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thilde/Documents/TSE/M2/S1/Alternance/Réforme retraites/"/>
    </mc:Choice>
  </mc:AlternateContent>
  <xr:revisionPtr revIDLastSave="0" documentId="13_ncr:1_{D0A4C218-90CB-754F-A11C-36D1CD706D82}" xr6:coauthVersionLast="47" xr6:coauthVersionMax="47" xr10:uidLastSave="{00000000-0000-0000-0000-000000000000}"/>
  <bookViews>
    <workbookView xWindow="7580" yWindow="660" windowWidth="21060" windowHeight="15540" activeTab="2" xr2:uid="{00000000-000D-0000-FFFF-FFFF00000000}"/>
  </bookViews>
  <sheets>
    <sheet name="sources" sheetId="42" r:id="rId1"/>
    <sheet name="dataclean" sheetId="37" r:id="rId2"/>
    <sheet name="dataclean_cluster" sheetId="46" r:id="rId3"/>
    <sheet name="dataclean_cluster2" sheetId="45" r:id="rId4"/>
    <sheet name="data_draft1" sheetId="32" r:id="rId5"/>
    <sheet name="data_draft2" sheetId="36" r:id="rId6"/>
    <sheet name="DATA" sheetId="1" r:id="rId7"/>
    <sheet name="Employment rates 55-64" sheetId="40" r:id="rId8"/>
    <sheet name="poverty rate" sheetId="44" r:id="rId9"/>
    <sheet name="Asset-backed pensions" sheetId="38" r:id="rId10"/>
    <sheet name="pension_spending" sheetId="2" r:id="rId11"/>
    <sheet name="share_add_pensions" sheetId="41" r:id="rId12"/>
    <sheet name="old-age_dependency_ratio" sheetId="3" r:id="rId13"/>
    <sheet name="social_spending" sheetId="4" r:id="rId14"/>
    <sheet name="part-time_employment_rate" sheetId="5" r:id="rId15"/>
    <sheet name="government_revenue" sheetId="6" r:id="rId16"/>
    <sheet name="elderly_population" sheetId="7" r:id="rId17"/>
    <sheet name="Net pension replacement rates" sheetId="39" r:id="rId18"/>
    <sheet name="central_government_spending" sheetId="9" r:id="rId19"/>
    <sheet name="gross_pension_replacement_rate" sheetId="10" r:id="rId20"/>
    <sheet name="net_pensions_replacement_rate" sheetId="15" r:id="rId21"/>
    <sheet name="net_vs_gross_replacement_rate" sheetId="20" r:id="rId22"/>
    <sheet name="earnings-related_pensions" sheetId="11" r:id="rId23"/>
    <sheet name="retirement_age" sheetId="13" r:id="rId24"/>
    <sheet name="pensions_provisions_hard_work" sheetId="16" r:id="rId25"/>
    <sheet name="oecd_years_nb_partial_full_min_" sheetId="17" r:id="rId26"/>
    <sheet name="contrib_first_tier_benefits" sheetId="18" r:id="rId27"/>
    <sheet name="retirement_age_current_future" sheetId="19" r:id="rId28"/>
    <sheet name="unemployment_break_impact" sheetId="21" r:id="rId29"/>
    <sheet name="childcare_break_impact" sheetId="22" r:id="rId30"/>
    <sheet name="life_expectancy" sheetId="23" r:id="rId31"/>
    <sheet name="remaining_life_expectancy" sheetId="26" r:id="rId32"/>
    <sheet name="effective_labour_market_exit" sheetId="27" r:id="rId33"/>
    <sheet name="old-age_to_working-age_ratio" sheetId="24" r:id="rId34"/>
    <sheet name="employment_rates_old_workers" sheetId="25" r:id="rId35"/>
    <sheet name="incomes_older_people" sheetId="14" r:id="rId36"/>
    <sheet name="incomes_sources_older_people" sheetId="28" r:id="rId37"/>
    <sheet name="incomes_poverty_rate" sheetId="29" r:id="rId38"/>
    <sheet name="income_inequality_by_age" sheetId="30" r:id="rId39"/>
    <sheet name="public_vs_private_expenditures_" sheetId="31" r:id="rId40"/>
    <sheet name="strcture of retirement-income" sheetId="33" r:id="rId41"/>
    <sheet name="contributory_1st_tier_benefits" sheetId="34" r:id="rId42"/>
    <sheet name="non_contributory_1st_tier_benef" sheetId="35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9" l="1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B5" i="19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AF8" i="28"/>
  <c r="AG8" i="28"/>
  <c r="AH8" i="28"/>
  <c r="AI8" i="28"/>
  <c r="AJ8" i="28"/>
  <c r="AK8" i="28"/>
  <c r="AL8" i="28"/>
  <c r="AM8" i="28"/>
  <c r="AN8" i="28"/>
  <c r="B8" i="28"/>
  <c r="N10" i="38" a="1"/>
  <c r="N10" i="38" s="1"/>
  <c r="Q10" i="38" s="1"/>
  <c r="N9" i="38" a="1"/>
  <c r="N9" i="38" s="1"/>
  <c r="Q9" i="38" s="1"/>
  <c r="N11" i="38" a="1"/>
  <c r="N11" i="38" s="1"/>
  <c r="Q11" i="38" s="1"/>
  <c r="N12" i="38" a="1"/>
  <c r="N12" i="38" s="1"/>
  <c r="N13" i="38" a="1"/>
  <c r="N13" i="38" s="1"/>
  <c r="N14" i="38" a="1"/>
  <c r="N14" i="38" s="1"/>
  <c r="N15" i="38" a="1"/>
  <c r="N15" i="38" s="1"/>
  <c r="Q12" i="38" s="1"/>
  <c r="N16" i="38" a="1"/>
  <c r="N16" i="38" s="1"/>
  <c r="Q13" i="38" s="1"/>
  <c r="N17" i="38" a="1"/>
  <c r="N17" i="38" s="1"/>
  <c r="N18" i="38" a="1"/>
  <c r="N18" i="38" s="1"/>
  <c r="Q14" i="38" s="1"/>
  <c r="N19" i="38" a="1"/>
  <c r="N19" i="38" s="1"/>
  <c r="Q15" i="38" s="1"/>
  <c r="N20" i="38" a="1"/>
  <c r="N20" i="38" s="1"/>
  <c r="Q16" i="38" s="1"/>
  <c r="N21" i="38" a="1"/>
  <c r="N21" i="38" s="1"/>
  <c r="Q17" i="38" s="1"/>
  <c r="N22" i="38" a="1"/>
  <c r="N22" i="38" s="1"/>
  <c r="Q18" i="38" s="1"/>
  <c r="N23" i="38" a="1"/>
  <c r="N23" i="38" s="1"/>
  <c r="N24" i="38" a="1"/>
  <c r="N24" i="38" s="1"/>
  <c r="Q19" i="38" s="1"/>
  <c r="N25" i="38" a="1"/>
  <c r="N25" i="38" s="1"/>
  <c r="N26" i="38" a="1"/>
  <c r="N26" i="38" s="1"/>
  <c r="Q20" i="38" s="1"/>
  <c r="N27" i="38" a="1"/>
  <c r="N27" i="38" s="1"/>
  <c r="Q21" i="38" s="1"/>
  <c r="N28" i="38" a="1"/>
  <c r="N28" i="38" s="1"/>
  <c r="Q22" i="38" s="1"/>
  <c r="N29" i="38" a="1"/>
  <c r="N29" i="38" s="1"/>
  <c r="N30" i="38" a="1"/>
  <c r="N30" i="38" s="1"/>
  <c r="N31" i="38" a="1"/>
  <c r="N31" i="38" s="1"/>
  <c r="N32" i="38" a="1"/>
  <c r="N32" i="38" s="1"/>
  <c r="N33" i="38" a="1"/>
  <c r="N33" i="38" s="1"/>
  <c r="Q23" i="38" s="1"/>
  <c r="N34" i="38" a="1"/>
  <c r="N34" i="38" s="1"/>
  <c r="Q24" i="38" s="1"/>
  <c r="N35" i="38" a="1"/>
  <c r="N35" i="38" s="1"/>
  <c r="Q26" i="38" s="1"/>
  <c r="N36" i="38" a="1"/>
  <c r="N36" i="38" s="1"/>
  <c r="Q27" i="38" s="1"/>
  <c r="N37" i="38" a="1"/>
  <c r="N37" i="38" s="1"/>
  <c r="Q28" i="38" s="1"/>
  <c r="N38" i="38" a="1"/>
  <c r="N38" i="38" s="1"/>
  <c r="Q29" i="38" s="1"/>
  <c r="N39" i="38" a="1"/>
  <c r="N39" i="38" s="1"/>
  <c r="Q30" i="38" s="1"/>
  <c r="N40" i="38" a="1"/>
  <c r="N40" i="38" s="1"/>
  <c r="Q31" i="38" s="1"/>
  <c r="N41" i="38" a="1"/>
  <c r="N41" i="38" s="1"/>
  <c r="Q32" i="38" s="1"/>
  <c r="N42" i="38" a="1"/>
  <c r="N42" i="38" s="1"/>
  <c r="Q33" i="38" s="1"/>
  <c r="N43" i="38" a="1"/>
  <c r="N43" i="38" s="1"/>
  <c r="Q34" i="38" s="1"/>
  <c r="N8" i="38" a="1"/>
  <c r="N8" i="38" s="1"/>
  <c r="Q8" i="38" s="1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B6" i="4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C6" i="2"/>
  <c r="D6" i="2"/>
  <c r="B6" i="2"/>
</calcChain>
</file>

<file path=xl/sharedStrings.xml><?xml version="1.0" encoding="utf-8"?>
<sst xmlns="http://schemas.openxmlformats.org/spreadsheetml/2006/main" count="2723" uniqueCount="579">
  <si>
    <t>VARIABLE</t>
  </si>
  <si>
    <t>Category</t>
  </si>
  <si>
    <t>United States</t>
  </si>
  <si>
    <t>United Kingdom</t>
  </si>
  <si>
    <t>Canada</t>
  </si>
  <si>
    <t>Switzerland</t>
  </si>
  <si>
    <t>Iceland</t>
  </si>
  <si>
    <t>Netherlands</t>
  </si>
  <si>
    <t>Australia</t>
  </si>
  <si>
    <t>Sweden</t>
  </si>
  <si>
    <t>Japan</t>
  </si>
  <si>
    <t>Denmark</t>
  </si>
  <si>
    <t>OECD</t>
  </si>
  <si>
    <t>Chile</t>
  </si>
  <si>
    <t>Italy</t>
  </si>
  <si>
    <t>Israel</t>
  </si>
  <si>
    <t>Norway</t>
  </si>
  <si>
    <t>Ireland</t>
  </si>
  <si>
    <t>Korea</t>
  </si>
  <si>
    <t>Belgium</t>
  </si>
  <si>
    <t>Austria</t>
  </si>
  <si>
    <t>Germany</t>
  </si>
  <si>
    <t>Colombia</t>
  </si>
  <si>
    <t>Portugal</t>
  </si>
  <si>
    <t>Czechia</t>
  </si>
  <si>
    <t>Slovak Rep.</t>
  </si>
  <si>
    <t>Spain</t>
  </si>
  <si>
    <t>Costa Rica</t>
  </si>
  <si>
    <t>France</t>
  </si>
  <si>
    <t>Lithuania</t>
  </si>
  <si>
    <t>Greece</t>
  </si>
  <si>
    <t>Finland</t>
  </si>
  <si>
    <t>Poland</t>
  </si>
  <si>
    <t>Hungary</t>
  </si>
  <si>
    <t>Türkiye</t>
  </si>
  <si>
    <t>Slovenia</t>
  </si>
  <si>
    <t>Estonia</t>
  </si>
  <si>
    <t>Latvia</t>
  </si>
  <si>
    <t>New Zealand</t>
  </si>
  <si>
    <t>Luxembourg</t>
  </si>
  <si>
    <t>Mexico</t>
  </si>
  <si>
    <t>Private</t>
  </si>
  <si>
    <t>Public</t>
  </si>
  <si>
    <t>Pension spending</t>
  </si>
  <si>
    <t>% of GDP, 2019</t>
  </si>
  <si>
    <t>Old-age dependency ratio</t>
  </si>
  <si>
    <t>Total, Percentage, 2022</t>
  </si>
  <si>
    <t>OECD - Average</t>
  </si>
  <si>
    <t>Social spending</t>
  </si>
  <si>
    <t>OECD - Total</t>
  </si>
  <si>
    <t xml:space="preserve"> % of GDP, 2022</t>
  </si>
  <si>
    <t>Part-time employment rate</t>
  </si>
  <si>
    <t>% of population in the same subgroup, 2022</t>
  </si>
  <si>
    <t>Total</t>
  </si>
  <si>
    <t>Female</t>
  </si>
  <si>
    <t>Male</t>
  </si>
  <si>
    <t>General government revenue</t>
  </si>
  <si>
    <t>% of GDP, 2022</t>
  </si>
  <si>
    <t>Percentage of GDP</t>
  </si>
  <si>
    <t>OECD average country</t>
  </si>
  <si>
    <t>Elderly population</t>
  </si>
  <si>
    <t>% of population</t>
  </si>
  <si>
    <t>Brazil</t>
  </si>
  <si>
    <t>South Africa</t>
  </si>
  <si>
    <t>Russia</t>
  </si>
  <si>
    <t>Argentina</t>
  </si>
  <si>
    <t>Indonesia</t>
  </si>
  <si>
    <t>G20</t>
  </si>
  <si>
    <t>China</t>
  </si>
  <si>
    <t>India</t>
  </si>
  <si>
    <t>EU 27</t>
  </si>
  <si>
    <t>Saudi Arabia</t>
  </si>
  <si>
    <t>World</t>
  </si>
  <si>
    <t>Central government spending</t>
  </si>
  <si>
    <t>Health</t>
  </si>
  <si>
    <t xml:space="preserve"> Percentage, &amp;nbsp;</t>
  </si>
  <si>
    <t>Social Protection</t>
  </si>
  <si>
    <t>Pays</t>
  </si>
  <si>
    <t>Sujet</t>
  </si>
  <si>
    <t>OBS_VALUE</t>
  </si>
  <si>
    <t>Japon</t>
  </si>
  <si>
    <t>Hommes</t>
  </si>
  <si>
    <t>Femmes</t>
  </si>
  <si>
    <t>EU27</t>
  </si>
  <si>
    <t>Moyenne OCDE</t>
  </si>
  <si>
    <t>Chili</t>
  </si>
  <si>
    <t>Lettonie</t>
  </si>
  <si>
    <t>Suisse</t>
  </si>
  <si>
    <t>Royaume-Uni</t>
  </si>
  <si>
    <t>Estonie</t>
  </si>
  <si>
    <t>Lituanie</t>
  </si>
  <si>
    <t>Italie</t>
  </si>
  <si>
    <t>Mexique</t>
  </si>
  <si>
    <t>Pays-Bas</t>
  </si>
  <si>
    <t>Pologne</t>
  </si>
  <si>
    <t>Espagne</t>
  </si>
  <si>
    <t>Argentine</t>
  </si>
  <si>
    <t>Australie</t>
  </si>
  <si>
    <t>Autriche</t>
  </si>
  <si>
    <t>Belgique</t>
  </si>
  <si>
    <t>Danemark</t>
  </si>
  <si>
    <t>Finlande</t>
  </si>
  <si>
    <t>Allemagne</t>
  </si>
  <si>
    <t>Hongrie</t>
  </si>
  <si>
    <t>Islande</t>
  </si>
  <si>
    <t>Irlande</t>
  </si>
  <si>
    <t>Etats-Unis</t>
  </si>
  <si>
    <t>Corée</t>
  </si>
  <si>
    <t>Nouvelle-Zélande</t>
  </si>
  <si>
    <t>République slovaque</t>
  </si>
  <si>
    <t>Slovénie</t>
  </si>
  <si>
    <t>Tchéquie</t>
  </si>
  <si>
    <t>Union européenne (27 pays)</t>
  </si>
  <si>
    <t>Grèce</t>
  </si>
  <si>
    <t>Norvège</t>
  </si>
  <si>
    <t>Suède</t>
  </si>
  <si>
    <t>Israël</t>
  </si>
  <si>
    <t>Turkiye</t>
  </si>
  <si>
    <t>Gross pensions replacement rate</t>
  </si>
  <si>
    <t>Earnings-related pension</t>
  </si>
  <si>
    <t>Estonia (4)</t>
  </si>
  <si>
    <t>Poland (3)</t>
  </si>
  <si>
    <t>Costa Rica (1/7)</t>
  </si>
  <si>
    <t>Sweden (1)</t>
  </si>
  <si>
    <t>Austria (1)</t>
  </si>
  <si>
    <t>Japan (4)</t>
  </si>
  <si>
    <t>Slovenia (1)</t>
  </si>
  <si>
    <t>Norway (5)</t>
  </si>
  <si>
    <t>Germany (7)</t>
  </si>
  <si>
    <t>Lithuania (1)</t>
  </si>
  <si>
    <t>Italy (1)</t>
  </si>
  <si>
    <t>Slovak Republic (1)</t>
  </si>
  <si>
    <t>Portugal (1)</t>
  </si>
  <si>
    <t>France (1)</t>
  </si>
  <si>
    <t>Hungary (1/11)</t>
  </si>
  <si>
    <t>Finland (1)</t>
  </si>
  <si>
    <t>Luxembourg (1/f)</t>
  </si>
  <si>
    <t>Switzerland (1/f)</t>
  </si>
  <si>
    <t>Mexico (2)</t>
  </si>
  <si>
    <t>Korea (1)</t>
  </si>
  <si>
    <t>Chile (m)</t>
  </si>
  <si>
    <t>Greece (1)</t>
  </si>
  <si>
    <t>Czechia (1/f)</t>
  </si>
  <si>
    <t>Canada (1)</t>
  </si>
  <si>
    <t>Latvia (10)</t>
  </si>
  <si>
    <t>United States (1)</t>
  </si>
  <si>
    <t>Spain (1)</t>
  </si>
  <si>
    <t>Belgium (f)</t>
  </si>
  <si>
    <t>Türkiye (1/7)</t>
  </si>
  <si>
    <t>Denmark (1)</t>
  </si>
  <si>
    <t>United Kingdom (4)</t>
  </si>
  <si>
    <t>Ireland (d)</t>
  </si>
  <si>
    <t>New Zealand (4)</t>
  </si>
  <si>
    <t>Israel (1)</t>
  </si>
  <si>
    <t>Iceland (1)</t>
  </si>
  <si>
    <t>Netherlands (1/7)</t>
  </si>
  <si>
    <t>Australia (3/9)</t>
  </si>
  <si>
    <t>Country</t>
  </si>
  <si>
    <t>Current</t>
  </si>
  <si>
    <t>Future</t>
  </si>
  <si>
    <t>Slovak Republic</t>
  </si>
  <si>
    <t>Current and future refer to retiring 2022 and entering the labour market in 2022, respectively</t>
  </si>
  <si>
    <t>Current and future normal retirement ages for a man with a full career from age 22</t>
  </si>
  <si>
    <t>All aged over 65</t>
  </si>
  <si>
    <t>Age 66-75</t>
  </si>
  <si>
    <t>Aged over 75</t>
  </si>
  <si>
    <t>Change for all aged over 65 since 2000 or earliest thereafter</t>
  </si>
  <si>
    <t>7.6</t>
  </si>
  <si>
    <t>7.4</t>
  </si>
  <si>
    <t>0.8</t>
  </si>
  <si>
    <t>-8</t>
  </si>
  <si>
    <t>-1.1</t>
  </si>
  <si>
    <t>10.6</t>
  </si>
  <si>
    <t>5.3</t>
  </si>
  <si>
    <t>1.9</t>
  </si>
  <si>
    <t>-0.4</t>
  </si>
  <si>
    <t>15.3</t>
  </si>
  <si>
    <t>0</t>
  </si>
  <si>
    <t>14.6</t>
  </si>
  <si>
    <t>13</t>
  </si>
  <si>
    <t>23.7</t>
  </si>
  <si>
    <t>17.5</t>
  </si>
  <si>
    <t>-4.5</t>
  </si>
  <si>
    <t>-0.5</t>
  </si>
  <si>
    <t>-5.8</t>
  </si>
  <si>
    <t>16.1</t>
  </si>
  <si>
    <t>-5.4</t>
  </si>
  <si>
    <t>8.9</t>
  </si>
  <si>
    <t>18.8</t>
  </si>
  <si>
    <t>-10</t>
  </si>
  <si>
    <t>6.8</t>
  </si>
  <si>
    <t>2.2</t>
  </si>
  <si>
    <t>18</t>
  </si>
  <si>
    <t>8.4</t>
  </si>
  <si>
    <t>-0.9</t>
  </si>
  <si>
    <t>7.1</t>
  </si>
  <si>
    <t>13.4</t>
  </si>
  <si>
    <t>10.1</t>
  </si>
  <si>
    <t>Average income by age group in % of average income of total population</t>
  </si>
  <si>
    <t>Incomes of older people, 2020 or latest available year</t>
  </si>
  <si>
    <t>Net pension replacement rates by earnings</t>
  </si>
  <si>
    <t>Individual earnings, multiple of mean for men (women where different)</t>
  </si>
  <si>
    <t>Pension age</t>
  </si>
  <si>
    <t xml:space="preserve"> </t>
  </si>
  <si>
    <t>(69.7)</t>
  </si>
  <si>
    <t>(30.9)</t>
  </si>
  <si>
    <t>(34.7)</t>
  </si>
  <si>
    <t>(57.5)</t>
  </si>
  <si>
    <t>(43)</t>
  </si>
  <si>
    <t>(57)</t>
  </si>
  <si>
    <t>(70.6)</t>
  </si>
  <si>
    <t>(63)</t>
  </si>
  <si>
    <t>(66.3)</t>
  </si>
  <si>
    <t>(65)</t>
  </si>
  <si>
    <t>(62)</t>
  </si>
  <si>
    <t>(77.4)</t>
  </si>
  <si>
    <t>(73.7)</t>
  </si>
  <si>
    <t>(71.8)</t>
  </si>
  <si>
    <t>(53.3)</t>
  </si>
  <si>
    <t>(43.9)</t>
  </si>
  <si>
    <t>(25.4)</t>
  </si>
  <si>
    <t>(49.9)</t>
  </si>
  <si>
    <t>(60)</t>
  </si>
  <si>
    <t>(37.4)</t>
  </si>
  <si>
    <t>(31.5)</t>
  </si>
  <si>
    <t>(32.5)</t>
  </si>
  <si>
    <t>(79.5)</t>
  </si>
  <si>
    <t>(91.6)</t>
  </si>
  <si>
    <t>(100.1)</t>
  </si>
  <si>
    <t>(65.8)</t>
  </si>
  <si>
    <t>(72.6)</t>
  </si>
  <si>
    <t>(60.6)</t>
  </si>
  <si>
    <t>(52.0)</t>
  </si>
  <si>
    <t>(women)</t>
  </si>
  <si>
    <t>Minimum retirement age (all workers)</t>
  </si>
  <si>
    <t>Minimum retirement age for hazardous or arduous jobs</t>
  </si>
  <si>
    <t>Türkiye*</t>
  </si>
  <si>
    <t>Colombia*</t>
  </si>
  <si>
    <t>Chile*</t>
  </si>
  <si>
    <t>Poland*</t>
  </si>
  <si>
    <t>Austria*</t>
  </si>
  <si>
    <t>Pension provisions for hazardous or arduous work reduce the minimum pensionable age by more than 5 years in some countries</t>
  </si>
  <si>
    <t>Excluding ballet dancers and artists, 2022 </t>
  </si>
  <si>
    <t>Minimum eligibility</t>
  </si>
  <si>
    <t>Full benefit</t>
  </si>
  <si>
    <t>Number of years required for initial eligibility and for full minimum pensions</t>
  </si>
  <si>
    <t>Contribution-based basic</t>
  </si>
  <si>
    <t>Minimum contributory</t>
  </si>
  <si>
    <t/>
  </si>
  <si>
    <t>Percentage of gross average earnings, 2022</t>
  </si>
  <si>
    <t>Contributory first-tier benefits</t>
  </si>
  <si>
    <t>Residence-based basic</t>
  </si>
  <si>
    <t>Targeted</t>
  </si>
  <si>
    <t>Non-contributory first-tier benefits</t>
  </si>
  <si>
    <t>Current and future early retirement ages for a man with a full career from age 22</t>
  </si>
  <si>
    <t>Low  earners</t>
  </si>
  <si>
    <t>High earners</t>
  </si>
  <si>
    <t>Bas salaires</t>
  </si>
  <si>
    <t>Hauts revenus</t>
  </si>
  <si>
    <t>LTU (65)</t>
  </si>
  <si>
    <t>POL (65)</t>
  </si>
  <si>
    <t>JPN (65)</t>
  </si>
  <si>
    <t>CAN (65)</t>
  </si>
  <si>
    <t>KOR (65)</t>
  </si>
  <si>
    <t>DEU (67)</t>
  </si>
  <si>
    <t>EST (71)</t>
  </si>
  <si>
    <t>CHL (65)</t>
  </si>
  <si>
    <t>USA (67)</t>
  </si>
  <si>
    <t>CHE (65)</t>
  </si>
  <si>
    <t>IRL (66)</t>
  </si>
  <si>
    <t>ISR (67)</t>
  </si>
  <si>
    <t>HUN (65)</t>
  </si>
  <si>
    <t>LVA (65)</t>
  </si>
  <si>
    <t>FRA (65)</t>
  </si>
  <si>
    <t>FIN (69)</t>
  </si>
  <si>
    <t>NOR (67)</t>
  </si>
  <si>
    <t>GBR (67)</t>
  </si>
  <si>
    <t>SVN (62)</t>
  </si>
  <si>
    <t>SWE (70)</t>
  </si>
  <si>
    <t>NZL (65)</t>
  </si>
  <si>
    <t>AUS (67)</t>
  </si>
  <si>
    <t>CRI (65)</t>
  </si>
  <si>
    <t>ISL (67)</t>
  </si>
  <si>
    <t>SVK (69)</t>
  </si>
  <si>
    <t>BEL (67)</t>
  </si>
  <si>
    <t>TUR (65)</t>
  </si>
  <si>
    <t>MEX (65)</t>
  </si>
  <si>
    <t>AUT (65)</t>
  </si>
  <si>
    <t>PRT (68)</t>
  </si>
  <si>
    <t>ITA (71)</t>
  </si>
  <si>
    <t>CZE (65)</t>
  </si>
  <si>
    <t>ESP (65)</t>
  </si>
  <si>
    <t>LUX (62)</t>
  </si>
  <si>
    <t>NLD (70)</t>
  </si>
  <si>
    <t>GRC (66)</t>
  </si>
  <si>
    <t>COL (62)</t>
  </si>
  <si>
    <t>DNK (74)</t>
  </si>
  <si>
    <t>Men &amp; Women</t>
  </si>
  <si>
    <t>Low and high earners (males)</t>
  </si>
  <si>
    <t>GRR at retirement age</t>
  </si>
  <si>
    <t>GRR at age 80</t>
  </si>
  <si>
    <t>Average earners at retirement age and age 80</t>
  </si>
  <si>
    <t>Net pension replacement rates: Low and high earners</t>
  </si>
  <si>
    <t>Net</t>
  </si>
  <si>
    <t>Gross</t>
  </si>
  <si>
    <t>Net VS Gross pension replacement rates: Average earners</t>
  </si>
  <si>
    <t>Luxembourg(3)</t>
  </si>
  <si>
    <t>Slovenia(3)</t>
  </si>
  <si>
    <t>France(2)</t>
  </si>
  <si>
    <t>Greece(5)</t>
  </si>
  <si>
    <t>Spain(2)</t>
  </si>
  <si>
    <t>Portugal(2)</t>
  </si>
  <si>
    <t>Average earnings after 5 years break</t>
  </si>
  <si>
    <t>Average earnings after 10 years break</t>
  </si>
  <si>
    <t>Gross pension entitlements of low and average earners with a 5‑year VS 10 years unemployment break versus worker with a full career</t>
  </si>
  <si>
    <t>Gross pension entitlements of low and average earners with a 5years / 10 year childcare break versus women with two children with an uninterrupted career</t>
  </si>
  <si>
    <t>Slovenia (2)</t>
  </si>
  <si>
    <t>Women</t>
  </si>
  <si>
    <t>Men</t>
  </si>
  <si>
    <t>Difference Women-Men</t>
  </si>
  <si>
    <t>Current life expectancy at age 65 for men and women, in years, 2022</t>
  </si>
  <si>
    <t>1952</t>
  </si>
  <si>
    <t>1962</t>
  </si>
  <si>
    <t>1992</t>
  </si>
  <si>
    <t>2022</t>
  </si>
  <si>
    <t>2052</t>
  </si>
  <si>
    <t>2082</t>
  </si>
  <si>
    <t>Demographic old-age to working-age ratio: Historical and projected values, 1952-2082</t>
  </si>
  <si>
    <t>Year</t>
  </si>
  <si>
    <t>55-59</t>
  </si>
  <si>
    <t>60-64</t>
  </si>
  <si>
    <t>65-69</t>
  </si>
  <si>
    <t>Employment rate by age group</t>
  </si>
  <si>
    <t>Exit age</t>
  </si>
  <si>
    <t>Expected years after labour market exit</t>
  </si>
  <si>
    <t>Life expectancy at exit age</t>
  </si>
  <si>
    <t>Expected years in retirement</t>
  </si>
  <si>
    <t>Exit age2</t>
  </si>
  <si>
    <t>Life expectancy at exit age3</t>
  </si>
  <si>
    <t>Effective</t>
  </si>
  <si>
    <t>Normal</t>
  </si>
  <si>
    <t>Gap</t>
  </si>
  <si>
    <t>Effective2</t>
  </si>
  <si>
    <t>Normal3</t>
  </si>
  <si>
    <t>Gap4</t>
  </si>
  <si>
    <t>Effective5</t>
  </si>
  <si>
    <t>Normal6</t>
  </si>
  <si>
    <t>Data on average effective labour market exit age (based on labour market participation rates)</t>
  </si>
  <si>
    <t>Men - Women</t>
  </si>
  <si>
    <t>Average effective age of labour-market exit and normal retirement age in 2022</t>
  </si>
  <si>
    <t>Public transfers</t>
  </si>
  <si>
    <t>Private occupational transfers</t>
  </si>
  <si>
    <t>Capital</t>
  </si>
  <si>
    <t>Work</t>
  </si>
  <si>
    <t>% of total equivalised gross household income and transfers</t>
  </si>
  <si>
    <t>Income sources of older people, 2020 or latest available year</t>
  </si>
  <si>
    <t>Total population</t>
  </si>
  <si>
    <t>All</t>
  </si>
  <si>
    <t>Percentage with income less than 50% of the median equivalised household disposable income</t>
  </si>
  <si>
    <t>Income poverty rates by age and gender, 2020 or latest available year</t>
  </si>
  <si>
    <t>existe aussi pour toute la pop p.203</t>
  </si>
  <si>
    <t>Gini</t>
  </si>
  <si>
    <t>P90-P10 ratio</t>
  </si>
  <si>
    <t>P50-P10 ratio</t>
  </si>
  <si>
    <t>Aged over 65</t>
  </si>
  <si>
    <t>Total Population</t>
  </si>
  <si>
    <t>Gini2</t>
  </si>
  <si>
    <t>P90-P10 ratio3</t>
  </si>
  <si>
    <t>P50-P10 ratio4</t>
  </si>
  <si>
    <t>Index</t>
  </si>
  <si>
    <t>Income inequality by age: older vs. total population, 2020 or latest available year</t>
  </si>
  <si>
    <t>Level (% of total government spending)</t>
  </si>
  <si>
    <t>Level (% of GDP)</t>
  </si>
  <si>
    <t>Level in net terms (% of GDP)</t>
  </si>
  <si>
    <t>Total including non-cash (% of GDP)</t>
  </si>
  <si>
    <t>Australia*</t>
  </si>
  <si>
    <t>Canada*</t>
  </si>
  <si>
    <t>Chile**</t>
  </si>
  <si>
    <t>Colombia**</t>
  </si>
  <si>
    <t>Costa Rica**</t>
  </si>
  <si>
    <t>France*</t>
  </si>
  <si>
    <t>Israel*</t>
  </si>
  <si>
    <t>Japan*</t>
  </si>
  <si>
    <t>Korea*</t>
  </si>
  <si>
    <t>New Zealand**</t>
  </si>
  <si>
    <t>United Kingdom*</t>
  </si>
  <si>
    <t>United States*</t>
  </si>
  <si>
    <t>Public and private benefit spending (% of GDP)</t>
  </si>
  <si>
    <t>Tax breaks</t>
  </si>
  <si>
    <t>Cash expenditure on old-age and survivors benefits: Public schemes</t>
  </si>
  <si>
    <t>Cash expenditures on old-age and survivor benefits: Private schemes</t>
  </si>
  <si>
    <t>Old-age dependency ratio3</t>
  </si>
  <si>
    <t>Pension spending, % of GDP (2019)</t>
  </si>
  <si>
    <t>Social Spending, % GDP, 2022</t>
  </si>
  <si>
    <t>Part-time employment rate, % of population, 2022</t>
  </si>
  <si>
    <t>Gross pension replacement rate at retirement age</t>
  </si>
  <si>
    <t>Net pension replacement rate at retirement age</t>
  </si>
  <si>
    <t>Retirement age (current, for a man with a full career leaving the labour market in 2022)</t>
  </si>
  <si>
    <t>Retirement age (current, for a man leaving early the labour market in 2022)</t>
  </si>
  <si>
    <t>Number of years requiredfor full minimum pensions</t>
  </si>
  <si>
    <t xml:space="preserve">Number of years required for initial pensions eligibility </t>
  </si>
  <si>
    <t>Average earnings after 10 years break for childcare</t>
  </si>
  <si>
    <t>Average earnings after 10 years break for unemployment</t>
  </si>
  <si>
    <t>Exit age - men</t>
  </si>
  <si>
    <t>Expected years after labour market exit - men</t>
  </si>
  <si>
    <t>Expected years in retirement - women</t>
  </si>
  <si>
    <t>Exit age - women</t>
  </si>
  <si>
    <t>Employment rate 55-59 yo</t>
  </si>
  <si>
    <t>Employment rate 60-64 yo</t>
  </si>
  <si>
    <t>Employment rate 65-69 yo</t>
  </si>
  <si>
    <t>Old-age working-age ratio (2022)</t>
  </si>
  <si>
    <t>Incomes of older people, average income by age group in % of average income of total population, 2020 or latest available year</t>
  </si>
  <si>
    <t>Cash expenditure on old-age and survivors benefits: Public schemes : Level (% of GDP)</t>
  </si>
  <si>
    <t>Cash expenditure on old-age and survivors benefits: Private schemes : Level (% of GDP)</t>
  </si>
  <si>
    <t>Exit age (mean wen-women)</t>
  </si>
  <si>
    <t>Expected years after labour market exit (mean men-women)</t>
  </si>
  <si>
    <t>Pensions taxonomy - Pillar 1</t>
  </si>
  <si>
    <t>Pensions taxonomy - Pillar 2</t>
  </si>
  <si>
    <t>Minimum</t>
  </si>
  <si>
    <t>FDC</t>
  </si>
  <si>
    <t>Public : FDC
Private : FDC</t>
  </si>
  <si>
    <t>Public : Points</t>
  </si>
  <si>
    <t>Public : NDC
Private : FDC</t>
  </si>
  <si>
    <t>Public : DB / NDC + FDC
Private : FDC</t>
  </si>
  <si>
    <t>Table 3.1. Structure of retirement-income provision through mandatory schemes</t>
  </si>
  <si>
    <t>First tier</t>
  </si>
  <si>
    <t>Second tier</t>
  </si>
  <si>
    <t>Residence-based</t>
  </si>
  <si>
    <t>Contribution-based</t>
  </si>
  <si>
    <t>Basic</t>
  </si>
  <si>
    <t>Panel A. Latest legislation applying to future retirees entering the labour market in 2022 at age 22.</t>
  </si>
  <si>
    <t>ü</t>
  </si>
  <si>
    <t>DB</t>
  </si>
  <si>
    <t>DB [q]</t>
  </si>
  <si>
    <t>NDC</t>
  </si>
  <si>
    <t>Points</t>
  </si>
  <si>
    <t>FDC [q]</t>
  </si>
  <si>
    <t>NDC + FDC</t>
  </si>
  <si>
    <t>DB + Points</t>
  </si>
  <si>
    <t>DB + FDC</t>
  </si>
  <si>
    <t>Panel B. Current legislation applying to new retirees in 2022 where different from Panel A*</t>
  </si>
  <si>
    <t>DB / Points</t>
  </si>
  <si>
    <t>DB + NDC</t>
  </si>
  <si>
    <t>DB / NDC</t>
  </si>
  <si>
    <t>Note: A tick for the column "Targeted" is only shown if a full-career worker at 30% of the average wage is eligible. [q] = Quasi-mandatory scheme based on collective agreements with very high coverage rate, see Chapter 8. DB = defined benefit, FDC = funded defined contribution, NDC = notional defined contribution. The contribution-based basic pension in Israel is a 2% top-up (total maximum 50%) on the residence-based basic pension for each contribution year beyond 10 years. In Switzerland, the government sets the contribution rate, the minimum rate of return or/and the annuity rate at which the accumulation is converted into a pension for mandatory occupational plans. These schemes are therefore implicitly defined benefit. In Mexico, the government pays a transfer to the individual private FDC account of a contributing employee every month. In Canada, the basic pension (OAS) is income-tested but only through the tax system ("claw back").</t>
  </si>
  <si>
    <r>
      <t xml:space="preserve">Source: </t>
    </r>
    <r>
      <rPr>
        <sz val="8"/>
        <color rgb="FF000000"/>
        <rFont val="Arial"/>
        <family val="2"/>
      </rPr>
      <t>See "Country Profiles" available at http://oe.cd/pag.</t>
    </r>
  </si>
  <si>
    <t>Residence based - Targeted</t>
  </si>
  <si>
    <t>Contribution based - Minimum</t>
  </si>
  <si>
    <t>Residence based - Basic
Residence based - Targeted</t>
  </si>
  <si>
    <t>Contribution based - Basic
Contribution based - Minimum</t>
  </si>
  <si>
    <t>Residence based - Basic</t>
  </si>
  <si>
    <t>Contribution based - Basic</t>
  </si>
  <si>
    <t>Residence based - Targeted
Contribution based - Basic</t>
  </si>
  <si>
    <t>Private : FDC</t>
  </si>
  <si>
    <t>Public : DB</t>
  </si>
  <si>
    <t>Public : DB + points</t>
  </si>
  <si>
    <t>Public : DB + FDC</t>
  </si>
  <si>
    <t>Public : DB + NDC</t>
  </si>
  <si>
    <t>Private : DB</t>
  </si>
  <si>
    <t>Public : NDC</t>
  </si>
  <si>
    <t>Public : DB
Private : DB</t>
  </si>
  <si>
    <t>Contributory first-tiers benefits, % of gross average earnings, 2022</t>
  </si>
  <si>
    <t>Non-contributory first-tiers benefits, % of gross average earnings, 2022</t>
  </si>
  <si>
    <t>pension_spending</t>
  </si>
  <si>
    <t>old_age_dep_ratio</t>
  </si>
  <si>
    <t>gross_pens_replacement_rate</t>
  </si>
  <si>
    <t>net_pens_replacement_rate</t>
  </si>
  <si>
    <t>retirement_age_full_career</t>
  </si>
  <si>
    <t>retirement_age_not_full_career</t>
  </si>
  <si>
    <t>min_retirement_age</t>
  </si>
  <si>
    <t>min_retirement_age_hard_jobs</t>
  </si>
  <si>
    <t>min_years_full_pensions</t>
  </si>
  <si>
    <t>earnings_af_10y_unempl_break</t>
  </si>
  <si>
    <t>earnings_af_10y_child_break</t>
  </si>
  <si>
    <t>exit_age</t>
  </si>
  <si>
    <t>expected_age_af_retirement</t>
  </si>
  <si>
    <t>old_age_working_age_ratio</t>
  </si>
  <si>
    <t>empl_rate_60_64y</t>
  </si>
  <si>
    <t>incomes_old</t>
  </si>
  <si>
    <t>public_expenditures_old</t>
  </si>
  <si>
    <t>first_tier_system</t>
  </si>
  <si>
    <t>second_tier_system</t>
  </si>
  <si>
    <t>contrib_first_tiers_benef</t>
  </si>
  <si>
    <t>non_contrib_first_tiers_benef</t>
  </si>
  <si>
    <t>Number of pension schemes</t>
  </si>
  <si>
    <t>pension_schemes_number</t>
  </si>
  <si>
    <t>Asset-backed pensions - main database</t>
  </si>
  <si>
    <t>Frequency of observation: Annual</t>
  </si>
  <si>
    <t>Measure: Investment</t>
  </si>
  <si>
    <t>Combined unit of measure: Percentage of GDP</t>
  </si>
  <si>
    <t>Time period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</si>
  <si>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</si>
  <si>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</si>
  <si>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</si>
  <si>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</si>
  <si>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</si>
  <si>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</si>
  <si>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</si>
  <si>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</si>
  <si>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</si>
  <si>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Reference area</t>
  </si>
  <si>
    <t xml:space="preserve">© Terms &amp; conditions </t>
  </si>
  <si>
    <t>pension_assets</t>
  </si>
  <si>
    <t>Net pension replacement rates</t>
  </si>
  <si>
    <t>Men, % of pre-retirement earnings, 2022</t>
  </si>
  <si>
    <t>empl_rate_55_64y</t>
  </si>
  <si>
    <t>55-64 year-olds, % in same age group, 2022</t>
  </si>
  <si>
    <t>effective_retirement_age</t>
  </si>
  <si>
    <t>Public pensions</t>
  </si>
  <si>
    <t>Agrégats de dépenses sociales - vieillesse, % PIB</t>
  </si>
  <si>
    <t>OECD 2021</t>
  </si>
  <si>
    <t>Total transfers</t>
  </si>
  <si>
    <t>income_capital_share</t>
  </si>
  <si>
    <t>income_work_share</t>
  </si>
  <si>
    <t>income_transfers_share</t>
  </si>
  <si>
    <t>SOURCE</t>
  </si>
  <si>
    <t>https://www.issa.int/databases/country-profiles</t>
  </si>
  <si>
    <t>International Social Security Association</t>
  </si>
  <si>
    <t>Lien</t>
  </si>
  <si>
    <t>July 2023</t>
  </si>
  <si>
    <t>Date</t>
  </si>
  <si>
    <t>https://data-explorer.oecd.org/vis?fs[0]=Topic%2C1%7CFinance%20and%20investment%23FIN%23%7CPensions%20and%20insurance%23FIN_PIN%23&amp;pg=0&amp;fc=Topic&amp;bp=true&amp;snb=20&amp;df[ds]=dsDisseminateFinalDMZ&amp;df[id]=DSD_FP%40DF_FPS&amp;df[ag]=OECD.DAF.CM&amp;df[vs]=1.0&amp;dq=CRI%2BCOL%2BCHL%2BCZE%2BDNK%2BEST%2BFIN%2BFRA%2BDEU%2BGRC%2BHUN%2BISL%2BIRL%2BISR%2BITA%2BJPN%2BKOR%2BLVA%2BLTU%2BLUX%2BMEX%2BNLD%2BNZL%2BNOR%2BPOL%2BPRT%2BSVK%2BSVN%2BESP%2BSWE%2BCHE%2BGBR%2BBEL%2BAUT%2BCAN%2BAUS%2BUSA.A.1000.PT_B1GQ._T._T._T&amp;pd=2014%2C2023&amp;to[TIME_PERIOD]=false&amp;vw=tb</t>
  </si>
  <si>
    <t>Moyenne 2021-2023</t>
  </si>
  <si>
    <t>OECD Data Explorer</t>
  </si>
  <si>
    <t>OECD Income Distribution Database</t>
  </si>
  <si>
    <t>June 2023</t>
  </si>
  <si>
    <t>http://www.oecd.org/social/income-distribution-database.htm</t>
  </si>
  <si>
    <t>June 2024</t>
  </si>
  <si>
    <t>June 2025</t>
  </si>
  <si>
    <t>https://stat.link/jcruw9</t>
  </si>
  <si>
    <t>https://stat.link/l1tj27</t>
  </si>
  <si>
    <t>https://stat.link/l1tj25</t>
  </si>
  <si>
    <t>https://stat.link/l1tj26</t>
  </si>
  <si>
    <t>(moyenne 55-59 et 60-64 OCDE)</t>
  </si>
  <si>
    <t>OECD database Labour Market Statistics by sex and age: employment-population ratio</t>
  </si>
  <si>
    <t>https://stat.link/s8vkry</t>
  </si>
  <si>
    <t>OECD pension models</t>
  </si>
  <si>
    <t>https://stat.link/r1pgws</t>
  </si>
  <si>
    <t>OECD estimates based on the results of national labour force surveys and the European Union Labour Force Survey. Normal retirement
age: See Chapter 3.</t>
  </si>
  <si>
    <t>https://stat.link/9zyo7u</t>
  </si>
  <si>
    <t>2017-2022</t>
  </si>
  <si>
    <t xml:space="preserve">Iceland </t>
  </si>
  <si>
    <t xml:space="preserve">Mexico </t>
  </si>
  <si>
    <t xml:space="preserve">Japan </t>
  </si>
  <si>
    <t xml:space="preserve">Spain </t>
  </si>
  <si>
    <t xml:space="preserve">Korea </t>
  </si>
  <si>
    <t xml:space="preserve">Austria </t>
  </si>
  <si>
    <t xml:space="preserve">Italy </t>
  </si>
  <si>
    <t xml:space="preserve">United Kingdom </t>
  </si>
  <si>
    <t xml:space="preserve">Netherlands </t>
  </si>
  <si>
    <t xml:space="preserve">Switzerland </t>
  </si>
  <si>
    <t xml:space="preserve">Belgium </t>
  </si>
  <si>
    <t xml:space="preserve">Portugal </t>
  </si>
  <si>
    <t xml:space="preserve">Greece </t>
  </si>
  <si>
    <t xml:space="preserve">Australia </t>
  </si>
  <si>
    <t xml:space="preserve">Germany </t>
  </si>
  <si>
    <t xml:space="preserve">Hungary </t>
  </si>
  <si>
    <t xml:space="preserve">Poland </t>
  </si>
  <si>
    <t xml:space="preserve">France </t>
  </si>
  <si>
    <t xml:space="preserve">New Zealand </t>
  </si>
  <si>
    <t xml:space="preserve">Slovak Republic </t>
  </si>
  <si>
    <t xml:space="preserve">Norway </t>
  </si>
  <si>
    <t xml:space="preserve">Sweden </t>
  </si>
  <si>
    <t xml:space="preserve">Canada </t>
  </si>
  <si>
    <t xml:space="preserve">Ireland </t>
  </si>
  <si>
    <t xml:space="preserve">Finland </t>
  </si>
  <si>
    <t xml:space="preserve">Denmark </t>
  </si>
  <si>
    <t>Income poverty depth by age: older vs. total population, 2020 or latest available year (2017-2021)</t>
  </si>
  <si>
    <t>Poverty depth is measured as mean income gap of poor population to income at poverty line (in %)</t>
  </si>
  <si>
    <t>poverty_rate_65+</t>
  </si>
  <si>
    <t>public_pension_spending</t>
  </si>
  <si>
    <t>https://stat.link/hno6g9</t>
  </si>
  <si>
    <t>OECD Social Expenditures Database</t>
  </si>
  <si>
    <t>Difference future - current</t>
  </si>
  <si>
    <t>diff_future-current_retirement_age</t>
  </si>
  <si>
    <t>https://stat.link/f9zejl</t>
  </si>
  <si>
    <t>December 2023</t>
  </si>
  <si>
    <t>cluster</t>
  </si>
  <si>
    <t>https://stat.link/pv3isj.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</si>
</sst>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u/>
      <sz val="8"/>
      <color theme="10"/>
      <name val="Arial"/>
      <family val="2"/>
    </font>
    <font>
      <b/>
      <sz val="9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 Narrow"/>
      <family val="2"/>
    </font>
    <font>
      <b/>
      <sz val="7"/>
      <color rgb="FF000000"/>
      <name val="Arial Narrow"/>
      <family val="2"/>
    </font>
    <font>
      <sz val="10"/>
      <color rgb="FF000000"/>
      <name val="Arial Narrow"/>
      <family val="2"/>
    </font>
    <font>
      <sz val="7"/>
      <color rgb="FF000000"/>
      <name val="Wingdings"/>
      <charset val="2"/>
    </font>
    <font>
      <sz val="7"/>
      <color rgb="FF000000"/>
      <name val="Times New Roman"/>
      <family val="1"/>
    </font>
    <font>
      <sz val="7"/>
      <name val="Arial Narrow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</fills>
  <borders count="15">
    <border>
      <left/>
      <right/>
      <top/>
      <bottom/>
      <diagonal/>
    </border>
    <border>
      <left/>
      <right style="medium">
        <color rgb="FFBFBFBF"/>
      </right>
      <top style="thick">
        <color rgb="FF002F6C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 style="thick">
        <color rgb="FF002F6C"/>
      </top>
      <bottom style="thick">
        <color rgb="FF002F6C"/>
      </bottom>
      <diagonal/>
    </border>
    <border>
      <left/>
      <right/>
      <top style="thick">
        <color rgb="FF002F6C"/>
      </top>
      <bottom style="thick">
        <color rgb="FF002F6C"/>
      </bottom>
      <diagonal/>
    </border>
    <border>
      <left style="medium">
        <color rgb="FFBFBFBF"/>
      </left>
      <right style="medium">
        <color rgb="FFBFBFBF"/>
      </right>
      <top style="thick">
        <color rgb="FF002F6C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 style="thick">
        <color rgb="FF002F6C"/>
      </top>
      <bottom style="medium">
        <color rgb="FF002F6C"/>
      </bottom>
      <diagonal/>
    </border>
    <border>
      <left/>
      <right/>
      <top style="thick">
        <color rgb="FF002F6C"/>
      </top>
      <bottom style="medium">
        <color rgb="FF002F6C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thick">
        <color rgb="FF002F6C"/>
      </top>
      <bottom/>
      <diagonal/>
    </border>
    <border>
      <left/>
      <right style="medium">
        <color rgb="FFBFBFBF"/>
      </right>
      <top style="thick">
        <color rgb="FF002F6C"/>
      </top>
      <bottom style="thick">
        <color rgb="FF002F6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6" fillId="0" borderId="0"/>
    <xf numFmtId="0" fontId="5" fillId="0" borderId="0"/>
    <xf numFmtId="0" fontId="8" fillId="0" borderId="0" applyNumberFormat="0" applyFill="0" applyBorder="0" applyAlignment="0" applyProtection="0"/>
    <xf numFmtId="0" fontId="7" fillId="0" borderId="0"/>
    <xf numFmtId="0" fontId="2" fillId="0" borderId="0"/>
    <xf numFmtId="9" fontId="3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">
    <xf numFmtId="0" fontId="0" fillId="0" borderId="0" xfId="0"/>
    <xf numFmtId="22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3" fillId="0" borderId="7" xfId="0" applyFont="1" applyBorder="1" applyAlignment="1">
      <alignment horizontal="justify" vertical="center"/>
    </xf>
    <xf numFmtId="0" fontId="13" fillId="0" borderId="8" xfId="0" applyFont="1" applyBorder="1" applyAlignment="1">
      <alignment horizontal="justify" vertical="center"/>
    </xf>
    <xf numFmtId="0" fontId="12" fillId="0" borderId="9" xfId="0" applyFont="1" applyBorder="1" applyAlignment="1">
      <alignment horizontal="justify" vertical="center"/>
    </xf>
    <xf numFmtId="0" fontId="15" fillId="0" borderId="9" xfId="0" applyFont="1" applyBorder="1" applyAlignment="1">
      <alignment horizontal="justify" vertical="center"/>
    </xf>
    <xf numFmtId="0" fontId="12" fillId="0" borderId="10" xfId="0" applyFont="1" applyBorder="1" applyAlignment="1">
      <alignment horizontal="justify" vertical="center"/>
    </xf>
    <xf numFmtId="0" fontId="16" fillId="0" borderId="9" xfId="0" applyFont="1" applyBorder="1" applyAlignment="1">
      <alignment horizontal="justify" vertical="center"/>
    </xf>
    <xf numFmtId="0" fontId="17" fillId="0" borderId="9" xfId="0" applyFont="1" applyBorder="1" applyAlignment="1">
      <alignment horizontal="justify" vertical="center"/>
    </xf>
    <xf numFmtId="0" fontId="15" fillId="0" borderId="10" xfId="0" applyFont="1" applyBorder="1" applyAlignment="1">
      <alignment horizontal="justify" vertical="center"/>
    </xf>
    <xf numFmtId="0" fontId="19" fillId="3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left" readingOrder="1"/>
    </xf>
    <xf numFmtId="0" fontId="22" fillId="0" borderId="0" xfId="0" applyFont="1" applyAlignment="1">
      <alignment horizontal="left" readingOrder="1"/>
    </xf>
    <xf numFmtId="0" fontId="24" fillId="5" borderId="14" xfId="0" applyFont="1" applyFill="1" applyBorder="1" applyAlignment="1">
      <alignment horizontal="center" vertical="top" wrapText="1" readingOrder="1"/>
    </xf>
    <xf numFmtId="0" fontId="25" fillId="6" borderId="14" xfId="0" applyFont="1" applyFill="1" applyBorder="1" applyAlignment="1">
      <alignment horizontal="left" vertical="top" wrapText="1" readingOrder="1"/>
    </xf>
    <xf numFmtId="0" fontId="22" fillId="7" borderId="14" xfId="0" applyFont="1" applyFill="1" applyBorder="1" applyAlignment="1">
      <alignment horizontal="left" vertical="top" wrapText="1" readingOrder="1"/>
    </xf>
    <xf numFmtId="0" fontId="26" fillId="6" borderId="14" xfId="0" applyFont="1" applyFill="1" applyBorder="1" applyAlignment="1">
      <alignment horizontal="left" vertical="top" wrapText="1" readingOrder="1"/>
    </xf>
    <xf numFmtId="0" fontId="22" fillId="7" borderId="14" xfId="0" applyFont="1" applyFill="1" applyBorder="1" applyAlignment="1">
      <alignment horizontal="right" vertical="top" wrapText="1" readingOrder="1"/>
    </xf>
    <xf numFmtId="164" fontId="22" fillId="0" borderId="14" xfId="0" applyNumberFormat="1" applyFont="1" applyBorder="1" applyAlignment="1">
      <alignment horizontal="right" wrapText="1" readingOrder="1"/>
    </xf>
    <xf numFmtId="0" fontId="22" fillId="0" borderId="14" xfId="0" applyFont="1" applyBorder="1" applyAlignment="1">
      <alignment horizontal="right" wrapText="1" readingOrder="1"/>
    </xf>
    <xf numFmtId="0" fontId="27" fillId="0" borderId="0" xfId="0" applyFont="1" applyAlignment="1">
      <alignment readingOrder="1"/>
    </xf>
    <xf numFmtId="0" fontId="27" fillId="0" borderId="0" xfId="0" applyFont="1"/>
    <xf numFmtId="2" fontId="0" fillId="0" borderId="0" xfId="0" applyNumberFormat="1"/>
    <xf numFmtId="0" fontId="28" fillId="0" borderId="0" xfId="11"/>
    <xf numFmtId="0" fontId="0" fillId="0" borderId="0" xfId="0" applyAlignment="1">
      <alignment horizontal="left"/>
    </xf>
    <xf numFmtId="0" fontId="30" fillId="0" borderId="0" xfId="0" applyFont="1"/>
    <xf numFmtId="0" fontId="31" fillId="0" borderId="0" xfId="0" applyFont="1"/>
    <xf numFmtId="0" fontId="23" fillId="5" borderId="1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justify" vertical="center"/>
    </xf>
    <xf numFmtId="0" fontId="12" fillId="0" borderId="2" xfId="0" applyFont="1" applyBorder="1" applyAlignment="1">
      <alignment horizontal="justify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horizontal="justify" vertical="center"/>
    </xf>
    <xf numFmtId="0" fontId="12" fillId="0" borderId="6" xfId="0" applyFont="1" applyBorder="1" applyAlignment="1">
      <alignment horizontal="justify" vertical="center"/>
    </xf>
  </cellXfs>
  <cellStyles count="12">
    <cellStyle name="Hyperlink 2" xfId="7" xr:uid="{8B09E746-7A8F-4C2F-AF85-F075D5BD8B41}"/>
    <cellStyle name="Lien hypertexte" xfId="11" builtinId="8"/>
    <cellStyle name="Normal" xfId="0" builtinId="0"/>
    <cellStyle name="Normal 12" xfId="5" xr:uid="{50BF2FB9-4D1E-46B7-962C-A0B20B2B4938}"/>
    <cellStyle name="Normal 2" xfId="2" xr:uid="{1192F0F7-94D5-4A8A-82A8-072C6DD4B324}"/>
    <cellStyle name="Normal 2 2" xfId="4" xr:uid="{197A36A8-0966-45E8-8499-4D0F87DA9698}"/>
    <cellStyle name="Normal 2 3" xfId="8" xr:uid="{E388C504-0BFD-44BB-89E5-E93BBB00970E}"/>
    <cellStyle name="Normal 3" xfId="1" xr:uid="{9A04EC2C-257F-4189-A262-78BCD92C6236}"/>
    <cellStyle name="Normal 3 2" xfId="9" xr:uid="{BB6920C0-5D5D-4D06-B80C-980CEED03F1E}"/>
    <cellStyle name="Normal 4" xfId="6" xr:uid="{875FBB09-1A73-4511-83A6-436A194EED0A}"/>
    <cellStyle name="Normal 6" xfId="3" xr:uid="{E3A36C28-CBF7-4EFB-A245-ACA816448AEF}"/>
    <cellStyle name="Pourcentage 2" xfId="10" xr:uid="{2541FEB9-8DE6-443F-82AD-A9C063F77C66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.link/s8vkry" TargetMode="External"/><Relationship Id="rId13" Type="http://schemas.openxmlformats.org/officeDocument/2006/relationships/hyperlink" Target="https://stat.link/hno6g9" TargetMode="External"/><Relationship Id="rId3" Type="http://schemas.openxmlformats.org/officeDocument/2006/relationships/hyperlink" Target="http://www.oecd.org/social/income-distribution-database.htm" TargetMode="External"/><Relationship Id="rId7" Type="http://schemas.openxmlformats.org/officeDocument/2006/relationships/hyperlink" Target="https://stat.link/9zyo7u" TargetMode="External"/><Relationship Id="rId12" Type="http://schemas.openxmlformats.org/officeDocument/2006/relationships/hyperlink" Target="https://stat.link/jcruw9" TargetMode="External"/><Relationship Id="rId2" Type="http://schemas.openxmlformats.org/officeDocument/2006/relationships/hyperlink" Target="http://www.oecd.org/social/income-distribution-database.htm" TargetMode="External"/><Relationship Id="rId1" Type="http://schemas.openxmlformats.org/officeDocument/2006/relationships/hyperlink" Target="https://www.issa.int/databases/country-profiles" TargetMode="External"/><Relationship Id="rId6" Type="http://schemas.openxmlformats.org/officeDocument/2006/relationships/hyperlink" Target="https://stat.link/r1pgws" TargetMode="External"/><Relationship Id="rId11" Type="http://schemas.openxmlformats.org/officeDocument/2006/relationships/hyperlink" Target="https://stat.link/l1tj27" TargetMode="External"/><Relationship Id="rId5" Type="http://schemas.openxmlformats.org/officeDocument/2006/relationships/hyperlink" Target="http://www.oecd.org/social/income-distribution-database.htm" TargetMode="External"/><Relationship Id="rId10" Type="http://schemas.openxmlformats.org/officeDocument/2006/relationships/hyperlink" Target="https://stat.link/l1tj26" TargetMode="External"/><Relationship Id="rId4" Type="http://schemas.openxmlformats.org/officeDocument/2006/relationships/hyperlink" Target="http://www.oecd.org/social/income-distribution-database.htm" TargetMode="External"/><Relationship Id="rId9" Type="http://schemas.openxmlformats.org/officeDocument/2006/relationships/hyperlink" Target="https://stat.link/l1tj25" TargetMode="External"/><Relationship Id="rId14" Type="http://schemas.openxmlformats.org/officeDocument/2006/relationships/hyperlink" Target="https://stat.link/f9zej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explorer.oecd.org/vis?fs%5b0%5d=Topic%2C1%7CFinance%20and%20investment%23FIN%23%7CPensions%20and%20insurance%23FIN_PIN%23&amp;pg=0&amp;fc=Topic&amp;bp=true&amp;snb=20&amp;df%5bds%5d=dsDisseminateFinalDMZ&amp;df%5bid%5d=DSD_FP%40DF_FPS&amp;df%5bag%5d=OECD.DAF.CM&amp;df%5bvs%5d=1.0&amp;dq=CRI%2BCOL%2BCHL%2BCZE%2BDNK%2BEST%2BFIN%2BFRA%2BDEU%2BGRC%2BHUN%2BISL%2BIRL%2BISR%2BITA%2BJPN%2BKOR%2BLVA%2BLTU%2BLUX%2BMEX%2BNLD%2BNZL%2BNOR%2BPOL%2BPRT%2BSVK%2BSVN%2BESP%2BSWE%2BCHE%2BGBR%2BBEL%2BAUT%2BCAN%2BAUS%2BUSA.A.1000.PT_B1GQ._T._T._T&amp;pd=2014%2C2023&amp;to%5bTIME_PERIOD%5d=false&amp;vw=tb" TargetMode="External"/><Relationship Id="rId1" Type="http://schemas.openxmlformats.org/officeDocument/2006/relationships/hyperlink" Target="https://www.oecd.org/en/about/terms-conditions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AE7C-1EA4-8244-99CC-8AE3EF5A5C9F}">
  <dimension ref="A1:E13"/>
  <sheetViews>
    <sheetView workbookViewId="0">
      <selection activeCell="D5" sqref="D5"/>
    </sheetView>
  </sheetViews>
  <sheetFormatPr baseColWidth="10" defaultRowHeight="15" x14ac:dyDescent="0.2"/>
  <cols>
    <col min="1" max="1" width="22.5" bestFit="1" customWidth="1"/>
    <col min="2" max="2" width="32.1640625" bestFit="1" customWidth="1"/>
    <col min="3" max="3" width="17.1640625" bestFit="1" customWidth="1"/>
    <col min="4" max="4" width="18.6640625" customWidth="1"/>
  </cols>
  <sheetData>
    <row r="1" spans="1:5" s="33" customFormat="1" x14ac:dyDescent="0.2">
      <c r="A1" s="32" t="s">
        <v>0</v>
      </c>
      <c r="B1" s="33" t="s">
        <v>515</v>
      </c>
      <c r="C1" s="33" t="s">
        <v>520</v>
      </c>
      <c r="D1" s="33" t="s">
        <v>518</v>
      </c>
    </row>
    <row r="2" spans="1:5" x14ac:dyDescent="0.2">
      <c r="A2" s="17" t="s">
        <v>466</v>
      </c>
      <c r="B2" t="s">
        <v>536</v>
      </c>
      <c r="C2" s="31">
        <v>2023</v>
      </c>
      <c r="D2" s="30" t="s">
        <v>537</v>
      </c>
    </row>
    <row r="3" spans="1:5" ht="27" customHeight="1" x14ac:dyDescent="0.2">
      <c r="A3" s="17" t="s">
        <v>507</v>
      </c>
      <c r="B3" s="4" t="s">
        <v>538</v>
      </c>
      <c r="C3" t="s">
        <v>540</v>
      </c>
      <c r="D3" s="30" t="s">
        <v>539</v>
      </c>
    </row>
    <row r="4" spans="1:5" x14ac:dyDescent="0.2">
      <c r="A4" s="17" t="s">
        <v>505</v>
      </c>
      <c r="B4" t="s">
        <v>534</v>
      </c>
      <c r="C4" s="31">
        <v>2022</v>
      </c>
      <c r="D4" s="30" t="s">
        <v>535</v>
      </c>
    </row>
    <row r="5" spans="1:5" x14ac:dyDescent="0.2">
      <c r="A5" s="17" t="s">
        <v>478</v>
      </c>
      <c r="B5" t="s">
        <v>524</v>
      </c>
      <c r="C5" t="s">
        <v>525</v>
      </c>
      <c r="D5" s="30" t="s">
        <v>526</v>
      </c>
      <c r="E5" s="30" t="s">
        <v>529</v>
      </c>
    </row>
    <row r="6" spans="1:5" x14ac:dyDescent="0.2">
      <c r="A6" s="17" t="s">
        <v>485</v>
      </c>
      <c r="B6" t="s">
        <v>517</v>
      </c>
      <c r="C6" t="s">
        <v>519</v>
      </c>
      <c r="D6" s="30" t="s">
        <v>516</v>
      </c>
    </row>
    <row r="7" spans="1:5" x14ac:dyDescent="0.2">
      <c r="A7" s="17" t="s">
        <v>502</v>
      </c>
      <c r="B7" t="s">
        <v>523</v>
      </c>
      <c r="C7" t="s">
        <v>522</v>
      </c>
      <c r="D7" t="s">
        <v>521</v>
      </c>
    </row>
    <row r="8" spans="1:5" x14ac:dyDescent="0.2">
      <c r="A8" t="s">
        <v>512</v>
      </c>
      <c r="B8" t="s">
        <v>524</v>
      </c>
      <c r="C8" t="s">
        <v>525</v>
      </c>
      <c r="D8" s="30" t="s">
        <v>526</v>
      </c>
      <c r="E8" s="30" t="s">
        <v>531</v>
      </c>
    </row>
    <row r="9" spans="1:5" x14ac:dyDescent="0.2">
      <c r="A9" t="s">
        <v>513</v>
      </c>
      <c r="B9" t="s">
        <v>524</v>
      </c>
      <c r="C9" t="s">
        <v>527</v>
      </c>
      <c r="D9" s="30" t="s">
        <v>526</v>
      </c>
      <c r="E9" s="30" t="s">
        <v>532</v>
      </c>
    </row>
    <row r="10" spans="1:5" x14ac:dyDescent="0.2">
      <c r="A10" t="s">
        <v>514</v>
      </c>
      <c r="B10" t="s">
        <v>524</v>
      </c>
      <c r="C10" t="s">
        <v>528</v>
      </c>
      <c r="D10" s="30" t="s">
        <v>526</v>
      </c>
      <c r="E10" s="30" t="s">
        <v>530</v>
      </c>
    </row>
    <row r="11" spans="1:5" x14ac:dyDescent="0.2">
      <c r="A11" t="s">
        <v>569</v>
      </c>
      <c r="B11" t="s">
        <v>524</v>
      </c>
      <c r="C11" t="s">
        <v>525</v>
      </c>
      <c r="D11" s="30" t="s">
        <v>578</v>
      </c>
    </row>
    <row r="12" spans="1:5" x14ac:dyDescent="0.2">
      <c r="A12" t="s">
        <v>463</v>
      </c>
      <c r="B12" t="s">
        <v>572</v>
      </c>
      <c r="C12" s="31">
        <v>2021</v>
      </c>
      <c r="D12" s="30" t="s">
        <v>571</v>
      </c>
    </row>
    <row r="13" spans="1:5" x14ac:dyDescent="0.2">
      <c r="A13" t="s">
        <v>574</v>
      </c>
      <c r="B13" t="s">
        <v>12</v>
      </c>
      <c r="C13" t="s">
        <v>576</v>
      </c>
      <c r="D13" s="30" t="s">
        <v>575</v>
      </c>
    </row>
  </sheetData>
  <phoneticPr fontId="29" type="noConversion"/>
  <hyperlinks>
    <hyperlink ref="D6" r:id="rId1" xr:uid="{1FAD5D8B-8656-0D41-80B4-5EBEAEC8667A}"/>
    <hyperlink ref="D8" r:id="rId2" xr:uid="{7F1320C1-41FB-8B45-9B4C-0F54D0F4469C}"/>
    <hyperlink ref="D9" r:id="rId3" xr:uid="{E007EAFE-F578-3943-AA58-346A6E947793}"/>
    <hyperlink ref="D10" r:id="rId4" xr:uid="{38D4EC2A-5D08-D343-91F5-858DED20E05F}"/>
    <hyperlink ref="D5" r:id="rId5" xr:uid="{2A661880-E2D8-D64F-B24C-BAEFB4B09F9E}"/>
    <hyperlink ref="D2" r:id="rId6" xr:uid="{D6D439B8-3C03-C049-A10E-96CD334FFA71}"/>
    <hyperlink ref="D3" r:id="rId7" xr:uid="{AB98DA8A-C5F0-254C-9B41-B10213077812}"/>
    <hyperlink ref="D4" r:id="rId8" xr:uid="{45A4D192-041E-4246-B2EE-278DAE53EE06}"/>
    <hyperlink ref="E8" r:id="rId9" xr:uid="{115E9C42-702F-2C40-ABEB-5F037CA0F861}"/>
    <hyperlink ref="E9" r:id="rId10" xr:uid="{CAA96ACA-E8D2-FD4D-B68B-C53C7ADB2691}"/>
    <hyperlink ref="E10" r:id="rId11" xr:uid="{DF4B41AC-7AE8-824F-A28C-4334FB457837}"/>
    <hyperlink ref="E5" r:id="rId12" xr:uid="{2F9DED8C-3666-424E-8DCA-F552D15627FC}"/>
    <hyperlink ref="D12" r:id="rId13" xr:uid="{F1C6C758-0E13-46B0-9796-16FBDF61F8B9}"/>
    <hyperlink ref="D13" r:id="rId14" xr:uid="{2E396586-F718-422E-8258-1B2C9E5AEA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1582-51D7-F14B-90BA-1779A32CC44E}">
  <dimension ref="A1:AB13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baseColWidth="10" defaultRowHeight="15" x14ac:dyDescent="0.2"/>
  <cols>
    <col min="1" max="1" width="25.5" bestFit="1" customWidth="1"/>
  </cols>
  <sheetData>
    <row r="1" spans="1:28" x14ac:dyDescent="0.2">
      <c r="A1" s="17" t="s">
        <v>0</v>
      </c>
      <c r="B1" s="17" t="s">
        <v>8</v>
      </c>
      <c r="C1" s="17" t="s">
        <v>20</v>
      </c>
      <c r="D1" s="17" t="s">
        <v>19</v>
      </c>
      <c r="E1" s="17" t="s">
        <v>4</v>
      </c>
      <c r="F1" s="17" t="s">
        <v>24</v>
      </c>
      <c r="G1" s="17" t="s">
        <v>11</v>
      </c>
      <c r="H1" s="17" t="s">
        <v>31</v>
      </c>
      <c r="I1" s="17" t="s">
        <v>28</v>
      </c>
      <c r="J1" s="17" t="s">
        <v>21</v>
      </c>
      <c r="K1" s="17" t="s">
        <v>30</v>
      </c>
      <c r="L1" s="17" t="s">
        <v>33</v>
      </c>
      <c r="M1" s="17" t="s">
        <v>17</v>
      </c>
      <c r="N1" s="17" t="s">
        <v>14</v>
      </c>
      <c r="O1" s="17" t="s">
        <v>10</v>
      </c>
      <c r="P1" s="17" t="s">
        <v>18</v>
      </c>
      <c r="Q1" s="17" t="s">
        <v>7</v>
      </c>
      <c r="R1" s="17" t="s">
        <v>38</v>
      </c>
      <c r="S1" s="17" t="s">
        <v>16</v>
      </c>
      <c r="T1" s="17" t="s">
        <v>32</v>
      </c>
      <c r="U1" s="17" t="s">
        <v>23</v>
      </c>
      <c r="V1" s="17" t="s">
        <v>25</v>
      </c>
      <c r="W1" s="17" t="s">
        <v>35</v>
      </c>
      <c r="X1" s="17" t="s">
        <v>26</v>
      </c>
      <c r="Y1" s="17" t="s">
        <v>9</v>
      </c>
      <c r="Z1" s="17" t="s">
        <v>5</v>
      </c>
      <c r="AA1" s="17" t="s">
        <v>3</v>
      </c>
      <c r="AB1" s="17" t="s">
        <v>2</v>
      </c>
    </row>
    <row r="2" spans="1:28" x14ac:dyDescent="0.2">
      <c r="A2" s="17" t="s">
        <v>466</v>
      </c>
      <c r="B2" s="17">
        <v>33.700000000000003</v>
      </c>
      <c r="C2" s="17">
        <v>87.4</v>
      </c>
      <c r="D2" s="17">
        <v>60.9</v>
      </c>
      <c r="E2" s="17">
        <v>44.2</v>
      </c>
      <c r="F2" s="17">
        <v>58.9</v>
      </c>
      <c r="G2" s="17">
        <v>77.3</v>
      </c>
      <c r="H2" s="17">
        <v>65.099999999999994</v>
      </c>
      <c r="I2" s="17">
        <v>71.900000000000006</v>
      </c>
      <c r="J2" s="17">
        <v>55.3</v>
      </c>
      <c r="K2" s="17">
        <v>90</v>
      </c>
      <c r="L2" s="17">
        <v>78.8</v>
      </c>
      <c r="M2" s="17">
        <v>36.1</v>
      </c>
      <c r="N2" s="17">
        <v>82.6</v>
      </c>
      <c r="O2" s="17">
        <v>38.799999999999997</v>
      </c>
      <c r="P2" s="17">
        <v>35.799999999999997</v>
      </c>
      <c r="Q2" s="17">
        <v>93.2</v>
      </c>
      <c r="R2" s="17">
        <v>43.5</v>
      </c>
      <c r="S2" s="17">
        <v>54.8</v>
      </c>
      <c r="T2" s="17">
        <v>40.299999999999997</v>
      </c>
      <c r="U2" s="17">
        <v>98.8</v>
      </c>
      <c r="V2" s="17">
        <v>72.5</v>
      </c>
      <c r="W2" s="17">
        <v>63.4</v>
      </c>
      <c r="X2" s="17">
        <v>86.5</v>
      </c>
      <c r="Y2" s="17">
        <v>65.3</v>
      </c>
      <c r="Z2" s="17">
        <v>45.3</v>
      </c>
      <c r="AA2" s="17">
        <v>54.4</v>
      </c>
      <c r="AB2" s="17">
        <v>50.5</v>
      </c>
    </row>
    <row r="3" spans="1:28" x14ac:dyDescent="0.2">
      <c r="A3" s="17" t="s">
        <v>507</v>
      </c>
      <c r="B3">
        <v>65.062257527234806</v>
      </c>
      <c r="C3">
        <v>61.623946235184754</v>
      </c>
      <c r="D3">
        <v>61.080151252361823</v>
      </c>
      <c r="E3">
        <v>64.884645394518074</v>
      </c>
      <c r="F3">
        <v>64.004895456564057</v>
      </c>
      <c r="G3">
        <v>64.504350112960367</v>
      </c>
      <c r="H3">
        <v>63.748301190996528</v>
      </c>
      <c r="I3">
        <v>60.717646671280832</v>
      </c>
      <c r="J3">
        <v>63.679193907555849</v>
      </c>
      <c r="K3">
        <v>63.180487051646132</v>
      </c>
      <c r="L3">
        <v>63.212735718069162</v>
      </c>
      <c r="M3">
        <v>66.313392278934785</v>
      </c>
      <c r="N3">
        <v>62.984609355651678</v>
      </c>
      <c r="O3">
        <v>68.300268096707597</v>
      </c>
      <c r="P3">
        <v>65.393728940700925</v>
      </c>
      <c r="Q3">
        <v>64.973830992661334</v>
      </c>
      <c r="R3">
        <v>67.252371356338642</v>
      </c>
      <c r="S3">
        <v>64.938353335157288</v>
      </c>
      <c r="T3">
        <v>64.218580444054609</v>
      </c>
      <c r="U3">
        <v>66.613097834105602</v>
      </c>
      <c r="V3">
        <v>61.73730299820906</v>
      </c>
      <c r="W3">
        <v>61.937115080447569</v>
      </c>
      <c r="X3">
        <v>62.094750484562582</v>
      </c>
      <c r="Y3">
        <v>65.527924889602971</v>
      </c>
      <c r="Z3">
        <v>64.647233748115212</v>
      </c>
      <c r="AA3">
        <v>63.229870999843321</v>
      </c>
      <c r="AB3">
        <v>65.164888234735216</v>
      </c>
    </row>
    <row r="4" spans="1:28" x14ac:dyDescent="0.2">
      <c r="A4" s="17" t="s">
        <v>505</v>
      </c>
      <c r="B4" s="17">
        <v>67.09872</v>
      </c>
      <c r="C4" s="17">
        <v>56.375</v>
      </c>
      <c r="D4" s="17">
        <v>56.65</v>
      </c>
      <c r="E4" s="17">
        <v>63.522779999999997</v>
      </c>
      <c r="F4" s="17">
        <v>72.924999999999997</v>
      </c>
      <c r="G4" s="17">
        <v>72.95</v>
      </c>
      <c r="H4" s="17">
        <v>71.224999999999994</v>
      </c>
      <c r="I4" s="17">
        <v>56.85</v>
      </c>
      <c r="J4" s="17">
        <v>73.325000000000003</v>
      </c>
      <c r="K4" s="17">
        <v>51.875</v>
      </c>
      <c r="L4" s="17">
        <v>65.575000000000003</v>
      </c>
      <c r="M4" s="17">
        <v>66.75</v>
      </c>
      <c r="N4" s="17">
        <v>55</v>
      </c>
      <c r="O4" s="17">
        <v>78.122540000000001</v>
      </c>
      <c r="P4" s="17">
        <v>68.783879999999996</v>
      </c>
      <c r="Q4" s="17">
        <v>73.150000000000006</v>
      </c>
      <c r="R4" s="17">
        <v>78.449619999999996</v>
      </c>
      <c r="S4" s="17">
        <v>74.525000000000006</v>
      </c>
      <c r="T4" s="17">
        <v>56.45</v>
      </c>
      <c r="U4" s="17">
        <v>65.075000000000003</v>
      </c>
      <c r="V4" s="17">
        <v>64.075000000000003</v>
      </c>
      <c r="W4" s="17">
        <v>55.225000000000001</v>
      </c>
      <c r="X4" s="17">
        <v>57.674999999999997</v>
      </c>
      <c r="Y4" s="17">
        <v>77.325000000000003</v>
      </c>
      <c r="Z4" s="17">
        <v>72.75</v>
      </c>
      <c r="AA4" s="17">
        <v>64.775000000000006</v>
      </c>
      <c r="AB4" s="17">
        <v>63.49785</v>
      </c>
    </row>
    <row r="5" spans="1:28" x14ac:dyDescent="0.2">
      <c r="A5" s="17" t="s">
        <v>478</v>
      </c>
      <c r="B5" s="17">
        <v>76.926866799999999</v>
      </c>
      <c r="C5" s="17">
        <v>94.4689446</v>
      </c>
      <c r="D5" s="17">
        <v>77.741508300000007</v>
      </c>
      <c r="E5" s="17">
        <v>89.309791099999998</v>
      </c>
      <c r="F5" s="17">
        <v>77.2624852</v>
      </c>
      <c r="G5" s="17">
        <v>81.956805299999999</v>
      </c>
      <c r="H5" s="17">
        <v>83.603707099999994</v>
      </c>
      <c r="I5" s="17">
        <v>99.8</v>
      </c>
      <c r="J5" s="17">
        <v>87.619096499999998</v>
      </c>
      <c r="K5" s="17">
        <v>96.876969099999997</v>
      </c>
      <c r="L5" s="17">
        <v>87.040153599999996</v>
      </c>
      <c r="M5" s="17">
        <v>82.981593000000004</v>
      </c>
      <c r="N5" s="17">
        <v>102.989082</v>
      </c>
      <c r="O5" s="17">
        <v>85.194415199999995</v>
      </c>
      <c r="P5" s="17">
        <v>68.003022999999999</v>
      </c>
      <c r="Q5" s="17">
        <v>79.206138699999997</v>
      </c>
      <c r="R5" s="17">
        <v>80.122186400000004</v>
      </c>
      <c r="S5" s="17">
        <v>90.038223299999999</v>
      </c>
      <c r="T5" s="17">
        <v>85.721854199999996</v>
      </c>
      <c r="U5" s="17">
        <v>95.691444200000007</v>
      </c>
      <c r="V5" s="17">
        <v>86.636390300000002</v>
      </c>
      <c r="W5" s="17">
        <v>86.510721500000002</v>
      </c>
      <c r="X5" s="17">
        <v>99.028283400000007</v>
      </c>
      <c r="Y5" s="17">
        <v>86.493414999999999</v>
      </c>
      <c r="Z5" s="17">
        <v>80.788516700000002</v>
      </c>
      <c r="AA5" s="17">
        <v>86.427071799999993</v>
      </c>
      <c r="AB5" s="17">
        <v>93.241506200000003</v>
      </c>
    </row>
    <row r="6" spans="1:28" x14ac:dyDescent="0.2">
      <c r="A6" s="17" t="s">
        <v>485</v>
      </c>
      <c r="B6" s="17">
        <v>1</v>
      </c>
      <c r="C6" s="17">
        <v>5</v>
      </c>
      <c r="D6" s="17">
        <v>3</v>
      </c>
      <c r="E6" s="17">
        <v>1</v>
      </c>
      <c r="F6" s="17">
        <v>1</v>
      </c>
      <c r="G6" s="17">
        <v>1</v>
      </c>
      <c r="H6" s="17">
        <v>5</v>
      </c>
      <c r="I6" s="17">
        <v>7</v>
      </c>
      <c r="J6" s="17">
        <v>7</v>
      </c>
      <c r="K6" s="17">
        <v>1</v>
      </c>
      <c r="L6" s="17">
        <v>1</v>
      </c>
      <c r="M6" s="17">
        <v>1</v>
      </c>
      <c r="N6" s="17">
        <v>1</v>
      </c>
      <c r="O6" s="17">
        <v>2</v>
      </c>
      <c r="P6" s="17">
        <v>5</v>
      </c>
      <c r="Q6" s="17">
        <v>1</v>
      </c>
      <c r="R6" s="17">
        <v>1</v>
      </c>
      <c r="S6" s="17">
        <v>5</v>
      </c>
      <c r="T6" s="17">
        <v>4</v>
      </c>
      <c r="U6" s="17">
        <v>1</v>
      </c>
      <c r="V6" s="17">
        <v>7</v>
      </c>
      <c r="W6" s="17">
        <v>1</v>
      </c>
      <c r="X6" s="17">
        <v>6</v>
      </c>
      <c r="Y6" s="17">
        <v>1</v>
      </c>
      <c r="Z6" s="17">
        <v>1</v>
      </c>
      <c r="AA6" s="17">
        <v>1</v>
      </c>
      <c r="AB6" s="17">
        <v>4</v>
      </c>
    </row>
    <row r="7" spans="1:28" x14ac:dyDescent="0.2">
      <c r="A7" s="17" t="s">
        <v>502</v>
      </c>
      <c r="B7">
        <v>136.17333333333332</v>
      </c>
      <c r="C7">
        <v>6.82</v>
      </c>
      <c r="D7">
        <v>36.208666666666666</v>
      </c>
      <c r="E7">
        <v>160.2405</v>
      </c>
      <c r="F7">
        <v>8.5786666666666669</v>
      </c>
      <c r="G7">
        <v>206.84366666666665</v>
      </c>
      <c r="H7">
        <v>63.127666666666663</v>
      </c>
      <c r="I7">
        <v>11.839333333333334</v>
      </c>
      <c r="J7">
        <v>6.9630000000000001</v>
      </c>
      <c r="K7">
        <v>0.96966666666666657</v>
      </c>
      <c r="L7">
        <v>4.6496666666666666</v>
      </c>
      <c r="M7">
        <v>27.616666666666664</v>
      </c>
      <c r="N7">
        <v>11.519333333333334</v>
      </c>
      <c r="O7">
        <v>36.275666666666666</v>
      </c>
      <c r="P7">
        <v>32.18866666666667</v>
      </c>
      <c r="Q7">
        <v>166.16466666666668</v>
      </c>
      <c r="R7">
        <v>33.931999999999995</v>
      </c>
      <c r="S7">
        <v>250</v>
      </c>
      <c r="T7">
        <v>7.9356666666666662</v>
      </c>
      <c r="U7">
        <v>17.178333333333331</v>
      </c>
      <c r="V7">
        <v>14.506666666666666</v>
      </c>
      <c r="W7">
        <v>7.1713333333333331</v>
      </c>
      <c r="X7">
        <v>12.265666666666666</v>
      </c>
      <c r="Y7">
        <v>108.041</v>
      </c>
      <c r="Z7">
        <v>162.53199999999998</v>
      </c>
      <c r="AA7">
        <v>94.940999999999988</v>
      </c>
      <c r="AB7">
        <v>149.45066666666665</v>
      </c>
    </row>
    <row r="8" spans="1:28" x14ac:dyDescent="0.2">
      <c r="A8" t="s">
        <v>512</v>
      </c>
      <c r="B8">
        <v>16.3</v>
      </c>
      <c r="C8">
        <v>4.4000000000000004</v>
      </c>
      <c r="D8">
        <v>4.7</v>
      </c>
      <c r="E8">
        <v>41.4</v>
      </c>
      <c r="F8">
        <v>2.4</v>
      </c>
      <c r="G8">
        <v>22.8</v>
      </c>
      <c r="H8">
        <v>10.199999999999999</v>
      </c>
      <c r="I8">
        <v>15</v>
      </c>
      <c r="J8">
        <v>9.3000000000000007</v>
      </c>
      <c r="K8">
        <v>4.0999999999999996</v>
      </c>
      <c r="L8">
        <v>1.5</v>
      </c>
      <c r="M8">
        <v>5.0999999999999996</v>
      </c>
      <c r="N8">
        <v>5.3</v>
      </c>
      <c r="O8">
        <v>7.5</v>
      </c>
      <c r="P8">
        <v>21.4</v>
      </c>
      <c r="Q8">
        <v>5.8</v>
      </c>
      <c r="R8">
        <v>17.5</v>
      </c>
      <c r="S8">
        <v>9.8000000000000007</v>
      </c>
      <c r="T8">
        <v>0.6</v>
      </c>
      <c r="U8">
        <v>4.3</v>
      </c>
      <c r="V8">
        <v>0.4</v>
      </c>
      <c r="W8">
        <v>4.5</v>
      </c>
      <c r="X8">
        <v>8.6</v>
      </c>
      <c r="Y8">
        <v>12.4</v>
      </c>
      <c r="Z8">
        <v>15.5</v>
      </c>
      <c r="AA8">
        <v>11.3</v>
      </c>
      <c r="AB8">
        <v>23.3</v>
      </c>
    </row>
    <row r="9" spans="1:28" x14ac:dyDescent="0.2">
      <c r="A9" t="s">
        <v>513</v>
      </c>
      <c r="B9">
        <v>26.2</v>
      </c>
      <c r="C9">
        <v>13.4</v>
      </c>
      <c r="D9">
        <v>9.5</v>
      </c>
      <c r="E9">
        <v>21</v>
      </c>
      <c r="F9">
        <v>21.6</v>
      </c>
      <c r="G9">
        <v>17.2</v>
      </c>
      <c r="H9">
        <v>9.5</v>
      </c>
      <c r="I9">
        <v>6.9</v>
      </c>
      <c r="J9">
        <v>18.100000000000001</v>
      </c>
      <c r="K9">
        <v>21.4</v>
      </c>
      <c r="L9">
        <v>25.5</v>
      </c>
      <c r="M9">
        <v>22.3</v>
      </c>
      <c r="N9">
        <v>19</v>
      </c>
      <c r="O9">
        <v>40.299999999999997</v>
      </c>
      <c r="P9">
        <v>48.6</v>
      </c>
      <c r="Q9">
        <v>11.9</v>
      </c>
      <c r="R9">
        <v>36.4</v>
      </c>
      <c r="S9">
        <v>18.2</v>
      </c>
      <c r="T9">
        <v>33.700000000000003</v>
      </c>
      <c r="U9">
        <v>21</v>
      </c>
      <c r="V9">
        <v>35.700000000000003</v>
      </c>
      <c r="W9">
        <v>23.1</v>
      </c>
      <c r="X9">
        <v>19.5</v>
      </c>
      <c r="Y9">
        <v>17</v>
      </c>
      <c r="Z9">
        <v>15.1</v>
      </c>
      <c r="AA9">
        <v>14.2</v>
      </c>
      <c r="AB9">
        <v>31.9</v>
      </c>
    </row>
    <row r="10" spans="1:28" x14ac:dyDescent="0.2">
      <c r="A10" t="s">
        <v>514</v>
      </c>
      <c r="B10">
        <v>57.599999999999994</v>
      </c>
      <c r="C10">
        <v>82.2</v>
      </c>
      <c r="D10">
        <v>85.8</v>
      </c>
      <c r="E10">
        <v>37.6</v>
      </c>
      <c r="F10">
        <v>76</v>
      </c>
      <c r="G10">
        <v>60</v>
      </c>
      <c r="H10">
        <v>80.3</v>
      </c>
      <c r="I10">
        <v>78.099999999999994</v>
      </c>
      <c r="J10">
        <v>72.599999999999994</v>
      </c>
      <c r="K10">
        <v>74.5</v>
      </c>
      <c r="L10">
        <v>73</v>
      </c>
      <c r="M10">
        <v>72.599999999999994</v>
      </c>
      <c r="N10">
        <v>75.599999999999994</v>
      </c>
      <c r="O10">
        <v>52.2</v>
      </c>
      <c r="P10">
        <v>30</v>
      </c>
      <c r="Q10">
        <v>82.300000000000011</v>
      </c>
      <c r="R10">
        <v>46.1</v>
      </c>
      <c r="S10">
        <v>72</v>
      </c>
      <c r="T10">
        <v>65.7</v>
      </c>
      <c r="U10">
        <v>74.7</v>
      </c>
      <c r="V10">
        <v>63.9</v>
      </c>
      <c r="W10">
        <v>72.400000000000006</v>
      </c>
      <c r="X10">
        <v>71.900000000000006</v>
      </c>
      <c r="Y10">
        <v>70.599999999999994</v>
      </c>
      <c r="Z10">
        <v>69.400000000000006</v>
      </c>
      <c r="AA10">
        <v>74.5</v>
      </c>
      <c r="AB10">
        <v>44.8</v>
      </c>
    </row>
    <row r="11" spans="1:28" x14ac:dyDescent="0.2">
      <c r="A11" t="s">
        <v>569</v>
      </c>
      <c r="B11">
        <v>22.6</v>
      </c>
      <c r="C11">
        <v>10.6</v>
      </c>
      <c r="D11">
        <v>8.6</v>
      </c>
      <c r="E11">
        <v>12.1</v>
      </c>
      <c r="F11">
        <v>5.0999999999999996</v>
      </c>
      <c r="G11">
        <v>4.3</v>
      </c>
      <c r="H11">
        <v>6.3</v>
      </c>
      <c r="I11">
        <v>4.4000000000000004</v>
      </c>
      <c r="J11">
        <v>11</v>
      </c>
      <c r="K11">
        <v>9.3000000000000007</v>
      </c>
      <c r="L11">
        <v>6.1</v>
      </c>
      <c r="M11">
        <v>14.7</v>
      </c>
      <c r="N11">
        <v>10.3</v>
      </c>
      <c r="O11">
        <v>20</v>
      </c>
      <c r="P11">
        <v>40.4</v>
      </c>
      <c r="Q11">
        <v>6.5</v>
      </c>
      <c r="R11">
        <v>16.8</v>
      </c>
      <c r="S11">
        <v>3.8</v>
      </c>
      <c r="T11">
        <v>13.2</v>
      </c>
      <c r="U11">
        <v>13.8</v>
      </c>
      <c r="V11">
        <v>6.6</v>
      </c>
      <c r="W11">
        <v>10.7</v>
      </c>
      <c r="X11">
        <v>11.3</v>
      </c>
      <c r="Y11">
        <v>11.1</v>
      </c>
      <c r="Z11">
        <v>18.8</v>
      </c>
      <c r="AA11">
        <v>13.1</v>
      </c>
      <c r="AB11">
        <v>22.8</v>
      </c>
    </row>
    <row r="12" spans="1:28" x14ac:dyDescent="0.2">
      <c r="A12" t="s">
        <v>570</v>
      </c>
      <c r="B12">
        <v>5.359</v>
      </c>
      <c r="C12">
        <v>13.726000000000001</v>
      </c>
      <c r="D12">
        <v>11.763</v>
      </c>
      <c r="E12">
        <v>5.0359999999999996</v>
      </c>
      <c r="F12">
        <v>8.1679999999999993</v>
      </c>
      <c r="G12">
        <v>10.118</v>
      </c>
      <c r="H12">
        <v>13.465</v>
      </c>
      <c r="I12">
        <v>13.868</v>
      </c>
      <c r="J12">
        <v>10.404999999999999</v>
      </c>
      <c r="K12">
        <v>15.694000000000001</v>
      </c>
      <c r="L12">
        <v>8.0429999999999993</v>
      </c>
      <c r="M12">
        <v>3.4239999999999999</v>
      </c>
      <c r="N12">
        <v>15.99</v>
      </c>
      <c r="O12">
        <v>9.5760000000000005</v>
      </c>
      <c r="P12">
        <v>3.45</v>
      </c>
      <c r="Q12">
        <v>5.8840000000000003</v>
      </c>
      <c r="R12">
        <v>4.9550000000000001</v>
      </c>
      <c r="S12">
        <v>9.5419999999999998</v>
      </c>
      <c r="T12">
        <v>10.984999999999999</v>
      </c>
      <c r="U12">
        <v>12.487</v>
      </c>
      <c r="V12">
        <v>7.4420000000000002</v>
      </c>
      <c r="W12">
        <v>10.138</v>
      </c>
      <c r="X12">
        <v>11.851000000000001</v>
      </c>
      <c r="Y12">
        <v>9.3160000000000007</v>
      </c>
      <c r="Z12">
        <v>6.6589999999999998</v>
      </c>
      <c r="AA12">
        <v>5.6779999999999999</v>
      </c>
      <c r="AB12">
        <v>7.11</v>
      </c>
    </row>
    <row r="13" spans="1:28" x14ac:dyDescent="0.2">
      <c r="A13" t="s">
        <v>574</v>
      </c>
      <c r="B13">
        <v>0.5</v>
      </c>
      <c r="C13">
        <v>0</v>
      </c>
      <c r="D13">
        <v>2</v>
      </c>
      <c r="E13">
        <v>0</v>
      </c>
      <c r="F13">
        <v>1.2000000000000028</v>
      </c>
      <c r="G13">
        <v>7</v>
      </c>
      <c r="H13">
        <v>4</v>
      </c>
      <c r="I13">
        <v>0.20000000000000284</v>
      </c>
      <c r="J13">
        <v>1.2000000000000028</v>
      </c>
      <c r="K13">
        <v>4</v>
      </c>
      <c r="L13">
        <v>0</v>
      </c>
      <c r="M13">
        <v>0</v>
      </c>
      <c r="N13">
        <v>7</v>
      </c>
      <c r="O13">
        <v>0</v>
      </c>
      <c r="P13">
        <v>3</v>
      </c>
      <c r="Q13">
        <v>3.4000000000000057</v>
      </c>
      <c r="R13">
        <v>0</v>
      </c>
      <c r="S13">
        <v>0</v>
      </c>
      <c r="T13">
        <v>0</v>
      </c>
      <c r="U13">
        <v>2.4000000000000057</v>
      </c>
      <c r="V13">
        <v>6.2000000000000028</v>
      </c>
      <c r="W13">
        <v>0</v>
      </c>
      <c r="X13">
        <v>0</v>
      </c>
      <c r="Y13">
        <v>5</v>
      </c>
      <c r="Z13">
        <v>0</v>
      </c>
      <c r="AA13">
        <v>1</v>
      </c>
      <c r="A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D1-2D0F-204B-AC98-9FF1AEE0C598}">
  <dimension ref="A1:U14"/>
  <sheetViews>
    <sheetView tabSelected="1" topLeftCell="G1" workbookViewId="0">
      <selection activeCell="U14" sqref="U14"/>
    </sheetView>
  </sheetViews>
  <sheetFormatPr baseColWidth="10" defaultRowHeight="15" x14ac:dyDescent="0.2"/>
  <cols>
    <col min="1" max="1" width="25.5" bestFit="1" customWidth="1"/>
  </cols>
  <sheetData>
    <row r="1" spans="1:21" x14ac:dyDescent="0.2">
      <c r="A1" s="17" t="s">
        <v>0</v>
      </c>
      <c r="B1" s="17" t="s">
        <v>8</v>
      </c>
      <c r="C1" s="17" t="s">
        <v>20</v>
      </c>
      <c r="D1" s="17" t="s">
        <v>19</v>
      </c>
      <c r="E1" s="17" t="s">
        <v>4</v>
      </c>
      <c r="F1" s="17" t="s">
        <v>11</v>
      </c>
      <c r="G1" s="17" t="s">
        <v>31</v>
      </c>
      <c r="H1" s="17" t="s">
        <v>28</v>
      </c>
      <c r="I1" s="17" t="s">
        <v>21</v>
      </c>
      <c r="J1" s="17" t="s">
        <v>30</v>
      </c>
      <c r="K1" s="17" t="s">
        <v>17</v>
      </c>
      <c r="L1" s="17" t="s">
        <v>14</v>
      </c>
      <c r="M1" s="17" t="s">
        <v>7</v>
      </c>
      <c r="N1" s="17" t="s">
        <v>38</v>
      </c>
      <c r="O1" s="17" t="s">
        <v>16</v>
      </c>
      <c r="P1" s="17" t="s">
        <v>23</v>
      </c>
      <c r="Q1" s="17" t="s">
        <v>26</v>
      </c>
      <c r="R1" s="17" t="s">
        <v>9</v>
      </c>
      <c r="S1" s="17" t="s">
        <v>5</v>
      </c>
      <c r="T1" s="17" t="s">
        <v>3</v>
      </c>
      <c r="U1" s="17" t="s">
        <v>2</v>
      </c>
    </row>
    <row r="2" spans="1:21" x14ac:dyDescent="0.2">
      <c r="A2" s="17" t="s">
        <v>466</v>
      </c>
      <c r="B2" s="17">
        <v>33.700000000000003</v>
      </c>
      <c r="C2" s="17">
        <v>87.4</v>
      </c>
      <c r="D2" s="17">
        <v>60.9</v>
      </c>
      <c r="E2" s="17">
        <v>44.2</v>
      </c>
      <c r="F2" s="17">
        <v>77.3</v>
      </c>
      <c r="G2" s="17">
        <v>65.099999999999994</v>
      </c>
      <c r="H2" s="17">
        <v>71.900000000000006</v>
      </c>
      <c r="I2" s="17">
        <v>55.3</v>
      </c>
      <c r="J2" s="17">
        <v>90</v>
      </c>
      <c r="K2" s="17">
        <v>36.1</v>
      </c>
      <c r="L2" s="17">
        <v>82.6</v>
      </c>
      <c r="M2" s="17">
        <v>93.2</v>
      </c>
      <c r="N2" s="17">
        <v>43.5</v>
      </c>
      <c r="O2" s="17">
        <v>54.8</v>
      </c>
      <c r="P2" s="17">
        <v>98.8</v>
      </c>
      <c r="Q2" s="17">
        <v>86.5</v>
      </c>
      <c r="R2" s="17">
        <v>65.3</v>
      </c>
      <c r="S2" s="17">
        <v>45.3</v>
      </c>
      <c r="T2" s="17">
        <v>54.4</v>
      </c>
      <c r="U2" s="17">
        <v>50.5</v>
      </c>
    </row>
    <row r="3" spans="1:21" x14ac:dyDescent="0.2">
      <c r="A3" s="17" t="s">
        <v>507</v>
      </c>
      <c r="B3">
        <v>65.062257527234806</v>
      </c>
      <c r="C3">
        <v>61.623946235184754</v>
      </c>
      <c r="D3">
        <v>61.080151252361823</v>
      </c>
      <c r="E3">
        <v>64.884645394518074</v>
      </c>
      <c r="F3">
        <v>64.504350112960367</v>
      </c>
      <c r="G3">
        <v>63.748301190996528</v>
      </c>
      <c r="H3">
        <v>60.717646671280832</v>
      </c>
      <c r="I3">
        <v>63.679193907555849</v>
      </c>
      <c r="J3">
        <v>63.180487051646132</v>
      </c>
      <c r="K3">
        <v>66.313392278934785</v>
      </c>
      <c r="L3">
        <v>62.984609355651678</v>
      </c>
      <c r="M3">
        <v>64.973830992661334</v>
      </c>
      <c r="N3">
        <v>67.252371356338642</v>
      </c>
      <c r="O3">
        <v>64.938353335157288</v>
      </c>
      <c r="P3">
        <v>66.613097834105602</v>
      </c>
      <c r="Q3">
        <v>62.094750484562582</v>
      </c>
      <c r="R3">
        <v>65.527924889602971</v>
      </c>
      <c r="S3">
        <v>64.647233748115212</v>
      </c>
      <c r="T3">
        <v>63.229870999843321</v>
      </c>
      <c r="U3">
        <v>65.164888234735216</v>
      </c>
    </row>
    <row r="4" spans="1:21" x14ac:dyDescent="0.2">
      <c r="A4" s="17" t="s">
        <v>505</v>
      </c>
      <c r="B4" s="17">
        <v>67.09872</v>
      </c>
      <c r="C4" s="17">
        <v>56.375</v>
      </c>
      <c r="D4" s="17">
        <v>56.65</v>
      </c>
      <c r="E4" s="17">
        <v>63.522779999999997</v>
      </c>
      <c r="F4" s="17">
        <v>72.95</v>
      </c>
      <c r="G4" s="17">
        <v>71.224999999999994</v>
      </c>
      <c r="H4" s="17">
        <v>56.85</v>
      </c>
      <c r="I4" s="17">
        <v>73.325000000000003</v>
      </c>
      <c r="J4" s="17">
        <v>51.875</v>
      </c>
      <c r="K4" s="17">
        <v>66.75</v>
      </c>
      <c r="L4" s="17">
        <v>55</v>
      </c>
      <c r="M4" s="17">
        <v>73.150000000000006</v>
      </c>
      <c r="N4" s="17">
        <v>78.449619999999996</v>
      </c>
      <c r="O4" s="17">
        <v>74.525000000000006</v>
      </c>
      <c r="P4" s="17">
        <v>65.075000000000003</v>
      </c>
      <c r="Q4" s="17">
        <v>57.674999999999997</v>
      </c>
      <c r="R4" s="17">
        <v>77.325000000000003</v>
      </c>
      <c r="S4" s="17">
        <v>72.75</v>
      </c>
      <c r="T4" s="17">
        <v>64.775000000000006</v>
      </c>
      <c r="U4" s="17">
        <v>63.49785</v>
      </c>
    </row>
    <row r="5" spans="1:21" x14ac:dyDescent="0.2">
      <c r="A5" s="17" t="s">
        <v>478</v>
      </c>
      <c r="B5" s="17">
        <v>76.926866799999999</v>
      </c>
      <c r="C5" s="17">
        <v>94.4689446</v>
      </c>
      <c r="D5" s="17">
        <v>77.741508300000007</v>
      </c>
      <c r="E5" s="17">
        <v>89.309791099999998</v>
      </c>
      <c r="F5" s="17">
        <v>81.956805299999999</v>
      </c>
      <c r="G5" s="17">
        <v>83.603707099999994</v>
      </c>
      <c r="H5" s="17">
        <v>99.8</v>
      </c>
      <c r="I5" s="17">
        <v>87.619096499999998</v>
      </c>
      <c r="J5" s="17">
        <v>96.876969099999997</v>
      </c>
      <c r="K5" s="17">
        <v>82.981593000000004</v>
      </c>
      <c r="L5" s="17">
        <v>102.989082</v>
      </c>
      <c r="M5" s="17">
        <v>79.206138699999997</v>
      </c>
      <c r="N5" s="17">
        <v>80.122186400000004</v>
      </c>
      <c r="O5" s="17">
        <v>90.038223299999999</v>
      </c>
      <c r="P5" s="17">
        <v>95.691444200000007</v>
      </c>
      <c r="Q5" s="17">
        <v>99.028283400000007</v>
      </c>
      <c r="R5" s="17">
        <v>86.493414999999999</v>
      </c>
      <c r="S5" s="17">
        <v>80.788516700000002</v>
      </c>
      <c r="T5" s="17">
        <v>86.427071799999993</v>
      </c>
      <c r="U5" s="17">
        <v>93.241506200000003</v>
      </c>
    </row>
    <row r="6" spans="1:21" x14ac:dyDescent="0.2">
      <c r="A6" s="17" t="s">
        <v>485</v>
      </c>
      <c r="B6" s="17">
        <v>1</v>
      </c>
      <c r="C6" s="17">
        <v>5</v>
      </c>
      <c r="D6" s="17">
        <v>3</v>
      </c>
      <c r="E6" s="17">
        <v>1</v>
      </c>
      <c r="F6" s="17">
        <v>1</v>
      </c>
      <c r="G6" s="17">
        <v>5</v>
      </c>
      <c r="H6" s="17">
        <v>7</v>
      </c>
      <c r="I6" s="17">
        <v>7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5</v>
      </c>
      <c r="P6" s="17">
        <v>1</v>
      </c>
      <c r="Q6" s="17">
        <v>6</v>
      </c>
      <c r="R6" s="17">
        <v>1</v>
      </c>
      <c r="S6" s="17">
        <v>1</v>
      </c>
      <c r="T6" s="17">
        <v>1</v>
      </c>
      <c r="U6" s="17">
        <v>4</v>
      </c>
    </row>
    <row r="7" spans="1:21" x14ac:dyDescent="0.2">
      <c r="A7" s="17" t="s">
        <v>502</v>
      </c>
      <c r="B7">
        <v>136.17333333333332</v>
      </c>
      <c r="C7">
        <v>6.82</v>
      </c>
      <c r="D7">
        <v>36.208666666666666</v>
      </c>
      <c r="E7">
        <v>160.2405</v>
      </c>
      <c r="F7">
        <v>206.84366666666665</v>
      </c>
      <c r="G7">
        <v>63.127666666666663</v>
      </c>
      <c r="H7">
        <v>11.839333333333334</v>
      </c>
      <c r="I7">
        <v>6.9630000000000001</v>
      </c>
      <c r="J7">
        <v>0.96966666666666657</v>
      </c>
      <c r="K7">
        <v>27.616666666666664</v>
      </c>
      <c r="L7">
        <v>11.519333333333334</v>
      </c>
      <c r="M7">
        <v>166.16466666666668</v>
      </c>
      <c r="N7">
        <v>33.931999999999995</v>
      </c>
      <c r="O7">
        <v>250</v>
      </c>
      <c r="P7">
        <v>17.178333333333331</v>
      </c>
      <c r="Q7">
        <v>12.265666666666666</v>
      </c>
      <c r="R7">
        <v>108.041</v>
      </c>
      <c r="S7">
        <v>162.53199999999998</v>
      </c>
      <c r="T7">
        <v>94.940999999999988</v>
      </c>
      <c r="U7">
        <v>149.45066666666665</v>
      </c>
    </row>
    <row r="8" spans="1:21" x14ac:dyDescent="0.2">
      <c r="A8" t="s">
        <v>512</v>
      </c>
      <c r="B8">
        <v>16.3</v>
      </c>
      <c r="C8">
        <v>4.4000000000000004</v>
      </c>
      <c r="D8">
        <v>4.7</v>
      </c>
      <c r="E8">
        <v>41.4</v>
      </c>
      <c r="F8">
        <v>22.8</v>
      </c>
      <c r="G8">
        <v>10.199999999999999</v>
      </c>
      <c r="H8">
        <v>15</v>
      </c>
      <c r="I8">
        <v>9.3000000000000007</v>
      </c>
      <c r="J8">
        <v>4.0999999999999996</v>
      </c>
      <c r="K8">
        <v>5.0999999999999996</v>
      </c>
      <c r="L8">
        <v>5.3</v>
      </c>
      <c r="M8">
        <v>5.8</v>
      </c>
      <c r="N8">
        <v>17.5</v>
      </c>
      <c r="O8">
        <v>9.8000000000000007</v>
      </c>
      <c r="P8">
        <v>4.3</v>
      </c>
      <c r="Q8">
        <v>8.6</v>
      </c>
      <c r="R8">
        <v>12.4</v>
      </c>
      <c r="S8">
        <v>15.5</v>
      </c>
      <c r="T8">
        <v>11.3</v>
      </c>
      <c r="U8">
        <v>23.3</v>
      </c>
    </row>
    <row r="9" spans="1:21" x14ac:dyDescent="0.2">
      <c r="A9" t="s">
        <v>513</v>
      </c>
      <c r="B9">
        <v>26.2</v>
      </c>
      <c r="C9">
        <v>13.4</v>
      </c>
      <c r="D9">
        <v>9.5</v>
      </c>
      <c r="E9">
        <v>21</v>
      </c>
      <c r="F9">
        <v>17.2</v>
      </c>
      <c r="G9">
        <v>9.5</v>
      </c>
      <c r="H9">
        <v>6.9</v>
      </c>
      <c r="I9">
        <v>18.100000000000001</v>
      </c>
      <c r="J9">
        <v>21.4</v>
      </c>
      <c r="K9">
        <v>22.3</v>
      </c>
      <c r="L9">
        <v>19</v>
      </c>
      <c r="M9">
        <v>11.9</v>
      </c>
      <c r="N9">
        <v>36.4</v>
      </c>
      <c r="O9">
        <v>18.2</v>
      </c>
      <c r="P9">
        <v>21</v>
      </c>
      <c r="Q9">
        <v>19.5</v>
      </c>
      <c r="R9">
        <v>17</v>
      </c>
      <c r="S9">
        <v>15.1</v>
      </c>
      <c r="T9">
        <v>14.2</v>
      </c>
      <c r="U9">
        <v>31.9</v>
      </c>
    </row>
    <row r="10" spans="1:21" x14ac:dyDescent="0.2">
      <c r="A10" t="s">
        <v>514</v>
      </c>
      <c r="B10">
        <v>57.599999999999994</v>
      </c>
      <c r="C10">
        <v>82.2</v>
      </c>
      <c r="D10">
        <v>85.8</v>
      </c>
      <c r="E10">
        <v>37.6</v>
      </c>
      <c r="F10">
        <v>60</v>
      </c>
      <c r="G10">
        <v>80.3</v>
      </c>
      <c r="H10">
        <v>78.099999999999994</v>
      </c>
      <c r="I10">
        <v>72.599999999999994</v>
      </c>
      <c r="J10">
        <v>74.5</v>
      </c>
      <c r="K10">
        <v>72.599999999999994</v>
      </c>
      <c r="L10">
        <v>75.599999999999994</v>
      </c>
      <c r="M10">
        <v>82.300000000000011</v>
      </c>
      <c r="N10">
        <v>46.1</v>
      </c>
      <c r="O10">
        <v>72</v>
      </c>
      <c r="P10">
        <v>74.7</v>
      </c>
      <c r="Q10">
        <v>71.900000000000006</v>
      </c>
      <c r="R10">
        <v>70.599999999999994</v>
      </c>
      <c r="S10">
        <v>69.400000000000006</v>
      </c>
      <c r="T10">
        <v>74.5</v>
      </c>
      <c r="U10">
        <v>44.8</v>
      </c>
    </row>
    <row r="11" spans="1:21" x14ac:dyDescent="0.2">
      <c r="A11" t="s">
        <v>569</v>
      </c>
      <c r="B11">
        <v>22.6</v>
      </c>
      <c r="C11">
        <v>10.6</v>
      </c>
      <c r="D11">
        <v>8.6</v>
      </c>
      <c r="E11">
        <v>12.1</v>
      </c>
      <c r="F11">
        <v>4.3</v>
      </c>
      <c r="G11">
        <v>6.3</v>
      </c>
      <c r="H11">
        <v>4.4000000000000004</v>
      </c>
      <c r="I11">
        <v>11</v>
      </c>
      <c r="J11">
        <v>9.3000000000000007</v>
      </c>
      <c r="K11">
        <v>14.7</v>
      </c>
      <c r="L11">
        <v>10.3</v>
      </c>
      <c r="M11">
        <v>6.5</v>
      </c>
      <c r="N11">
        <v>16.8</v>
      </c>
      <c r="O11">
        <v>3.8</v>
      </c>
      <c r="P11">
        <v>13.8</v>
      </c>
      <c r="Q11">
        <v>11.3</v>
      </c>
      <c r="R11">
        <v>11.1</v>
      </c>
      <c r="S11">
        <v>18.8</v>
      </c>
      <c r="T11">
        <v>13.1</v>
      </c>
      <c r="U11">
        <v>22.8</v>
      </c>
    </row>
    <row r="12" spans="1:21" x14ac:dyDescent="0.2">
      <c r="A12" t="s">
        <v>570</v>
      </c>
      <c r="B12">
        <v>5.359</v>
      </c>
      <c r="C12">
        <v>13.726000000000001</v>
      </c>
      <c r="D12">
        <v>11.763</v>
      </c>
      <c r="E12">
        <v>5.0359999999999996</v>
      </c>
      <c r="F12">
        <v>10.118</v>
      </c>
      <c r="G12">
        <v>13.465</v>
      </c>
      <c r="H12">
        <v>13.868</v>
      </c>
      <c r="I12">
        <v>10.404999999999999</v>
      </c>
      <c r="J12">
        <v>15.694000000000001</v>
      </c>
      <c r="K12">
        <v>3.4239999999999999</v>
      </c>
      <c r="L12">
        <v>15.99</v>
      </c>
      <c r="M12">
        <v>5.8840000000000003</v>
      </c>
      <c r="N12">
        <v>4.9550000000000001</v>
      </c>
      <c r="O12">
        <v>9.5419999999999998</v>
      </c>
      <c r="P12">
        <v>12.487</v>
      </c>
      <c r="Q12">
        <v>11.851000000000001</v>
      </c>
      <c r="R12">
        <v>9.3160000000000007</v>
      </c>
      <c r="S12">
        <v>6.6589999999999998</v>
      </c>
      <c r="T12">
        <v>5.6779999999999999</v>
      </c>
      <c r="U12">
        <v>7.11</v>
      </c>
    </row>
    <row r="13" spans="1:21" x14ac:dyDescent="0.2">
      <c r="A13" t="s">
        <v>574</v>
      </c>
      <c r="B13">
        <v>0.5</v>
      </c>
      <c r="C13">
        <v>0</v>
      </c>
      <c r="D13">
        <v>2</v>
      </c>
      <c r="E13">
        <v>0</v>
      </c>
      <c r="F13">
        <v>7</v>
      </c>
      <c r="G13">
        <v>4</v>
      </c>
      <c r="H13">
        <v>0.20000000000000284</v>
      </c>
      <c r="I13">
        <v>1.2000000000000028</v>
      </c>
      <c r="J13">
        <v>4</v>
      </c>
      <c r="K13">
        <v>0</v>
      </c>
      <c r="L13">
        <v>7</v>
      </c>
      <c r="M13">
        <v>3.4000000000000057</v>
      </c>
      <c r="N13">
        <v>0</v>
      </c>
      <c r="O13">
        <v>0</v>
      </c>
      <c r="P13">
        <v>2.4000000000000057</v>
      </c>
      <c r="Q13">
        <v>0</v>
      </c>
      <c r="R13">
        <v>5</v>
      </c>
      <c r="S13">
        <v>0</v>
      </c>
      <c r="T13">
        <v>1</v>
      </c>
      <c r="U13">
        <v>1</v>
      </c>
    </row>
    <row r="14" spans="1:21" x14ac:dyDescent="0.2">
      <c r="A14" t="s">
        <v>577</v>
      </c>
      <c r="B14">
        <v>3</v>
      </c>
      <c r="C14">
        <v>1</v>
      </c>
      <c r="D14">
        <v>1</v>
      </c>
      <c r="E14">
        <v>3</v>
      </c>
      <c r="F14">
        <v>2</v>
      </c>
      <c r="G14">
        <v>2</v>
      </c>
      <c r="H14">
        <v>1</v>
      </c>
      <c r="I14">
        <v>1</v>
      </c>
      <c r="J14">
        <v>4</v>
      </c>
      <c r="K14">
        <v>3</v>
      </c>
      <c r="L14">
        <v>4</v>
      </c>
      <c r="M14">
        <v>2</v>
      </c>
      <c r="N14">
        <v>3</v>
      </c>
      <c r="O14">
        <v>2</v>
      </c>
      <c r="P14">
        <v>4</v>
      </c>
      <c r="Q14">
        <v>1</v>
      </c>
      <c r="R14">
        <v>2</v>
      </c>
      <c r="S14">
        <v>3</v>
      </c>
      <c r="T14">
        <v>3</v>
      </c>
      <c r="U1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54E2-0AB1-4F4E-9026-CDACD338DBE9}">
  <dimension ref="A1:AB14"/>
  <sheetViews>
    <sheetView workbookViewId="0">
      <selection activeCell="G17" sqref="A1:XFD1048576"/>
    </sheetView>
  </sheetViews>
  <sheetFormatPr baseColWidth="10" defaultRowHeight="15" x14ac:dyDescent="0.2"/>
  <cols>
    <col min="1" max="1" width="25.5" bestFit="1" customWidth="1"/>
  </cols>
  <sheetData>
    <row r="1" spans="1:28" x14ac:dyDescent="0.2">
      <c r="A1" s="17" t="s">
        <v>0</v>
      </c>
      <c r="B1" s="17" t="s">
        <v>8</v>
      </c>
      <c r="C1" s="17" t="s">
        <v>20</v>
      </c>
      <c r="D1" s="17" t="s">
        <v>19</v>
      </c>
      <c r="E1" s="17" t="s">
        <v>4</v>
      </c>
      <c r="F1" s="17" t="s">
        <v>11</v>
      </c>
      <c r="G1" s="17" t="s">
        <v>31</v>
      </c>
      <c r="H1" s="17" t="s">
        <v>28</v>
      </c>
      <c r="I1" s="17" t="s">
        <v>21</v>
      </c>
      <c r="J1" s="17" t="s">
        <v>30</v>
      </c>
      <c r="K1" s="17" t="s">
        <v>17</v>
      </c>
      <c r="L1" s="17" t="s">
        <v>14</v>
      </c>
      <c r="M1" s="17" t="s">
        <v>7</v>
      </c>
      <c r="N1" s="17" t="s">
        <v>38</v>
      </c>
      <c r="O1" s="17" t="s">
        <v>16</v>
      </c>
      <c r="P1" s="17" t="s">
        <v>23</v>
      </c>
      <c r="Q1" s="17" t="s">
        <v>26</v>
      </c>
      <c r="R1" s="17" t="s">
        <v>9</v>
      </c>
      <c r="S1" s="17" t="s">
        <v>5</v>
      </c>
      <c r="T1" s="17" t="s">
        <v>3</v>
      </c>
      <c r="U1" s="17" t="s">
        <v>2</v>
      </c>
    </row>
    <row r="2" spans="1:28" x14ac:dyDescent="0.2">
      <c r="A2" s="17" t="s">
        <v>466</v>
      </c>
      <c r="B2" s="17">
        <v>33.700000000000003</v>
      </c>
      <c r="C2" s="17">
        <v>87.4</v>
      </c>
      <c r="D2" s="17">
        <v>60.9</v>
      </c>
      <c r="E2" s="17">
        <v>44.2</v>
      </c>
      <c r="F2" s="17">
        <v>77.3</v>
      </c>
      <c r="G2" s="17">
        <v>65.099999999999994</v>
      </c>
      <c r="H2" s="17">
        <v>71.900000000000006</v>
      </c>
      <c r="I2" s="17">
        <v>55.3</v>
      </c>
      <c r="J2" s="17">
        <v>90</v>
      </c>
      <c r="K2" s="17">
        <v>36.1</v>
      </c>
      <c r="L2" s="17">
        <v>82.6</v>
      </c>
      <c r="M2" s="17">
        <v>93.2</v>
      </c>
      <c r="N2" s="17">
        <v>43.5</v>
      </c>
      <c r="O2" s="17">
        <v>54.8</v>
      </c>
      <c r="P2" s="17">
        <v>98.8</v>
      </c>
      <c r="Q2" s="17">
        <v>86.5</v>
      </c>
      <c r="R2" s="17">
        <v>65.3</v>
      </c>
      <c r="S2" s="17">
        <v>45.3</v>
      </c>
      <c r="T2" s="17">
        <v>54.4</v>
      </c>
      <c r="U2" s="17">
        <v>50.5</v>
      </c>
    </row>
    <row r="3" spans="1:28" x14ac:dyDescent="0.2">
      <c r="A3" s="17" t="s">
        <v>507</v>
      </c>
      <c r="B3">
        <v>65.062257527234806</v>
      </c>
      <c r="C3">
        <v>61.623946235184754</v>
      </c>
      <c r="D3">
        <v>61.080151252361823</v>
      </c>
      <c r="E3">
        <v>64.884645394518074</v>
      </c>
      <c r="F3">
        <v>64.504350112960367</v>
      </c>
      <c r="G3">
        <v>63.748301190996528</v>
      </c>
      <c r="H3">
        <v>60.717646671280832</v>
      </c>
      <c r="I3">
        <v>63.679193907555849</v>
      </c>
      <c r="J3">
        <v>63.180487051646132</v>
      </c>
      <c r="K3">
        <v>66.313392278934785</v>
      </c>
      <c r="L3">
        <v>62.984609355651678</v>
      </c>
      <c r="M3">
        <v>64.973830992661334</v>
      </c>
      <c r="N3">
        <v>67.252371356338642</v>
      </c>
      <c r="O3">
        <v>64.938353335157288</v>
      </c>
      <c r="P3">
        <v>66.613097834105602</v>
      </c>
      <c r="Q3">
        <v>62.094750484562582</v>
      </c>
      <c r="R3">
        <v>65.527924889602971</v>
      </c>
      <c r="S3">
        <v>64.647233748115212</v>
      </c>
      <c r="T3">
        <v>63.229870999843321</v>
      </c>
      <c r="U3">
        <v>65.164888234735216</v>
      </c>
    </row>
    <row r="4" spans="1:28" x14ac:dyDescent="0.2">
      <c r="A4" s="17" t="s">
        <v>505</v>
      </c>
      <c r="B4" s="17">
        <v>67.09872</v>
      </c>
      <c r="C4" s="17">
        <v>56.375</v>
      </c>
      <c r="D4" s="17">
        <v>56.65</v>
      </c>
      <c r="E4" s="17">
        <v>63.522779999999997</v>
      </c>
      <c r="F4" s="17">
        <v>72.95</v>
      </c>
      <c r="G4" s="17">
        <v>71.224999999999994</v>
      </c>
      <c r="H4" s="17">
        <v>56.85</v>
      </c>
      <c r="I4" s="17">
        <v>73.325000000000003</v>
      </c>
      <c r="J4" s="17">
        <v>51.875</v>
      </c>
      <c r="K4" s="17">
        <v>66.75</v>
      </c>
      <c r="L4" s="17">
        <v>55</v>
      </c>
      <c r="M4" s="17">
        <v>73.150000000000006</v>
      </c>
      <c r="N4" s="17">
        <v>78.449619999999996</v>
      </c>
      <c r="O4" s="17">
        <v>74.525000000000006</v>
      </c>
      <c r="P4" s="17">
        <v>65.075000000000003</v>
      </c>
      <c r="Q4" s="17">
        <v>57.674999999999997</v>
      </c>
      <c r="R4" s="17">
        <v>77.325000000000003</v>
      </c>
      <c r="S4" s="17">
        <v>72.75</v>
      </c>
      <c r="T4" s="17">
        <v>64.775000000000006</v>
      </c>
      <c r="U4" s="17">
        <v>63.49785</v>
      </c>
    </row>
    <row r="5" spans="1:28" x14ac:dyDescent="0.2">
      <c r="A5" s="17" t="s">
        <v>478</v>
      </c>
      <c r="B5" s="17">
        <v>76.926866799999999</v>
      </c>
      <c r="C5" s="17">
        <v>94.4689446</v>
      </c>
      <c r="D5" s="17">
        <v>77.741508300000007</v>
      </c>
      <c r="E5" s="17">
        <v>89.309791099999998</v>
      </c>
      <c r="F5" s="17">
        <v>81.956805299999999</v>
      </c>
      <c r="G5" s="17">
        <v>83.603707099999994</v>
      </c>
      <c r="H5" s="17">
        <v>99.8</v>
      </c>
      <c r="I5" s="17">
        <v>87.619096499999998</v>
      </c>
      <c r="J5" s="17">
        <v>96.876969099999997</v>
      </c>
      <c r="K5" s="17">
        <v>82.981593000000004</v>
      </c>
      <c r="L5" s="17">
        <v>102.989082</v>
      </c>
      <c r="M5" s="17">
        <v>79.206138699999997</v>
      </c>
      <c r="N5" s="17">
        <v>80.122186400000004</v>
      </c>
      <c r="O5" s="17">
        <v>90.038223299999999</v>
      </c>
      <c r="P5" s="17">
        <v>95.691444200000007</v>
      </c>
      <c r="Q5" s="17">
        <v>99.028283400000007</v>
      </c>
      <c r="R5" s="17">
        <v>86.493414999999999</v>
      </c>
      <c r="S5" s="17">
        <v>80.788516700000002</v>
      </c>
      <c r="T5" s="17">
        <v>86.427071799999993</v>
      </c>
      <c r="U5" s="17">
        <v>93.241506200000003</v>
      </c>
    </row>
    <row r="6" spans="1:28" x14ac:dyDescent="0.2">
      <c r="A6" s="17" t="s">
        <v>485</v>
      </c>
      <c r="B6" s="17">
        <v>1</v>
      </c>
      <c r="C6" s="17">
        <v>5</v>
      </c>
      <c r="D6" s="17">
        <v>3</v>
      </c>
      <c r="E6" s="17">
        <v>1</v>
      </c>
      <c r="F6" s="17">
        <v>1</v>
      </c>
      <c r="G6" s="17">
        <v>5</v>
      </c>
      <c r="H6" s="17">
        <v>7</v>
      </c>
      <c r="I6" s="17">
        <v>7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5</v>
      </c>
      <c r="P6" s="17">
        <v>1</v>
      </c>
      <c r="Q6" s="17">
        <v>6</v>
      </c>
      <c r="R6" s="17">
        <v>1</v>
      </c>
      <c r="S6" s="17">
        <v>1</v>
      </c>
      <c r="T6" s="17">
        <v>1</v>
      </c>
      <c r="U6" s="17">
        <v>4</v>
      </c>
    </row>
    <row r="7" spans="1:28" x14ac:dyDescent="0.2">
      <c r="A7" s="17" t="s">
        <v>502</v>
      </c>
      <c r="B7">
        <v>136.17333333333332</v>
      </c>
      <c r="C7">
        <v>6.82</v>
      </c>
      <c r="D7">
        <v>36.208666666666666</v>
      </c>
      <c r="E7">
        <v>160.2405</v>
      </c>
      <c r="F7">
        <v>206.84366666666665</v>
      </c>
      <c r="G7">
        <v>63.127666666666663</v>
      </c>
      <c r="H7">
        <v>11.839333333333334</v>
      </c>
      <c r="I7">
        <v>6.9630000000000001</v>
      </c>
      <c r="J7">
        <v>0.96966666666666657</v>
      </c>
      <c r="K7">
        <v>27.616666666666664</v>
      </c>
      <c r="L7">
        <v>11.519333333333334</v>
      </c>
      <c r="M7">
        <v>166.16466666666668</v>
      </c>
      <c r="N7">
        <v>33.931999999999995</v>
      </c>
      <c r="O7">
        <v>250</v>
      </c>
      <c r="P7">
        <v>17.178333333333331</v>
      </c>
      <c r="Q7">
        <v>12.265666666666666</v>
      </c>
      <c r="R7">
        <v>108.041</v>
      </c>
      <c r="S7">
        <v>162.53199999999998</v>
      </c>
      <c r="T7">
        <v>94.940999999999988</v>
      </c>
      <c r="U7">
        <v>149.45066666666665</v>
      </c>
    </row>
    <row r="8" spans="1:28" x14ac:dyDescent="0.2">
      <c r="A8" t="s">
        <v>512</v>
      </c>
      <c r="B8">
        <v>16.3</v>
      </c>
      <c r="C8">
        <v>4.4000000000000004</v>
      </c>
      <c r="D8">
        <v>4.7</v>
      </c>
      <c r="E8">
        <v>41.4</v>
      </c>
      <c r="F8">
        <v>22.8</v>
      </c>
      <c r="G8">
        <v>10.199999999999999</v>
      </c>
      <c r="H8">
        <v>15</v>
      </c>
      <c r="I8">
        <v>9.3000000000000007</v>
      </c>
      <c r="J8">
        <v>4.0999999999999996</v>
      </c>
      <c r="K8">
        <v>5.0999999999999996</v>
      </c>
      <c r="L8">
        <v>5.3</v>
      </c>
      <c r="M8">
        <v>5.8</v>
      </c>
      <c r="N8">
        <v>17.5</v>
      </c>
      <c r="O8">
        <v>9.8000000000000007</v>
      </c>
      <c r="P8">
        <v>4.3</v>
      </c>
      <c r="Q8">
        <v>8.6</v>
      </c>
      <c r="R8">
        <v>12.4</v>
      </c>
      <c r="S8">
        <v>15.5</v>
      </c>
      <c r="T8">
        <v>11.3</v>
      </c>
      <c r="U8">
        <v>23.3</v>
      </c>
    </row>
    <row r="9" spans="1:28" x14ac:dyDescent="0.2">
      <c r="A9" t="s">
        <v>513</v>
      </c>
      <c r="B9">
        <v>26.2</v>
      </c>
      <c r="C9">
        <v>13.4</v>
      </c>
      <c r="D9">
        <v>9.5</v>
      </c>
      <c r="E9">
        <v>21</v>
      </c>
      <c r="F9">
        <v>17.2</v>
      </c>
      <c r="G9">
        <v>9.5</v>
      </c>
      <c r="H9">
        <v>6.9</v>
      </c>
      <c r="I9">
        <v>18.100000000000001</v>
      </c>
      <c r="J9">
        <v>21.4</v>
      </c>
      <c r="K9">
        <v>22.3</v>
      </c>
      <c r="L9">
        <v>19</v>
      </c>
      <c r="M9">
        <v>11.9</v>
      </c>
      <c r="N9">
        <v>36.4</v>
      </c>
      <c r="O9">
        <v>18.2</v>
      </c>
      <c r="P9">
        <v>21</v>
      </c>
      <c r="Q9">
        <v>19.5</v>
      </c>
      <c r="R9">
        <v>17</v>
      </c>
      <c r="S9">
        <v>15.1</v>
      </c>
      <c r="T9">
        <v>14.2</v>
      </c>
      <c r="U9">
        <v>31.9</v>
      </c>
    </row>
    <row r="10" spans="1:28" x14ac:dyDescent="0.2">
      <c r="A10" t="s">
        <v>514</v>
      </c>
      <c r="B10">
        <v>57.599999999999994</v>
      </c>
      <c r="C10">
        <v>82.2</v>
      </c>
      <c r="D10">
        <v>85.8</v>
      </c>
      <c r="E10">
        <v>37.6</v>
      </c>
      <c r="F10">
        <v>60</v>
      </c>
      <c r="G10">
        <v>80.3</v>
      </c>
      <c r="H10">
        <v>78.099999999999994</v>
      </c>
      <c r="I10">
        <v>72.599999999999994</v>
      </c>
      <c r="J10">
        <v>74.5</v>
      </c>
      <c r="K10">
        <v>72.599999999999994</v>
      </c>
      <c r="L10">
        <v>75.599999999999994</v>
      </c>
      <c r="M10">
        <v>82.300000000000011</v>
      </c>
      <c r="N10">
        <v>46.1</v>
      </c>
      <c r="O10">
        <v>72</v>
      </c>
      <c r="P10">
        <v>74.7</v>
      </c>
      <c r="Q10">
        <v>71.900000000000006</v>
      </c>
      <c r="R10">
        <v>70.599999999999994</v>
      </c>
      <c r="S10">
        <v>69.400000000000006</v>
      </c>
      <c r="T10">
        <v>74.5</v>
      </c>
      <c r="U10">
        <v>44.8</v>
      </c>
    </row>
    <row r="11" spans="1:28" x14ac:dyDescent="0.2">
      <c r="A11" t="s">
        <v>569</v>
      </c>
      <c r="B11">
        <v>22.6</v>
      </c>
      <c r="C11">
        <v>10.6</v>
      </c>
      <c r="D11">
        <v>8.6</v>
      </c>
      <c r="E11">
        <v>12.1</v>
      </c>
      <c r="F11">
        <v>5.0999999999999996</v>
      </c>
      <c r="G11">
        <v>4.3</v>
      </c>
      <c r="H11">
        <v>6.3</v>
      </c>
      <c r="I11">
        <v>4.4000000000000004</v>
      </c>
      <c r="J11">
        <v>11</v>
      </c>
      <c r="K11">
        <v>9.3000000000000007</v>
      </c>
      <c r="L11">
        <v>6.1</v>
      </c>
      <c r="M11">
        <v>14.7</v>
      </c>
      <c r="N11">
        <v>10.3</v>
      </c>
      <c r="O11">
        <v>20</v>
      </c>
      <c r="P11">
        <v>40.4</v>
      </c>
      <c r="Q11">
        <v>6.5</v>
      </c>
      <c r="R11">
        <v>16.8</v>
      </c>
      <c r="S11">
        <v>3.8</v>
      </c>
      <c r="T11">
        <v>13.2</v>
      </c>
      <c r="U11">
        <v>13.8</v>
      </c>
      <c r="V11">
        <v>6.6</v>
      </c>
      <c r="W11">
        <v>10.7</v>
      </c>
      <c r="X11">
        <v>11.3</v>
      </c>
      <c r="Y11">
        <v>11.1</v>
      </c>
      <c r="Z11">
        <v>18.8</v>
      </c>
      <c r="AA11">
        <v>13.1</v>
      </c>
      <c r="AB11">
        <v>22.8</v>
      </c>
    </row>
    <row r="12" spans="1:28" x14ac:dyDescent="0.2">
      <c r="A12" t="s">
        <v>570</v>
      </c>
      <c r="B12">
        <v>5.359</v>
      </c>
      <c r="C12">
        <v>13.726000000000001</v>
      </c>
      <c r="D12">
        <v>11.763</v>
      </c>
      <c r="E12">
        <v>5.0359999999999996</v>
      </c>
      <c r="F12">
        <v>10.118</v>
      </c>
      <c r="G12">
        <v>13.465</v>
      </c>
      <c r="H12">
        <v>13.868</v>
      </c>
      <c r="I12">
        <v>10.404999999999999</v>
      </c>
      <c r="J12">
        <v>15.694000000000001</v>
      </c>
      <c r="K12">
        <v>3.4239999999999999</v>
      </c>
      <c r="L12">
        <v>15.99</v>
      </c>
      <c r="M12">
        <v>5.8840000000000003</v>
      </c>
      <c r="N12">
        <v>4.9550000000000001</v>
      </c>
      <c r="O12">
        <v>9.5419999999999998</v>
      </c>
      <c r="P12">
        <v>12.487</v>
      </c>
      <c r="Q12">
        <v>11.851000000000001</v>
      </c>
      <c r="R12">
        <v>9.3160000000000007</v>
      </c>
      <c r="S12">
        <v>6.6589999999999998</v>
      </c>
      <c r="T12">
        <v>5.6779999999999999</v>
      </c>
      <c r="U12">
        <v>7.11</v>
      </c>
    </row>
    <row r="13" spans="1:28" x14ac:dyDescent="0.2">
      <c r="A13" t="s">
        <v>574</v>
      </c>
      <c r="B13">
        <v>0.5</v>
      </c>
      <c r="C13">
        <v>0</v>
      </c>
      <c r="D13">
        <v>2</v>
      </c>
      <c r="E13">
        <v>0</v>
      </c>
      <c r="F13">
        <v>7</v>
      </c>
      <c r="G13">
        <v>4</v>
      </c>
      <c r="H13">
        <v>0.20000000000000284</v>
      </c>
      <c r="I13">
        <v>1.2000000000000028</v>
      </c>
      <c r="J13">
        <v>4</v>
      </c>
      <c r="K13">
        <v>0</v>
      </c>
      <c r="L13">
        <v>7</v>
      </c>
      <c r="M13">
        <v>3.4000000000000057</v>
      </c>
      <c r="N13">
        <v>0</v>
      </c>
      <c r="O13">
        <v>0</v>
      </c>
      <c r="P13">
        <v>2.4000000000000057</v>
      </c>
      <c r="Q13">
        <v>0</v>
      </c>
      <c r="R13">
        <v>5</v>
      </c>
      <c r="S13">
        <v>0</v>
      </c>
      <c r="T13">
        <v>1</v>
      </c>
      <c r="U13">
        <v>1</v>
      </c>
    </row>
    <row r="14" spans="1:28" x14ac:dyDescent="0.2">
      <c r="A14" t="s">
        <v>577</v>
      </c>
      <c r="B14">
        <v>5</v>
      </c>
      <c r="C14">
        <v>2</v>
      </c>
      <c r="D14">
        <v>3</v>
      </c>
      <c r="E14">
        <v>6</v>
      </c>
      <c r="F14">
        <v>4</v>
      </c>
      <c r="G14">
        <v>3</v>
      </c>
      <c r="H14">
        <v>2</v>
      </c>
      <c r="I14">
        <v>3</v>
      </c>
      <c r="J14">
        <v>1</v>
      </c>
      <c r="K14">
        <v>5</v>
      </c>
      <c r="L14">
        <v>1</v>
      </c>
      <c r="M14">
        <v>4</v>
      </c>
      <c r="N14">
        <v>5</v>
      </c>
      <c r="O14">
        <v>4</v>
      </c>
      <c r="P14">
        <v>1</v>
      </c>
      <c r="Q14">
        <v>2</v>
      </c>
      <c r="R14">
        <v>4</v>
      </c>
      <c r="S14">
        <v>4</v>
      </c>
      <c r="T14">
        <v>4</v>
      </c>
      <c r="U1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623B-202C-4269-996F-29B2730F167D}">
  <dimension ref="A1:AC23"/>
  <sheetViews>
    <sheetView workbookViewId="0">
      <selection activeCell="D12" sqref="D12"/>
    </sheetView>
  </sheetViews>
  <sheetFormatPr baseColWidth="10" defaultRowHeight="15" x14ac:dyDescent="0.2"/>
  <cols>
    <col min="1" max="1" width="53.83203125" customWidth="1"/>
  </cols>
  <sheetData>
    <row r="1" spans="1:29" x14ac:dyDescent="0.2">
      <c r="A1" t="s">
        <v>0</v>
      </c>
      <c r="B1" t="s">
        <v>8</v>
      </c>
      <c r="C1" t="s">
        <v>20</v>
      </c>
      <c r="D1" t="s">
        <v>19</v>
      </c>
      <c r="E1" t="s">
        <v>4</v>
      </c>
      <c r="F1" t="s">
        <v>24</v>
      </c>
      <c r="G1" t="s">
        <v>11</v>
      </c>
      <c r="H1" t="s">
        <v>31</v>
      </c>
      <c r="I1" t="s">
        <v>28</v>
      </c>
      <c r="J1" t="s">
        <v>21</v>
      </c>
      <c r="K1" t="s">
        <v>30</v>
      </c>
      <c r="L1" t="s">
        <v>33</v>
      </c>
      <c r="M1" t="s">
        <v>17</v>
      </c>
      <c r="N1" t="s">
        <v>14</v>
      </c>
      <c r="O1" t="s">
        <v>10</v>
      </c>
      <c r="P1" t="s">
        <v>18</v>
      </c>
      <c r="Q1" t="s">
        <v>7</v>
      </c>
      <c r="R1" t="s">
        <v>38</v>
      </c>
      <c r="S1" t="s">
        <v>16</v>
      </c>
      <c r="T1" t="s">
        <v>12</v>
      </c>
      <c r="U1" t="s">
        <v>32</v>
      </c>
      <c r="V1" t="s">
        <v>23</v>
      </c>
      <c r="W1" t="s">
        <v>25</v>
      </c>
      <c r="X1" t="s">
        <v>35</v>
      </c>
      <c r="Y1" t="s">
        <v>26</v>
      </c>
      <c r="Z1" t="s">
        <v>9</v>
      </c>
      <c r="AA1" t="s">
        <v>5</v>
      </c>
      <c r="AB1" t="s">
        <v>3</v>
      </c>
      <c r="AC1" t="s">
        <v>2</v>
      </c>
    </row>
    <row r="2" spans="1:29" x14ac:dyDescent="0.2">
      <c r="A2" t="s">
        <v>392</v>
      </c>
      <c r="B2">
        <v>9.0039999999999996</v>
      </c>
      <c r="C2">
        <v>14.473000000000001</v>
      </c>
      <c r="D2">
        <v>12.651999999999999</v>
      </c>
      <c r="E2">
        <v>10.462999999999999</v>
      </c>
      <c r="F2">
        <v>8.5069999999999997</v>
      </c>
      <c r="G2">
        <v>12.474</v>
      </c>
      <c r="H2">
        <v>13.611000000000001</v>
      </c>
      <c r="I2">
        <v>14.124000000000001</v>
      </c>
      <c r="J2">
        <v>11.087</v>
      </c>
      <c r="K2">
        <v>15.872000000000002</v>
      </c>
      <c r="L2">
        <v>8.0439999999999987</v>
      </c>
      <c r="M2">
        <v>4.4329999999999998</v>
      </c>
      <c r="N2">
        <v>17.103000000000002</v>
      </c>
      <c r="O2">
        <v>12.185</v>
      </c>
      <c r="P2">
        <v>4.351</v>
      </c>
      <c r="Q2">
        <v>10.324999999999999</v>
      </c>
      <c r="R2">
        <v>4.9550000000000001</v>
      </c>
      <c r="S2">
        <v>10.592000000000001</v>
      </c>
      <c r="T2">
        <v>9.9700000000000006</v>
      </c>
      <c r="U2">
        <v>11.071</v>
      </c>
      <c r="V2">
        <v>12.847</v>
      </c>
      <c r="W2">
        <v>7.7640000000000002</v>
      </c>
      <c r="X2">
        <v>10.138</v>
      </c>
      <c r="Y2">
        <v>12.121</v>
      </c>
      <c r="Z2">
        <v>12.219000000000001</v>
      </c>
      <c r="AA2">
        <v>11.945</v>
      </c>
      <c r="AB2">
        <v>11.227</v>
      </c>
      <c r="AC2">
        <v>12.695</v>
      </c>
    </row>
    <row r="3" spans="1:29" x14ac:dyDescent="0.2">
      <c r="A3" t="s">
        <v>45</v>
      </c>
      <c r="B3">
        <v>28.6</v>
      </c>
      <c r="C3">
        <v>32.5</v>
      </c>
      <c r="D3">
        <v>34</v>
      </c>
      <c r="E3">
        <v>31.7</v>
      </c>
      <c r="F3">
        <v>35.299999999999997</v>
      </c>
      <c r="G3">
        <v>35.6</v>
      </c>
      <c r="H3">
        <v>41.5</v>
      </c>
      <c r="I3">
        <v>39.299999999999997</v>
      </c>
      <c r="J3">
        <v>38</v>
      </c>
      <c r="K3">
        <v>39.299999999999997</v>
      </c>
      <c r="L3">
        <v>33.200000000000003</v>
      </c>
      <c r="M3">
        <v>25.8</v>
      </c>
      <c r="N3">
        <v>41</v>
      </c>
      <c r="O3">
        <v>55.4</v>
      </c>
      <c r="P3">
        <v>26.3</v>
      </c>
      <c r="Q3">
        <v>34.700000000000003</v>
      </c>
      <c r="R3">
        <v>27.7</v>
      </c>
      <c r="S3">
        <v>31.3</v>
      </c>
      <c r="T3">
        <v>31.3</v>
      </c>
      <c r="U3">
        <v>30.3</v>
      </c>
      <c r="V3">
        <v>39</v>
      </c>
      <c r="W3">
        <v>27.3</v>
      </c>
      <c r="X3">
        <v>35.299999999999997</v>
      </c>
      <c r="Y3">
        <v>33.4</v>
      </c>
      <c r="Z3">
        <v>35.9</v>
      </c>
      <c r="AA3">
        <v>31.8</v>
      </c>
      <c r="AB3">
        <v>33.200000000000003</v>
      </c>
      <c r="AC3">
        <v>29.4</v>
      </c>
    </row>
    <row r="4" spans="1:29" x14ac:dyDescent="0.2">
      <c r="A4" t="s">
        <v>395</v>
      </c>
      <c r="B4">
        <v>26</v>
      </c>
      <c r="C4">
        <v>74.099999999999994</v>
      </c>
      <c r="D4">
        <v>43.5</v>
      </c>
      <c r="E4">
        <v>36.799999999999997</v>
      </c>
      <c r="F4">
        <v>64.099999999999994</v>
      </c>
      <c r="G4">
        <v>47.4</v>
      </c>
      <c r="H4">
        <v>73.099999999999994</v>
      </c>
      <c r="I4">
        <v>80.400000000000006</v>
      </c>
      <c r="J4">
        <v>28.1</v>
      </c>
      <c r="K4">
        <v>58.4</v>
      </c>
      <c r="L4">
        <v>57.6</v>
      </c>
      <c r="M4">
        <v>80.8</v>
      </c>
      <c r="N4">
        <v>26.2</v>
      </c>
      <c r="O4">
        <v>43.1</v>
      </c>
      <c r="P4">
        <v>38</v>
      </c>
      <c r="Q4">
        <v>74.8</v>
      </c>
      <c r="R4">
        <v>39.799999999999997</v>
      </c>
      <c r="S4">
        <v>55.5</v>
      </c>
      <c r="T4">
        <v>74.7</v>
      </c>
      <c r="U4">
        <v>44.5</v>
      </c>
      <c r="V4">
        <v>39.700000000000003</v>
      </c>
      <c r="W4">
        <v>50.7</v>
      </c>
      <c r="X4">
        <v>29.3</v>
      </c>
      <c r="Y4">
        <v>73.900000000000006</v>
      </c>
      <c r="Z4">
        <v>54.9</v>
      </c>
      <c r="AA4">
        <v>42.1</v>
      </c>
      <c r="AB4">
        <v>70.3</v>
      </c>
      <c r="AC4">
        <v>39.1</v>
      </c>
    </row>
    <row r="5" spans="1:29" x14ac:dyDescent="0.2">
      <c r="A5" t="s">
        <v>396</v>
      </c>
      <c r="B5">
        <v>33.700000000000003</v>
      </c>
      <c r="C5">
        <v>87.4</v>
      </c>
      <c r="D5">
        <v>60.9</v>
      </c>
      <c r="E5">
        <v>44.2</v>
      </c>
      <c r="F5">
        <v>67.8</v>
      </c>
      <c r="G5">
        <v>58.9</v>
      </c>
      <c r="H5">
        <v>77.3</v>
      </c>
      <c r="I5">
        <v>86.5</v>
      </c>
      <c r="J5">
        <v>34.4</v>
      </c>
      <c r="K5">
        <v>65.099999999999994</v>
      </c>
      <c r="L5">
        <v>71.900000000000006</v>
      </c>
      <c r="M5">
        <v>90</v>
      </c>
      <c r="N5">
        <v>36.1</v>
      </c>
      <c r="O5">
        <v>52.1</v>
      </c>
      <c r="P5">
        <v>47.3</v>
      </c>
      <c r="Q5">
        <v>86.9</v>
      </c>
      <c r="R5">
        <v>52.8</v>
      </c>
      <c r="S5">
        <v>62.4</v>
      </c>
      <c r="T5">
        <v>93.2</v>
      </c>
      <c r="U5">
        <v>54.8</v>
      </c>
      <c r="V5">
        <v>43.5</v>
      </c>
      <c r="W5">
        <v>61.4</v>
      </c>
      <c r="X5">
        <v>40.299999999999997</v>
      </c>
      <c r="Y5">
        <v>98.8</v>
      </c>
      <c r="Z5">
        <v>72.5</v>
      </c>
      <c r="AA5">
        <v>63.4</v>
      </c>
      <c r="AB5">
        <v>95.4</v>
      </c>
      <c r="AC5">
        <v>50.5</v>
      </c>
    </row>
    <row r="6" spans="1:29" x14ac:dyDescent="0.2">
      <c r="A6" t="s">
        <v>397</v>
      </c>
      <c r="B6">
        <v>66.5</v>
      </c>
      <c r="C6">
        <v>65</v>
      </c>
      <c r="D6">
        <v>65</v>
      </c>
      <c r="E6">
        <v>65</v>
      </c>
      <c r="F6">
        <v>63.833333333333336</v>
      </c>
      <c r="G6">
        <v>67</v>
      </c>
      <c r="H6">
        <v>65</v>
      </c>
      <c r="I6">
        <v>64.75</v>
      </c>
      <c r="J6">
        <v>65.833333333333329</v>
      </c>
      <c r="K6">
        <v>62</v>
      </c>
      <c r="L6">
        <v>65</v>
      </c>
      <c r="M6">
        <v>66</v>
      </c>
      <c r="N6">
        <v>64</v>
      </c>
      <c r="O6">
        <v>65</v>
      </c>
      <c r="P6">
        <v>62</v>
      </c>
      <c r="Q6">
        <v>66.583333333333329</v>
      </c>
      <c r="R6">
        <v>65</v>
      </c>
      <c r="S6">
        <v>67</v>
      </c>
      <c r="T6">
        <v>64.400000000000006</v>
      </c>
      <c r="U6">
        <v>65</v>
      </c>
      <c r="V6">
        <v>65.583333333333329</v>
      </c>
      <c r="W6">
        <v>62.833333333333336</v>
      </c>
      <c r="X6">
        <v>62</v>
      </c>
      <c r="Y6">
        <v>65</v>
      </c>
      <c r="Z6">
        <v>65</v>
      </c>
      <c r="AA6">
        <v>65</v>
      </c>
      <c r="AB6">
        <v>66</v>
      </c>
      <c r="AC6">
        <v>66</v>
      </c>
    </row>
    <row r="7" spans="1:29" x14ac:dyDescent="0.2">
      <c r="A7" t="s">
        <v>398</v>
      </c>
      <c r="B7">
        <v>55</v>
      </c>
      <c r="C7">
        <v>62</v>
      </c>
      <c r="D7">
        <v>64</v>
      </c>
      <c r="E7">
        <v>60</v>
      </c>
      <c r="F7">
        <v>60.8</v>
      </c>
      <c r="G7">
        <v>64</v>
      </c>
      <c r="H7">
        <v>64</v>
      </c>
      <c r="I7">
        <v>62</v>
      </c>
      <c r="J7">
        <v>63</v>
      </c>
      <c r="K7">
        <v>62</v>
      </c>
      <c r="L7">
        <v>65</v>
      </c>
      <c r="M7">
        <v>66</v>
      </c>
      <c r="N7">
        <v>64</v>
      </c>
      <c r="O7">
        <v>60</v>
      </c>
      <c r="P7">
        <v>57</v>
      </c>
      <c r="Q7">
        <v>66.599999999999994</v>
      </c>
      <c r="R7">
        <v>65</v>
      </c>
      <c r="S7">
        <v>62</v>
      </c>
      <c r="T7">
        <v>62.2</v>
      </c>
      <c r="U7">
        <v>65</v>
      </c>
      <c r="V7">
        <v>62</v>
      </c>
      <c r="W7">
        <v>60.8</v>
      </c>
      <c r="X7">
        <v>60</v>
      </c>
      <c r="Y7">
        <v>64.2</v>
      </c>
      <c r="Z7">
        <v>62</v>
      </c>
      <c r="AA7">
        <v>63</v>
      </c>
      <c r="AB7">
        <v>66</v>
      </c>
      <c r="AC7">
        <v>62</v>
      </c>
    </row>
    <row r="8" spans="1:29" x14ac:dyDescent="0.2">
      <c r="A8" t="s">
        <v>234</v>
      </c>
      <c r="C8">
        <v>62</v>
      </c>
      <c r="D8">
        <v>63</v>
      </c>
      <c r="F8">
        <v>60</v>
      </c>
      <c r="H8">
        <v>64</v>
      </c>
      <c r="I8">
        <v>62</v>
      </c>
      <c r="J8">
        <v>63</v>
      </c>
      <c r="K8">
        <v>62</v>
      </c>
      <c r="N8">
        <v>64</v>
      </c>
      <c r="O8">
        <v>60</v>
      </c>
      <c r="P8">
        <v>57</v>
      </c>
      <c r="S8">
        <v>62</v>
      </c>
      <c r="U8">
        <v>65</v>
      </c>
      <c r="V8">
        <v>62</v>
      </c>
      <c r="W8">
        <v>60.666600000000003</v>
      </c>
      <c r="X8">
        <v>60</v>
      </c>
      <c r="Y8">
        <v>63</v>
      </c>
    </row>
    <row r="9" spans="1:29" x14ac:dyDescent="0.2">
      <c r="A9" t="s">
        <v>235</v>
      </c>
      <c r="C9">
        <v>57</v>
      </c>
      <c r="D9">
        <v>55</v>
      </c>
      <c r="F9">
        <v>56.8</v>
      </c>
      <c r="H9">
        <v>63</v>
      </c>
      <c r="I9">
        <v>52</v>
      </c>
      <c r="J9">
        <v>62</v>
      </c>
      <c r="K9">
        <v>52</v>
      </c>
      <c r="N9">
        <v>61.6</v>
      </c>
      <c r="O9">
        <v>60</v>
      </c>
      <c r="P9">
        <v>57</v>
      </c>
      <c r="S9">
        <v>60</v>
      </c>
      <c r="U9">
        <v>55</v>
      </c>
      <c r="V9">
        <v>50</v>
      </c>
      <c r="W9">
        <v>55</v>
      </c>
      <c r="X9">
        <v>52</v>
      </c>
      <c r="Y9">
        <v>52</v>
      </c>
    </row>
    <row r="10" spans="1:29" x14ac:dyDescent="0.2">
      <c r="A10" t="s">
        <v>399</v>
      </c>
      <c r="C10">
        <v>40</v>
      </c>
      <c r="D10">
        <v>45</v>
      </c>
      <c r="F10">
        <v>35</v>
      </c>
      <c r="I10">
        <v>43</v>
      </c>
      <c r="L10">
        <v>20</v>
      </c>
      <c r="N10">
        <v>20</v>
      </c>
      <c r="U10">
        <v>25</v>
      </c>
      <c r="V10">
        <v>31</v>
      </c>
      <c r="W10">
        <v>47</v>
      </c>
      <c r="X10">
        <v>15</v>
      </c>
      <c r="Y10">
        <v>15</v>
      </c>
      <c r="AA10">
        <v>44</v>
      </c>
    </row>
    <row r="11" spans="1:29" x14ac:dyDescent="0.2">
      <c r="A11" t="s">
        <v>402</v>
      </c>
      <c r="B11">
        <v>114.1</v>
      </c>
      <c r="C11">
        <v>77.8</v>
      </c>
      <c r="D11">
        <v>86.6</v>
      </c>
      <c r="E11">
        <v>73.900000000000006</v>
      </c>
      <c r="F11">
        <v>69.8</v>
      </c>
      <c r="G11">
        <v>87.2</v>
      </c>
      <c r="H11">
        <v>71.099999999999994</v>
      </c>
      <c r="I11">
        <v>78.400000000000006</v>
      </c>
      <c r="J11">
        <v>70.099999999999994</v>
      </c>
      <c r="K11">
        <v>79</v>
      </c>
      <c r="L11">
        <v>74.599999999999994</v>
      </c>
      <c r="M11">
        <v>100</v>
      </c>
      <c r="N11">
        <v>73</v>
      </c>
      <c r="O11">
        <v>76.8</v>
      </c>
      <c r="P11">
        <v>69.7</v>
      </c>
      <c r="Q11">
        <v>78.3</v>
      </c>
      <c r="R11">
        <v>100</v>
      </c>
      <c r="S11">
        <v>73.099999999999994</v>
      </c>
      <c r="T11">
        <v>78.900000000000006</v>
      </c>
      <c r="U11">
        <v>70</v>
      </c>
      <c r="V11">
        <v>89.3</v>
      </c>
      <c r="W11">
        <v>68.099999999999994</v>
      </c>
      <c r="X11">
        <v>76.5</v>
      </c>
      <c r="Y11">
        <v>83.3</v>
      </c>
      <c r="Z11">
        <v>81</v>
      </c>
      <c r="AA11">
        <v>69</v>
      </c>
      <c r="AB11">
        <v>83</v>
      </c>
      <c r="AC11">
        <v>89.7</v>
      </c>
    </row>
    <row r="12" spans="1:29" x14ac:dyDescent="0.2">
      <c r="A12" t="s">
        <v>401</v>
      </c>
      <c r="B12">
        <v>108.8</v>
      </c>
      <c r="C12">
        <v>83.2</v>
      </c>
      <c r="D12">
        <v>89.9</v>
      </c>
      <c r="E12">
        <v>85.2</v>
      </c>
      <c r="F12">
        <v>85.6</v>
      </c>
      <c r="G12">
        <v>91.8</v>
      </c>
      <c r="H12">
        <v>84.3</v>
      </c>
      <c r="I12">
        <v>92.5</v>
      </c>
      <c r="J12">
        <v>79.7</v>
      </c>
      <c r="K12">
        <v>98.2</v>
      </c>
      <c r="L12">
        <v>92.3</v>
      </c>
      <c r="M12">
        <v>100</v>
      </c>
      <c r="N12">
        <v>81.099999999999994</v>
      </c>
      <c r="O12">
        <v>91.6</v>
      </c>
      <c r="P12">
        <v>83.4</v>
      </c>
      <c r="Q12">
        <v>85.6</v>
      </c>
      <c r="R12">
        <v>100</v>
      </c>
      <c r="S12">
        <v>89.6</v>
      </c>
      <c r="T12">
        <v>89.2</v>
      </c>
      <c r="U12">
        <v>77.900000000000006</v>
      </c>
      <c r="V12">
        <v>92.9</v>
      </c>
      <c r="W12">
        <v>86.7</v>
      </c>
      <c r="X12">
        <v>92.4</v>
      </c>
      <c r="Y12">
        <v>96.8</v>
      </c>
      <c r="Z12">
        <v>88.1</v>
      </c>
      <c r="AA12">
        <v>90.6</v>
      </c>
      <c r="AB12">
        <v>88.3</v>
      </c>
      <c r="AC12">
        <v>100</v>
      </c>
    </row>
    <row r="13" spans="1:29" x14ac:dyDescent="0.2">
      <c r="A13" t="s">
        <v>414</v>
      </c>
      <c r="B13">
        <v>64.75</v>
      </c>
      <c r="C13">
        <v>61.25</v>
      </c>
      <c r="D13">
        <v>61.2</v>
      </c>
      <c r="E13">
        <v>64.2</v>
      </c>
      <c r="F13">
        <v>63.1</v>
      </c>
      <c r="G13">
        <v>64.150000000000006</v>
      </c>
      <c r="H13">
        <v>63.75</v>
      </c>
      <c r="I13">
        <v>61.45</v>
      </c>
      <c r="J13">
        <v>63.55</v>
      </c>
      <c r="K13">
        <v>61.45</v>
      </c>
      <c r="L13">
        <v>62</v>
      </c>
      <c r="M13">
        <v>65.599999999999994</v>
      </c>
      <c r="N13">
        <v>62.5</v>
      </c>
      <c r="O13">
        <v>67.650000000000006</v>
      </c>
      <c r="P13">
        <v>66.400000000000006</v>
      </c>
      <c r="Q13">
        <v>64.45</v>
      </c>
      <c r="R13">
        <v>66.400000000000006</v>
      </c>
      <c r="S13">
        <v>63.650000000000006</v>
      </c>
      <c r="T13">
        <v>63.75</v>
      </c>
      <c r="U13">
        <v>62.7</v>
      </c>
      <c r="V13">
        <v>65.599999999999994</v>
      </c>
      <c r="W13">
        <v>61.7</v>
      </c>
      <c r="X13">
        <v>60.8</v>
      </c>
      <c r="Y13">
        <v>61.95</v>
      </c>
      <c r="Z13">
        <v>65</v>
      </c>
      <c r="AA13">
        <v>64.3</v>
      </c>
      <c r="AB13">
        <v>63</v>
      </c>
      <c r="AC13">
        <v>65.25</v>
      </c>
    </row>
    <row r="14" spans="1:29" x14ac:dyDescent="0.2">
      <c r="A14" t="s">
        <v>415</v>
      </c>
      <c r="B14">
        <v>22</v>
      </c>
      <c r="C14">
        <v>23.55</v>
      </c>
      <c r="D14">
        <v>23.7</v>
      </c>
      <c r="E14">
        <v>22.1</v>
      </c>
      <c r="F14">
        <v>18.649999999999999</v>
      </c>
      <c r="G14">
        <v>20.7</v>
      </c>
      <c r="H14">
        <v>21.55</v>
      </c>
      <c r="I14">
        <v>24.700000000000003</v>
      </c>
      <c r="J14">
        <v>20.700000000000003</v>
      </c>
      <c r="K14">
        <v>22.3</v>
      </c>
      <c r="L14">
        <v>17.600000000000001</v>
      </c>
      <c r="M14">
        <v>20</v>
      </c>
      <c r="N14">
        <v>23.7</v>
      </c>
      <c r="O14">
        <v>20.3</v>
      </c>
      <c r="P14">
        <v>19.95</v>
      </c>
      <c r="Q14">
        <v>20.85</v>
      </c>
      <c r="R14">
        <v>20.350000000000001</v>
      </c>
      <c r="S14">
        <v>22.15</v>
      </c>
      <c r="T14">
        <v>20.6</v>
      </c>
      <c r="U14">
        <v>18.649999999999999</v>
      </c>
      <c r="V14">
        <v>20.05</v>
      </c>
      <c r="W14">
        <v>17.95</v>
      </c>
      <c r="X14">
        <v>23.299999999999997</v>
      </c>
      <c r="Y14">
        <v>24.25</v>
      </c>
      <c r="Z14">
        <v>21.05</v>
      </c>
      <c r="AA14">
        <v>22.25</v>
      </c>
      <c r="AB14">
        <v>22.2</v>
      </c>
      <c r="AC14">
        <v>19.3</v>
      </c>
    </row>
    <row r="15" spans="1:29" x14ac:dyDescent="0.2">
      <c r="A15" t="s">
        <v>410</v>
      </c>
      <c r="B15">
        <v>28.6</v>
      </c>
      <c r="C15">
        <v>32.5</v>
      </c>
      <c r="D15">
        <v>34</v>
      </c>
      <c r="E15">
        <v>31.7</v>
      </c>
      <c r="F15">
        <v>35.299999999999997</v>
      </c>
      <c r="G15">
        <v>35.6</v>
      </c>
      <c r="H15">
        <v>41.5</v>
      </c>
      <c r="I15">
        <v>39.299999999999997</v>
      </c>
      <c r="J15">
        <v>38</v>
      </c>
      <c r="K15">
        <v>39.299999999999997</v>
      </c>
      <c r="L15">
        <v>33.200000000000003</v>
      </c>
      <c r="M15">
        <v>25.8</v>
      </c>
      <c r="N15">
        <v>41</v>
      </c>
      <c r="O15">
        <v>55.4</v>
      </c>
      <c r="P15">
        <v>26.3</v>
      </c>
      <c r="Q15">
        <v>34.700000000000003</v>
      </c>
      <c r="R15">
        <v>27.7</v>
      </c>
      <c r="S15">
        <v>31.3</v>
      </c>
      <c r="T15">
        <v>30.3</v>
      </c>
      <c r="U15">
        <v>39</v>
      </c>
      <c r="V15">
        <v>27.3</v>
      </c>
      <c r="W15">
        <v>35.299999999999997</v>
      </c>
      <c r="X15">
        <v>33.4</v>
      </c>
      <c r="Y15">
        <v>35.9</v>
      </c>
      <c r="Z15">
        <v>31.8</v>
      </c>
      <c r="AA15">
        <v>14.2</v>
      </c>
      <c r="AB15">
        <v>29.4</v>
      </c>
      <c r="AC15">
        <v>31.3</v>
      </c>
    </row>
    <row r="16" spans="1:29" x14ac:dyDescent="0.2">
      <c r="A16" t="s">
        <v>408</v>
      </c>
      <c r="B16">
        <v>58.3</v>
      </c>
      <c r="C16">
        <v>32.299999999999997</v>
      </c>
      <c r="D16">
        <v>39.1</v>
      </c>
      <c r="E16">
        <v>53.7</v>
      </c>
      <c r="F16">
        <v>55.2</v>
      </c>
      <c r="G16">
        <v>63</v>
      </c>
      <c r="H16">
        <v>60.7</v>
      </c>
      <c r="I16">
        <v>36.200000000000003</v>
      </c>
      <c r="J16">
        <v>63.2</v>
      </c>
      <c r="K16">
        <v>40.700000000000003</v>
      </c>
      <c r="L16">
        <v>51.1</v>
      </c>
      <c r="M16">
        <v>58.7</v>
      </c>
      <c r="N16">
        <v>41.2</v>
      </c>
      <c r="O16">
        <v>73.2</v>
      </c>
      <c r="P16">
        <v>62.6</v>
      </c>
      <c r="Q16">
        <v>64.599999999999994</v>
      </c>
      <c r="R16">
        <v>74.400000000000006</v>
      </c>
      <c r="S16">
        <v>69.5</v>
      </c>
      <c r="T16">
        <v>53.8</v>
      </c>
      <c r="U16">
        <v>41.5</v>
      </c>
      <c r="V16">
        <v>54.8</v>
      </c>
      <c r="W16">
        <v>46.9</v>
      </c>
      <c r="X16">
        <v>32.9</v>
      </c>
      <c r="Y16">
        <v>47.1</v>
      </c>
      <c r="Z16">
        <v>68.7</v>
      </c>
      <c r="AA16">
        <v>62.2</v>
      </c>
      <c r="AB16">
        <v>54.2</v>
      </c>
      <c r="AC16">
        <v>56</v>
      </c>
    </row>
    <row r="17" spans="1:29" x14ac:dyDescent="0.2">
      <c r="A17" t="s">
        <v>411</v>
      </c>
      <c r="B17">
        <v>76.926866774182514</v>
      </c>
      <c r="C17">
        <v>94.468944643074551</v>
      </c>
      <c r="D17">
        <v>77.741508273555084</v>
      </c>
      <c r="E17">
        <v>89.309791144101922</v>
      </c>
      <c r="F17">
        <v>77.262485152986997</v>
      </c>
      <c r="G17">
        <v>81.956805333040705</v>
      </c>
      <c r="H17">
        <v>83.603707117896576</v>
      </c>
      <c r="I17">
        <v>99.8</v>
      </c>
      <c r="J17">
        <v>87.619096457632239</v>
      </c>
      <c r="K17">
        <v>96.876969117221378</v>
      </c>
      <c r="L17">
        <v>87.040153645395122</v>
      </c>
      <c r="M17">
        <v>82.981592962143083</v>
      </c>
      <c r="N17">
        <v>102.98908237265331</v>
      </c>
      <c r="O17">
        <v>85.1944151944152</v>
      </c>
      <c r="P17">
        <v>68.003023028363131</v>
      </c>
      <c r="Q17">
        <v>79.206138688897298</v>
      </c>
      <c r="R17">
        <v>80.122186372590221</v>
      </c>
      <c r="S17">
        <v>90.038223345625752</v>
      </c>
      <c r="T17">
        <v>88.047323958213397</v>
      </c>
      <c r="U17">
        <v>85.72185424297291</v>
      </c>
      <c r="V17">
        <v>95.691444227117799</v>
      </c>
      <c r="W17">
        <v>86.636390341015954</v>
      </c>
      <c r="X17">
        <v>86.510721510763659</v>
      </c>
      <c r="Y17">
        <v>99.028283449576222</v>
      </c>
      <c r="Z17">
        <v>86.493414980036519</v>
      </c>
      <c r="AA17">
        <v>80.788516725176194</v>
      </c>
      <c r="AB17">
        <v>86.427071754970981</v>
      </c>
      <c r="AC17">
        <v>93.241506175607697</v>
      </c>
    </row>
    <row r="18" spans="1:29" x14ac:dyDescent="0.2">
      <c r="A18" t="s">
        <v>412</v>
      </c>
      <c r="B18">
        <v>4.3</v>
      </c>
      <c r="C18">
        <v>13</v>
      </c>
      <c r="D18">
        <v>10.7</v>
      </c>
      <c r="E18">
        <v>5</v>
      </c>
      <c r="F18">
        <v>7.9</v>
      </c>
      <c r="G18">
        <v>8.1</v>
      </c>
      <c r="H18">
        <v>11.9</v>
      </c>
      <c r="I18">
        <v>13.4</v>
      </c>
      <c r="J18">
        <v>10.4</v>
      </c>
      <c r="K18">
        <v>15.7</v>
      </c>
      <c r="L18">
        <v>7.6</v>
      </c>
      <c r="M18">
        <v>3.3</v>
      </c>
      <c r="N18">
        <v>15.9</v>
      </c>
      <c r="O18">
        <v>9.3000000000000007</v>
      </c>
      <c r="P18">
        <v>3.3</v>
      </c>
      <c r="Q18">
        <v>5</v>
      </c>
      <c r="R18">
        <v>4.9000000000000004</v>
      </c>
      <c r="S18">
        <v>7.1</v>
      </c>
      <c r="T18">
        <v>7.7</v>
      </c>
      <c r="U18">
        <v>10.9</v>
      </c>
      <c r="V18">
        <v>12.4</v>
      </c>
      <c r="W18">
        <v>7.1</v>
      </c>
      <c r="X18">
        <v>10</v>
      </c>
      <c r="Y18">
        <v>11.3</v>
      </c>
      <c r="Z18">
        <v>7</v>
      </c>
      <c r="AA18">
        <v>6.4</v>
      </c>
      <c r="AB18">
        <v>4.9000000000000004</v>
      </c>
      <c r="AC18">
        <v>7.1</v>
      </c>
    </row>
    <row r="19" spans="1:29" ht="96" x14ac:dyDescent="0.2">
      <c r="A19" t="s">
        <v>416</v>
      </c>
      <c r="B19" t="s">
        <v>446</v>
      </c>
      <c r="C19" t="s">
        <v>447</v>
      </c>
      <c r="D19" t="s">
        <v>447</v>
      </c>
      <c r="E19" s="4" t="s">
        <v>448</v>
      </c>
      <c r="F19" s="4" t="s">
        <v>449</v>
      </c>
      <c r="G19" s="4" t="s">
        <v>448</v>
      </c>
      <c r="H19" t="s">
        <v>446</v>
      </c>
      <c r="I19" t="s">
        <v>447</v>
      </c>
      <c r="K19" t="s">
        <v>450</v>
      </c>
      <c r="L19" t="s">
        <v>447</v>
      </c>
      <c r="M19" t="s">
        <v>451</v>
      </c>
      <c r="N19" t="s">
        <v>447</v>
      </c>
      <c r="O19" t="s">
        <v>451</v>
      </c>
      <c r="P19" s="4" t="s">
        <v>452</v>
      </c>
      <c r="Q19" t="s">
        <v>450</v>
      </c>
      <c r="R19" t="s">
        <v>450</v>
      </c>
      <c r="S19" s="4" t="s">
        <v>448</v>
      </c>
      <c r="U19" t="s">
        <v>447</v>
      </c>
      <c r="V19" t="s">
        <v>447</v>
      </c>
      <c r="W19" t="s">
        <v>447</v>
      </c>
      <c r="X19" t="s">
        <v>447</v>
      </c>
      <c r="Y19" t="s">
        <v>447</v>
      </c>
      <c r="Z19" t="s">
        <v>446</v>
      </c>
      <c r="AA19" t="s">
        <v>447</v>
      </c>
      <c r="AB19" t="s">
        <v>451</v>
      </c>
    </row>
    <row r="20" spans="1:29" ht="48" x14ac:dyDescent="0.2">
      <c r="A20" t="s">
        <v>417</v>
      </c>
      <c r="B20" t="s">
        <v>453</v>
      </c>
      <c r="C20" t="s">
        <v>454</v>
      </c>
      <c r="D20" t="s">
        <v>454</v>
      </c>
      <c r="E20" t="s">
        <v>454</v>
      </c>
      <c r="F20" t="s">
        <v>454</v>
      </c>
      <c r="G20" s="4" t="s">
        <v>420</v>
      </c>
      <c r="H20" t="s">
        <v>454</v>
      </c>
      <c r="I20" s="4" t="s">
        <v>455</v>
      </c>
      <c r="J20" s="4" t="s">
        <v>421</v>
      </c>
      <c r="K20" t="s">
        <v>456</v>
      </c>
      <c r="L20" t="s">
        <v>454</v>
      </c>
      <c r="N20" s="4" t="s">
        <v>457</v>
      </c>
      <c r="O20" t="s">
        <v>454</v>
      </c>
      <c r="P20" t="s">
        <v>454</v>
      </c>
      <c r="Q20" s="4" t="s">
        <v>458</v>
      </c>
      <c r="S20" s="4" t="s">
        <v>422</v>
      </c>
      <c r="U20" s="4" t="s">
        <v>459</v>
      </c>
      <c r="V20" t="s">
        <v>454</v>
      </c>
      <c r="W20" t="s">
        <v>421</v>
      </c>
      <c r="X20" t="s">
        <v>454</v>
      </c>
      <c r="Y20" t="s">
        <v>454</v>
      </c>
      <c r="Z20" s="4" t="s">
        <v>423</v>
      </c>
      <c r="AA20" s="4" t="s">
        <v>460</v>
      </c>
      <c r="AB20" t="s">
        <v>453</v>
      </c>
      <c r="AC20" t="s">
        <v>454</v>
      </c>
    </row>
    <row r="21" spans="1:29" x14ac:dyDescent="0.2">
      <c r="A21" t="s">
        <v>461</v>
      </c>
      <c r="B21">
        <v>0</v>
      </c>
      <c r="C21">
        <v>27.4</v>
      </c>
      <c r="D21">
        <v>34.5</v>
      </c>
      <c r="E21">
        <v>0</v>
      </c>
      <c r="F21">
        <v>11.9</v>
      </c>
      <c r="G21">
        <v>0</v>
      </c>
      <c r="H21">
        <v>0</v>
      </c>
      <c r="I21">
        <v>21.4</v>
      </c>
      <c r="J21">
        <v>0</v>
      </c>
      <c r="K21">
        <v>0</v>
      </c>
      <c r="L21">
        <v>5.9</v>
      </c>
      <c r="M21">
        <v>26.2</v>
      </c>
      <c r="N21">
        <v>20.2</v>
      </c>
      <c r="O21">
        <v>15.1</v>
      </c>
      <c r="P21">
        <v>12.5</v>
      </c>
      <c r="Q21">
        <v>0</v>
      </c>
      <c r="R21">
        <v>0</v>
      </c>
      <c r="S21">
        <v>0</v>
      </c>
      <c r="T21">
        <v>16.2</v>
      </c>
      <c r="U21">
        <v>22</v>
      </c>
      <c r="V21">
        <v>23</v>
      </c>
      <c r="W21">
        <v>25.8</v>
      </c>
      <c r="X21">
        <v>33.6</v>
      </c>
      <c r="Y21">
        <v>35.6</v>
      </c>
      <c r="Z21">
        <v>0</v>
      </c>
      <c r="AA21">
        <v>14.6</v>
      </c>
      <c r="AB21">
        <v>21.7</v>
      </c>
      <c r="AC21">
        <v>0</v>
      </c>
    </row>
    <row r="22" spans="1:29" x14ac:dyDescent="0.2">
      <c r="A22" t="s">
        <v>462</v>
      </c>
      <c r="B22">
        <v>28.2</v>
      </c>
      <c r="C22">
        <v>22.3</v>
      </c>
      <c r="D22">
        <v>29.2</v>
      </c>
      <c r="E22">
        <v>24.4</v>
      </c>
      <c r="F22">
        <v>11.7</v>
      </c>
      <c r="G22">
        <v>35.9</v>
      </c>
      <c r="H22">
        <v>20.5</v>
      </c>
      <c r="I22">
        <v>27</v>
      </c>
      <c r="J22">
        <v>19.5</v>
      </c>
      <c r="K22">
        <v>23.1</v>
      </c>
      <c r="L22">
        <v>6.4</v>
      </c>
      <c r="M22">
        <v>23</v>
      </c>
      <c r="N22">
        <v>18</v>
      </c>
      <c r="O22">
        <v>18.2</v>
      </c>
      <c r="P22">
        <v>7.4</v>
      </c>
      <c r="Q22">
        <v>29.1</v>
      </c>
      <c r="R22">
        <v>39.700000000000003</v>
      </c>
      <c r="S22">
        <v>31.1</v>
      </c>
      <c r="T22">
        <v>21.2</v>
      </c>
      <c r="U22">
        <v>12.8</v>
      </c>
      <c r="V22">
        <v>20.399999999999999</v>
      </c>
      <c r="W22">
        <v>18.100000000000001</v>
      </c>
      <c r="X22">
        <v>24.1</v>
      </c>
      <c r="Y22">
        <v>23.9</v>
      </c>
      <c r="Z22">
        <v>23.7</v>
      </c>
      <c r="AA22">
        <v>19.899999999999999</v>
      </c>
      <c r="AB22">
        <v>21.4</v>
      </c>
      <c r="AC22">
        <v>15.6</v>
      </c>
    </row>
    <row r="23" spans="1:29" x14ac:dyDescent="0.2">
      <c r="A23" t="s">
        <v>484</v>
      </c>
      <c r="B23">
        <v>1</v>
      </c>
      <c r="C23">
        <v>5</v>
      </c>
      <c r="D23">
        <v>3</v>
      </c>
      <c r="E23">
        <v>1</v>
      </c>
      <c r="F23">
        <v>1</v>
      </c>
      <c r="G23">
        <v>1</v>
      </c>
      <c r="H23">
        <v>5</v>
      </c>
      <c r="I23">
        <v>7</v>
      </c>
      <c r="J23">
        <v>7</v>
      </c>
      <c r="K23">
        <v>1</v>
      </c>
      <c r="L23">
        <v>1</v>
      </c>
      <c r="M23">
        <v>1</v>
      </c>
      <c r="N23">
        <v>1</v>
      </c>
      <c r="O23">
        <v>2</v>
      </c>
      <c r="P23">
        <v>5</v>
      </c>
      <c r="Q23">
        <v>1</v>
      </c>
      <c r="R23">
        <v>1</v>
      </c>
      <c r="S23">
        <v>5</v>
      </c>
      <c r="T23">
        <v>4</v>
      </c>
      <c r="U23">
        <v>1</v>
      </c>
      <c r="V23">
        <v>7</v>
      </c>
      <c r="W23">
        <v>1</v>
      </c>
      <c r="X23">
        <v>6</v>
      </c>
      <c r="Y23">
        <v>1</v>
      </c>
      <c r="Z23">
        <v>1</v>
      </c>
      <c r="AA23">
        <v>1</v>
      </c>
      <c r="AB2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FA59-454C-8F49-864A-7C25AA6162E0}">
  <dimension ref="A1:AB23"/>
  <sheetViews>
    <sheetView topLeftCell="A10" workbookViewId="0">
      <selection activeCell="D8" sqref="D8"/>
    </sheetView>
  </sheetViews>
  <sheetFormatPr baseColWidth="10" defaultRowHeight="15" x14ac:dyDescent="0.2"/>
  <cols>
    <col min="1" max="1" width="53.83203125" customWidth="1"/>
  </cols>
  <sheetData>
    <row r="1" spans="1:28" x14ac:dyDescent="0.2">
      <c r="A1" t="s">
        <v>0</v>
      </c>
      <c r="B1" t="s">
        <v>8</v>
      </c>
      <c r="C1" t="s">
        <v>20</v>
      </c>
      <c r="D1" t="s">
        <v>19</v>
      </c>
      <c r="E1" t="s">
        <v>4</v>
      </c>
      <c r="F1" t="s">
        <v>24</v>
      </c>
      <c r="G1" t="s">
        <v>11</v>
      </c>
      <c r="H1" t="s">
        <v>31</v>
      </c>
      <c r="I1" t="s">
        <v>28</v>
      </c>
      <c r="J1" t="s">
        <v>21</v>
      </c>
      <c r="K1" t="s">
        <v>30</v>
      </c>
      <c r="L1" t="s">
        <v>33</v>
      </c>
      <c r="M1" t="s">
        <v>17</v>
      </c>
      <c r="N1" t="s">
        <v>14</v>
      </c>
      <c r="O1" t="s">
        <v>10</v>
      </c>
      <c r="P1" t="s">
        <v>18</v>
      </c>
      <c r="Q1" t="s">
        <v>7</v>
      </c>
      <c r="R1" t="s">
        <v>38</v>
      </c>
      <c r="S1" t="s">
        <v>16</v>
      </c>
      <c r="T1" t="s">
        <v>32</v>
      </c>
      <c r="U1" t="s">
        <v>23</v>
      </c>
      <c r="V1" t="s">
        <v>25</v>
      </c>
      <c r="W1" t="s">
        <v>35</v>
      </c>
      <c r="X1" t="s">
        <v>26</v>
      </c>
      <c r="Y1" t="s">
        <v>9</v>
      </c>
      <c r="Z1" t="s">
        <v>5</v>
      </c>
      <c r="AA1" t="s">
        <v>3</v>
      </c>
      <c r="AB1" t="s">
        <v>2</v>
      </c>
    </row>
    <row r="2" spans="1:28" x14ac:dyDescent="0.2">
      <c r="A2" t="s">
        <v>463</v>
      </c>
      <c r="B2">
        <v>9.0039999999999996</v>
      </c>
      <c r="C2">
        <v>14.473000000000001</v>
      </c>
      <c r="D2">
        <v>12.651999999999999</v>
      </c>
      <c r="E2">
        <v>10.462999999999999</v>
      </c>
      <c r="F2">
        <v>8.5069999999999997</v>
      </c>
      <c r="G2">
        <v>12.474</v>
      </c>
      <c r="H2">
        <v>13.611000000000001</v>
      </c>
      <c r="I2">
        <v>14.124000000000001</v>
      </c>
      <c r="J2">
        <v>11.087</v>
      </c>
      <c r="K2">
        <v>15.872000000000002</v>
      </c>
      <c r="L2">
        <v>8.0439999999999987</v>
      </c>
      <c r="M2">
        <v>4.4329999999999998</v>
      </c>
      <c r="N2">
        <v>17.103000000000002</v>
      </c>
      <c r="O2">
        <v>12.185</v>
      </c>
      <c r="P2">
        <v>4.351</v>
      </c>
      <c r="Q2">
        <v>10.324999999999999</v>
      </c>
      <c r="R2">
        <v>4.9550000000000001</v>
      </c>
      <c r="S2">
        <v>10.592000000000001</v>
      </c>
      <c r="T2">
        <v>11.071</v>
      </c>
      <c r="U2">
        <v>12.847</v>
      </c>
      <c r="V2">
        <v>7.7640000000000002</v>
      </c>
      <c r="W2">
        <v>10.138</v>
      </c>
      <c r="X2">
        <v>12.121</v>
      </c>
      <c r="Y2">
        <v>12.219000000000001</v>
      </c>
      <c r="Z2">
        <v>11.945</v>
      </c>
      <c r="AA2">
        <v>11.227</v>
      </c>
      <c r="AB2">
        <v>12.695</v>
      </c>
    </row>
    <row r="3" spans="1:28" x14ac:dyDescent="0.2">
      <c r="A3" t="s">
        <v>464</v>
      </c>
      <c r="B3">
        <v>28.6</v>
      </c>
      <c r="C3">
        <v>32.5</v>
      </c>
      <c r="D3">
        <v>34</v>
      </c>
      <c r="E3">
        <v>31.7</v>
      </c>
      <c r="F3">
        <v>35.299999999999997</v>
      </c>
      <c r="G3">
        <v>35.6</v>
      </c>
      <c r="H3">
        <v>41.5</v>
      </c>
      <c r="I3">
        <v>39.299999999999997</v>
      </c>
      <c r="J3">
        <v>38</v>
      </c>
      <c r="K3">
        <v>39.299999999999997</v>
      </c>
      <c r="L3">
        <v>33.200000000000003</v>
      </c>
      <c r="M3">
        <v>25.8</v>
      </c>
      <c r="N3">
        <v>41</v>
      </c>
      <c r="O3">
        <v>55.4</v>
      </c>
      <c r="P3">
        <v>26.3</v>
      </c>
      <c r="Q3">
        <v>34.700000000000003</v>
      </c>
      <c r="R3">
        <v>27.7</v>
      </c>
      <c r="S3">
        <v>31.3</v>
      </c>
      <c r="T3">
        <v>30.3</v>
      </c>
      <c r="U3">
        <v>39</v>
      </c>
      <c r="V3">
        <v>27.3</v>
      </c>
      <c r="W3">
        <v>35.299999999999997</v>
      </c>
      <c r="X3">
        <v>33.4</v>
      </c>
      <c r="Y3">
        <v>35.9</v>
      </c>
      <c r="Z3">
        <v>31.8</v>
      </c>
      <c r="AA3">
        <v>33.200000000000003</v>
      </c>
      <c r="AB3">
        <v>29.4</v>
      </c>
    </row>
    <row r="4" spans="1:28" x14ac:dyDescent="0.2">
      <c r="A4" t="s">
        <v>465</v>
      </c>
      <c r="B4">
        <v>26</v>
      </c>
      <c r="C4">
        <v>74.099999999999994</v>
      </c>
      <c r="D4">
        <v>43.5</v>
      </c>
      <c r="E4">
        <v>36.799999999999997</v>
      </c>
      <c r="F4">
        <v>64.099999999999994</v>
      </c>
      <c r="G4">
        <v>47.4</v>
      </c>
      <c r="H4">
        <v>73.099999999999994</v>
      </c>
      <c r="I4">
        <v>80.400000000000006</v>
      </c>
      <c r="J4">
        <v>28.1</v>
      </c>
      <c r="K4">
        <v>58.4</v>
      </c>
      <c r="L4">
        <v>57.6</v>
      </c>
      <c r="M4">
        <v>80.8</v>
      </c>
      <c r="N4">
        <v>26.2</v>
      </c>
      <c r="O4">
        <v>43.1</v>
      </c>
      <c r="P4">
        <v>38</v>
      </c>
      <c r="Q4">
        <v>74.8</v>
      </c>
      <c r="R4">
        <v>39.799999999999997</v>
      </c>
      <c r="S4">
        <v>55.5</v>
      </c>
      <c r="T4">
        <v>44.5</v>
      </c>
      <c r="U4">
        <v>39.700000000000003</v>
      </c>
      <c r="V4">
        <v>50.7</v>
      </c>
      <c r="W4">
        <v>29.3</v>
      </c>
      <c r="X4">
        <v>73.900000000000006</v>
      </c>
      <c r="Y4">
        <v>54.9</v>
      </c>
      <c r="Z4">
        <v>42.1</v>
      </c>
      <c r="AA4">
        <v>70.3</v>
      </c>
      <c r="AB4">
        <v>39.1</v>
      </c>
    </row>
    <row r="5" spans="1:28" x14ac:dyDescent="0.2">
      <c r="A5" t="s">
        <v>466</v>
      </c>
      <c r="B5">
        <v>33.700000000000003</v>
      </c>
      <c r="C5">
        <v>87.4</v>
      </c>
      <c r="D5">
        <v>60.9</v>
      </c>
      <c r="E5">
        <v>44.2</v>
      </c>
      <c r="F5">
        <v>67.8</v>
      </c>
      <c r="G5">
        <v>58.9</v>
      </c>
      <c r="H5">
        <v>77.3</v>
      </c>
      <c r="I5">
        <v>86.5</v>
      </c>
      <c r="J5">
        <v>34.4</v>
      </c>
      <c r="K5">
        <v>65.099999999999994</v>
      </c>
      <c r="L5">
        <v>71.900000000000006</v>
      </c>
      <c r="M5">
        <v>90</v>
      </c>
      <c r="N5">
        <v>36.1</v>
      </c>
      <c r="O5">
        <v>52.1</v>
      </c>
      <c r="P5">
        <v>47.3</v>
      </c>
      <c r="Q5">
        <v>86.9</v>
      </c>
      <c r="R5">
        <v>52.8</v>
      </c>
      <c r="S5">
        <v>62.4</v>
      </c>
      <c r="T5">
        <v>54.8</v>
      </c>
      <c r="U5">
        <v>43.5</v>
      </c>
      <c r="V5">
        <v>61.4</v>
      </c>
      <c r="W5">
        <v>40.299999999999997</v>
      </c>
      <c r="X5">
        <v>98.8</v>
      </c>
      <c r="Y5">
        <v>72.5</v>
      </c>
      <c r="Z5">
        <v>63.4</v>
      </c>
      <c r="AA5">
        <v>95.4</v>
      </c>
      <c r="AB5">
        <v>50.5</v>
      </c>
    </row>
    <row r="6" spans="1:28" x14ac:dyDescent="0.2">
      <c r="A6" t="s">
        <v>467</v>
      </c>
      <c r="B6">
        <v>66.5</v>
      </c>
      <c r="C6">
        <v>65</v>
      </c>
      <c r="D6">
        <v>65</v>
      </c>
      <c r="E6">
        <v>65</v>
      </c>
      <c r="F6">
        <v>63.833333333333336</v>
      </c>
      <c r="G6">
        <v>67</v>
      </c>
      <c r="H6">
        <v>65</v>
      </c>
      <c r="I6">
        <v>64.75</v>
      </c>
      <c r="J6">
        <v>65.833333333333329</v>
      </c>
      <c r="K6">
        <v>62</v>
      </c>
      <c r="L6">
        <v>65</v>
      </c>
      <c r="M6">
        <v>66</v>
      </c>
      <c r="N6">
        <v>64</v>
      </c>
      <c r="O6">
        <v>65</v>
      </c>
      <c r="P6">
        <v>62</v>
      </c>
      <c r="Q6">
        <v>66.583333333333329</v>
      </c>
      <c r="R6">
        <v>65</v>
      </c>
      <c r="S6">
        <v>67</v>
      </c>
      <c r="T6">
        <v>65</v>
      </c>
      <c r="U6">
        <v>65.583333333333329</v>
      </c>
      <c r="V6">
        <v>62.833333333333336</v>
      </c>
      <c r="W6">
        <v>62</v>
      </c>
      <c r="X6">
        <v>65</v>
      </c>
      <c r="Y6">
        <v>65</v>
      </c>
      <c r="Z6">
        <v>65</v>
      </c>
      <c r="AA6">
        <v>66</v>
      </c>
      <c r="AB6">
        <v>66</v>
      </c>
    </row>
    <row r="7" spans="1:28" x14ac:dyDescent="0.2">
      <c r="A7" t="s">
        <v>468</v>
      </c>
      <c r="B7">
        <v>55</v>
      </c>
      <c r="C7">
        <v>62</v>
      </c>
      <c r="D7">
        <v>64</v>
      </c>
      <c r="E7">
        <v>60</v>
      </c>
      <c r="F7">
        <v>60.8</v>
      </c>
      <c r="G7">
        <v>64</v>
      </c>
      <c r="H7">
        <v>64</v>
      </c>
      <c r="I7">
        <v>62</v>
      </c>
      <c r="J7">
        <v>63</v>
      </c>
      <c r="K7">
        <v>62</v>
      </c>
      <c r="L7">
        <v>65</v>
      </c>
      <c r="M7">
        <v>66</v>
      </c>
      <c r="N7">
        <v>64</v>
      </c>
      <c r="O7">
        <v>60</v>
      </c>
      <c r="P7">
        <v>57</v>
      </c>
      <c r="Q7">
        <v>66.599999999999994</v>
      </c>
      <c r="R7">
        <v>65</v>
      </c>
      <c r="S7">
        <v>62</v>
      </c>
      <c r="T7">
        <v>65</v>
      </c>
      <c r="U7">
        <v>62</v>
      </c>
      <c r="V7">
        <v>60.8</v>
      </c>
      <c r="W7">
        <v>60</v>
      </c>
      <c r="X7">
        <v>64.2</v>
      </c>
      <c r="Y7">
        <v>62</v>
      </c>
      <c r="Z7">
        <v>63</v>
      </c>
      <c r="AA7">
        <v>66</v>
      </c>
      <c r="AB7">
        <v>62</v>
      </c>
    </row>
    <row r="8" spans="1:28" x14ac:dyDescent="0.2">
      <c r="A8" t="s">
        <v>469</v>
      </c>
      <c r="C8">
        <v>62</v>
      </c>
      <c r="D8">
        <v>63</v>
      </c>
      <c r="F8">
        <v>60</v>
      </c>
      <c r="H8">
        <v>64</v>
      </c>
      <c r="I8">
        <v>62</v>
      </c>
      <c r="J8">
        <v>63</v>
      </c>
      <c r="K8">
        <v>62</v>
      </c>
      <c r="N8">
        <v>64</v>
      </c>
      <c r="O8">
        <v>60</v>
      </c>
      <c r="P8">
        <v>57</v>
      </c>
      <c r="S8">
        <v>62</v>
      </c>
      <c r="T8">
        <v>65</v>
      </c>
      <c r="U8">
        <v>62</v>
      </c>
      <c r="V8">
        <v>60.666600000000003</v>
      </c>
      <c r="W8">
        <v>60</v>
      </c>
      <c r="X8">
        <v>63</v>
      </c>
    </row>
    <row r="9" spans="1:28" x14ac:dyDescent="0.2">
      <c r="A9" t="s">
        <v>470</v>
      </c>
      <c r="C9">
        <v>57</v>
      </c>
      <c r="D9">
        <v>55</v>
      </c>
      <c r="F9">
        <v>56.8</v>
      </c>
      <c r="H9">
        <v>63</v>
      </c>
      <c r="I9">
        <v>52</v>
      </c>
      <c r="J9">
        <v>62</v>
      </c>
      <c r="K9">
        <v>52</v>
      </c>
      <c r="N9">
        <v>61.6</v>
      </c>
      <c r="O9">
        <v>60</v>
      </c>
      <c r="P9">
        <v>57</v>
      </c>
      <c r="S9">
        <v>60</v>
      </c>
      <c r="T9">
        <v>55</v>
      </c>
      <c r="U9">
        <v>50</v>
      </c>
      <c r="V9">
        <v>55</v>
      </c>
      <c r="W9">
        <v>52</v>
      </c>
      <c r="X9">
        <v>52</v>
      </c>
    </row>
    <row r="10" spans="1:28" x14ac:dyDescent="0.2">
      <c r="A10" t="s">
        <v>471</v>
      </c>
      <c r="C10">
        <v>40</v>
      </c>
      <c r="D10">
        <v>45</v>
      </c>
      <c r="F10">
        <v>35</v>
      </c>
      <c r="I10">
        <v>43</v>
      </c>
      <c r="L10">
        <v>20</v>
      </c>
      <c r="N10">
        <v>20</v>
      </c>
      <c r="T10">
        <v>25</v>
      </c>
      <c r="U10">
        <v>31</v>
      </c>
      <c r="V10">
        <v>47</v>
      </c>
      <c r="W10">
        <v>15</v>
      </c>
      <c r="X10">
        <v>15</v>
      </c>
      <c r="Z10">
        <v>44</v>
      </c>
    </row>
    <row r="11" spans="1:28" x14ac:dyDescent="0.2">
      <c r="A11" t="s">
        <v>472</v>
      </c>
      <c r="B11">
        <v>114.1</v>
      </c>
      <c r="C11">
        <v>77.8</v>
      </c>
      <c r="D11">
        <v>86.6</v>
      </c>
      <c r="E11">
        <v>73.900000000000006</v>
      </c>
      <c r="F11">
        <v>69.8</v>
      </c>
      <c r="G11">
        <v>87.2</v>
      </c>
      <c r="H11">
        <v>71.099999999999994</v>
      </c>
      <c r="I11">
        <v>78.400000000000006</v>
      </c>
      <c r="J11">
        <v>70.099999999999994</v>
      </c>
      <c r="K11">
        <v>79</v>
      </c>
      <c r="L11">
        <v>74.599999999999994</v>
      </c>
      <c r="M11">
        <v>100</v>
      </c>
      <c r="N11">
        <v>73</v>
      </c>
      <c r="O11">
        <v>76.8</v>
      </c>
      <c r="P11">
        <v>69.7</v>
      </c>
      <c r="Q11">
        <v>78.3</v>
      </c>
      <c r="R11">
        <v>100</v>
      </c>
      <c r="S11">
        <v>73.099999999999994</v>
      </c>
      <c r="T11">
        <v>70</v>
      </c>
      <c r="U11">
        <v>89.3</v>
      </c>
      <c r="V11">
        <v>68.099999999999994</v>
      </c>
      <c r="W11">
        <v>76.5</v>
      </c>
      <c r="X11">
        <v>83.3</v>
      </c>
      <c r="Y11">
        <v>81</v>
      </c>
      <c r="Z11">
        <v>69</v>
      </c>
      <c r="AA11">
        <v>83</v>
      </c>
      <c r="AB11">
        <v>89.7</v>
      </c>
    </row>
    <row r="12" spans="1:28" x14ac:dyDescent="0.2">
      <c r="A12" t="s">
        <v>473</v>
      </c>
      <c r="B12">
        <v>108.8</v>
      </c>
      <c r="C12">
        <v>83.2</v>
      </c>
      <c r="D12">
        <v>89.9</v>
      </c>
      <c r="E12">
        <v>85.2</v>
      </c>
      <c r="F12">
        <v>85.6</v>
      </c>
      <c r="G12">
        <v>91.8</v>
      </c>
      <c r="H12">
        <v>84.3</v>
      </c>
      <c r="I12">
        <v>92.5</v>
      </c>
      <c r="J12">
        <v>79.7</v>
      </c>
      <c r="K12">
        <v>98.2</v>
      </c>
      <c r="L12">
        <v>92.3</v>
      </c>
      <c r="M12">
        <v>100</v>
      </c>
      <c r="N12">
        <v>81.099999999999994</v>
      </c>
      <c r="O12">
        <v>91.6</v>
      </c>
      <c r="P12">
        <v>83.4</v>
      </c>
      <c r="Q12">
        <v>85.6</v>
      </c>
      <c r="R12">
        <v>100</v>
      </c>
      <c r="S12">
        <v>89.6</v>
      </c>
      <c r="T12">
        <v>77.900000000000006</v>
      </c>
      <c r="U12">
        <v>92.9</v>
      </c>
      <c r="V12">
        <v>86.7</v>
      </c>
      <c r="W12">
        <v>92.4</v>
      </c>
      <c r="X12">
        <v>96.8</v>
      </c>
      <c r="Y12">
        <v>88.1</v>
      </c>
      <c r="Z12">
        <v>90.6</v>
      </c>
      <c r="AA12">
        <v>88.3</v>
      </c>
      <c r="AB12">
        <v>100</v>
      </c>
    </row>
    <row r="13" spans="1:28" x14ac:dyDescent="0.2">
      <c r="A13" t="s">
        <v>474</v>
      </c>
      <c r="B13">
        <v>64.75</v>
      </c>
      <c r="C13">
        <v>61.25</v>
      </c>
      <c r="D13">
        <v>61.2</v>
      </c>
      <c r="E13">
        <v>64.2</v>
      </c>
      <c r="F13">
        <v>63.1</v>
      </c>
      <c r="G13">
        <v>64.150000000000006</v>
      </c>
      <c r="H13">
        <v>63.75</v>
      </c>
      <c r="I13">
        <v>61.45</v>
      </c>
      <c r="J13">
        <v>63.55</v>
      </c>
      <c r="K13">
        <v>61.45</v>
      </c>
      <c r="L13">
        <v>62</v>
      </c>
      <c r="M13">
        <v>65.599999999999994</v>
      </c>
      <c r="N13">
        <v>62.5</v>
      </c>
      <c r="O13">
        <v>67.650000000000006</v>
      </c>
      <c r="P13">
        <v>66.400000000000006</v>
      </c>
      <c r="Q13">
        <v>64.45</v>
      </c>
      <c r="R13">
        <v>66.400000000000006</v>
      </c>
      <c r="S13">
        <v>63.650000000000006</v>
      </c>
      <c r="T13">
        <v>62.7</v>
      </c>
      <c r="U13">
        <v>65.599999999999994</v>
      </c>
      <c r="V13">
        <v>61.7</v>
      </c>
      <c r="W13">
        <v>60.8</v>
      </c>
      <c r="X13">
        <v>61.95</v>
      </c>
      <c r="Y13">
        <v>65</v>
      </c>
      <c r="Z13">
        <v>64.3</v>
      </c>
      <c r="AA13">
        <v>63</v>
      </c>
      <c r="AB13">
        <v>65.25</v>
      </c>
    </row>
    <row r="14" spans="1:28" x14ac:dyDescent="0.2">
      <c r="A14" t="s">
        <v>475</v>
      </c>
      <c r="B14">
        <v>22</v>
      </c>
      <c r="C14">
        <v>23.55</v>
      </c>
      <c r="D14">
        <v>23.7</v>
      </c>
      <c r="E14">
        <v>22.1</v>
      </c>
      <c r="F14">
        <v>18.649999999999999</v>
      </c>
      <c r="G14">
        <v>20.7</v>
      </c>
      <c r="H14">
        <v>21.55</v>
      </c>
      <c r="I14">
        <v>24.700000000000003</v>
      </c>
      <c r="J14">
        <v>20.700000000000003</v>
      </c>
      <c r="K14">
        <v>22.3</v>
      </c>
      <c r="L14">
        <v>17.600000000000001</v>
      </c>
      <c r="M14">
        <v>20</v>
      </c>
      <c r="N14">
        <v>23.7</v>
      </c>
      <c r="O14">
        <v>20.3</v>
      </c>
      <c r="P14">
        <v>19.95</v>
      </c>
      <c r="Q14">
        <v>20.85</v>
      </c>
      <c r="R14">
        <v>20.350000000000001</v>
      </c>
      <c r="S14">
        <v>22.15</v>
      </c>
      <c r="T14">
        <v>18.649999999999999</v>
      </c>
      <c r="U14">
        <v>20.05</v>
      </c>
      <c r="V14">
        <v>17.95</v>
      </c>
      <c r="W14">
        <v>23.299999999999997</v>
      </c>
      <c r="X14">
        <v>24.25</v>
      </c>
      <c r="Y14">
        <v>21.05</v>
      </c>
      <c r="Z14">
        <v>22.25</v>
      </c>
      <c r="AA14">
        <v>22.2</v>
      </c>
      <c r="AB14">
        <v>19.3</v>
      </c>
    </row>
    <row r="15" spans="1:28" x14ac:dyDescent="0.2">
      <c r="A15" t="s">
        <v>476</v>
      </c>
      <c r="B15">
        <v>28.6</v>
      </c>
      <c r="C15">
        <v>32.5</v>
      </c>
      <c r="D15">
        <v>34</v>
      </c>
      <c r="E15">
        <v>31.7</v>
      </c>
      <c r="F15">
        <v>35.299999999999997</v>
      </c>
      <c r="G15">
        <v>35.6</v>
      </c>
      <c r="H15">
        <v>41.5</v>
      </c>
      <c r="I15">
        <v>39.299999999999997</v>
      </c>
      <c r="J15">
        <v>38</v>
      </c>
      <c r="K15">
        <v>39.299999999999997</v>
      </c>
      <c r="L15">
        <v>33.200000000000003</v>
      </c>
      <c r="M15">
        <v>25.8</v>
      </c>
      <c r="N15">
        <v>41</v>
      </c>
      <c r="O15">
        <v>55.4</v>
      </c>
      <c r="P15">
        <v>26.3</v>
      </c>
      <c r="Q15">
        <v>34.700000000000003</v>
      </c>
      <c r="R15">
        <v>27.7</v>
      </c>
      <c r="S15">
        <v>31.3</v>
      </c>
      <c r="T15">
        <v>39</v>
      </c>
      <c r="U15">
        <v>27.3</v>
      </c>
      <c r="V15">
        <v>35.299999999999997</v>
      </c>
      <c r="W15">
        <v>33.4</v>
      </c>
      <c r="X15">
        <v>35.9</v>
      </c>
      <c r="Y15">
        <v>31.8</v>
      </c>
      <c r="Z15">
        <v>14.2</v>
      </c>
      <c r="AA15">
        <v>29.4</v>
      </c>
      <c r="AB15">
        <v>31.3</v>
      </c>
    </row>
    <row r="16" spans="1:28" x14ac:dyDescent="0.2">
      <c r="A16" t="s">
        <v>477</v>
      </c>
      <c r="B16">
        <v>58.3</v>
      </c>
      <c r="C16">
        <v>32.299999999999997</v>
      </c>
      <c r="D16">
        <v>39.1</v>
      </c>
      <c r="E16">
        <v>53.7</v>
      </c>
      <c r="F16">
        <v>55.2</v>
      </c>
      <c r="G16">
        <v>63</v>
      </c>
      <c r="H16">
        <v>60.7</v>
      </c>
      <c r="I16">
        <v>36.200000000000003</v>
      </c>
      <c r="J16">
        <v>63.2</v>
      </c>
      <c r="K16">
        <v>40.700000000000003</v>
      </c>
      <c r="L16">
        <v>51.1</v>
      </c>
      <c r="M16">
        <v>58.7</v>
      </c>
      <c r="N16">
        <v>41.2</v>
      </c>
      <c r="O16">
        <v>73.2</v>
      </c>
      <c r="P16">
        <v>62.6</v>
      </c>
      <c r="Q16">
        <v>64.599999999999994</v>
      </c>
      <c r="R16">
        <v>74.400000000000006</v>
      </c>
      <c r="S16">
        <v>69.5</v>
      </c>
      <c r="T16">
        <v>41.5</v>
      </c>
      <c r="U16">
        <v>54.8</v>
      </c>
      <c r="V16">
        <v>46.9</v>
      </c>
      <c r="W16">
        <v>32.9</v>
      </c>
      <c r="X16">
        <v>47.1</v>
      </c>
      <c r="Y16">
        <v>68.7</v>
      </c>
      <c r="Z16">
        <v>62.2</v>
      </c>
      <c r="AA16">
        <v>54.2</v>
      </c>
      <c r="AB16">
        <v>56</v>
      </c>
    </row>
    <row r="17" spans="1:28" x14ac:dyDescent="0.2">
      <c r="A17" t="s">
        <v>478</v>
      </c>
      <c r="B17">
        <v>76.926866774182514</v>
      </c>
      <c r="C17">
        <v>94.468944643074551</v>
      </c>
      <c r="D17">
        <v>77.741508273555084</v>
      </c>
      <c r="E17">
        <v>89.309791144101922</v>
      </c>
      <c r="F17">
        <v>77.262485152986997</v>
      </c>
      <c r="G17">
        <v>81.956805333040705</v>
      </c>
      <c r="H17">
        <v>83.603707117896576</v>
      </c>
      <c r="I17">
        <v>99.8</v>
      </c>
      <c r="J17">
        <v>87.619096457632239</v>
      </c>
      <c r="K17">
        <v>96.876969117221378</v>
      </c>
      <c r="L17">
        <v>87.040153645395122</v>
      </c>
      <c r="M17">
        <v>82.981592962143083</v>
      </c>
      <c r="N17">
        <v>102.98908237265331</v>
      </c>
      <c r="O17">
        <v>85.1944151944152</v>
      </c>
      <c r="P17">
        <v>68.003023028363131</v>
      </c>
      <c r="Q17">
        <v>79.206138688897298</v>
      </c>
      <c r="R17">
        <v>80.122186372590221</v>
      </c>
      <c r="S17">
        <v>90.038223345625752</v>
      </c>
      <c r="T17">
        <v>85.72185424297291</v>
      </c>
      <c r="U17">
        <v>95.691444227117799</v>
      </c>
      <c r="V17">
        <v>86.636390341015954</v>
      </c>
      <c r="W17">
        <v>86.510721510763659</v>
      </c>
      <c r="X17">
        <v>99.028283449576222</v>
      </c>
      <c r="Y17">
        <v>86.493414980036519</v>
      </c>
      <c r="Z17">
        <v>80.788516725176194</v>
      </c>
      <c r="AA17">
        <v>86.427071754970981</v>
      </c>
      <c r="AB17">
        <v>93.241506175607697</v>
      </c>
    </row>
    <row r="18" spans="1:28" x14ac:dyDescent="0.2">
      <c r="A18" t="s">
        <v>479</v>
      </c>
      <c r="B18">
        <v>4.3</v>
      </c>
      <c r="C18">
        <v>13</v>
      </c>
      <c r="D18">
        <v>10.7</v>
      </c>
      <c r="E18">
        <v>5</v>
      </c>
      <c r="F18">
        <v>7.9</v>
      </c>
      <c r="G18">
        <v>8.1</v>
      </c>
      <c r="H18">
        <v>11.9</v>
      </c>
      <c r="I18">
        <v>13.4</v>
      </c>
      <c r="J18">
        <v>10.4</v>
      </c>
      <c r="K18">
        <v>15.7</v>
      </c>
      <c r="L18">
        <v>7.6</v>
      </c>
      <c r="M18">
        <v>3.3</v>
      </c>
      <c r="N18">
        <v>15.9</v>
      </c>
      <c r="O18">
        <v>9.3000000000000007</v>
      </c>
      <c r="P18">
        <v>3.3</v>
      </c>
      <c r="Q18">
        <v>5</v>
      </c>
      <c r="R18">
        <v>4.9000000000000004</v>
      </c>
      <c r="S18">
        <v>7.1</v>
      </c>
      <c r="T18">
        <v>10.9</v>
      </c>
      <c r="U18">
        <v>12.4</v>
      </c>
      <c r="V18">
        <v>7.1</v>
      </c>
      <c r="W18">
        <v>10</v>
      </c>
      <c r="X18">
        <v>11.3</v>
      </c>
      <c r="Y18">
        <v>7</v>
      </c>
      <c r="Z18">
        <v>6.4</v>
      </c>
      <c r="AA18">
        <v>4.9000000000000004</v>
      </c>
      <c r="AB18">
        <v>7.1</v>
      </c>
    </row>
    <row r="19" spans="1:28" x14ac:dyDescent="0.2">
      <c r="A19" t="s">
        <v>480</v>
      </c>
      <c r="B19">
        <v>2</v>
      </c>
      <c r="C19">
        <v>4</v>
      </c>
      <c r="D19">
        <v>4</v>
      </c>
      <c r="E19" s="4">
        <v>1.5</v>
      </c>
      <c r="F19" s="4">
        <v>3.5</v>
      </c>
      <c r="G19" s="4">
        <v>1.5</v>
      </c>
      <c r="H19">
        <v>2</v>
      </c>
      <c r="I19">
        <v>4</v>
      </c>
      <c r="K19">
        <v>1</v>
      </c>
      <c r="L19">
        <v>4</v>
      </c>
      <c r="M19">
        <v>3</v>
      </c>
      <c r="N19">
        <v>4</v>
      </c>
      <c r="O19">
        <v>3</v>
      </c>
      <c r="P19" s="4">
        <v>3</v>
      </c>
      <c r="Q19">
        <v>1</v>
      </c>
      <c r="R19">
        <v>1</v>
      </c>
      <c r="S19" s="4">
        <v>1.5</v>
      </c>
      <c r="T19">
        <v>4</v>
      </c>
      <c r="U19">
        <v>4</v>
      </c>
      <c r="V19">
        <v>4</v>
      </c>
      <c r="W19">
        <v>4</v>
      </c>
      <c r="X19">
        <v>4</v>
      </c>
      <c r="Y19">
        <v>2</v>
      </c>
      <c r="Z19">
        <v>4</v>
      </c>
      <c r="AA19">
        <v>3</v>
      </c>
    </row>
    <row r="20" spans="1:28" x14ac:dyDescent="0.2">
      <c r="A20" t="s">
        <v>481</v>
      </c>
      <c r="B20">
        <v>1</v>
      </c>
      <c r="C20">
        <v>0</v>
      </c>
      <c r="D20">
        <v>0</v>
      </c>
      <c r="E20">
        <v>0</v>
      </c>
      <c r="F20">
        <v>0</v>
      </c>
      <c r="G20" s="4">
        <v>2</v>
      </c>
      <c r="H20">
        <v>0</v>
      </c>
      <c r="I20" s="4">
        <v>0</v>
      </c>
      <c r="J20" s="4">
        <v>0</v>
      </c>
      <c r="K20">
        <v>0</v>
      </c>
      <c r="L20">
        <v>0</v>
      </c>
      <c r="N20" s="4">
        <v>0</v>
      </c>
      <c r="O20">
        <v>0</v>
      </c>
      <c r="P20">
        <v>0</v>
      </c>
      <c r="Q20" s="4">
        <v>1</v>
      </c>
      <c r="S20" s="4">
        <v>2</v>
      </c>
      <c r="T20" s="4">
        <v>0</v>
      </c>
      <c r="U20">
        <v>0</v>
      </c>
      <c r="V20">
        <v>0</v>
      </c>
      <c r="W20">
        <v>0</v>
      </c>
      <c r="X20">
        <v>0</v>
      </c>
      <c r="Y20" s="4">
        <v>2</v>
      </c>
      <c r="Z20" s="4">
        <v>2</v>
      </c>
      <c r="AA20">
        <v>1</v>
      </c>
      <c r="AB20">
        <v>0</v>
      </c>
    </row>
    <row r="21" spans="1:28" x14ac:dyDescent="0.2">
      <c r="A21" t="s">
        <v>482</v>
      </c>
      <c r="B21">
        <v>0</v>
      </c>
      <c r="C21">
        <v>27.4</v>
      </c>
      <c r="D21">
        <v>34.5</v>
      </c>
      <c r="E21">
        <v>0</v>
      </c>
      <c r="F21">
        <v>11.9</v>
      </c>
      <c r="G21">
        <v>0</v>
      </c>
      <c r="H21">
        <v>0</v>
      </c>
      <c r="I21">
        <v>21.4</v>
      </c>
      <c r="J21">
        <v>0</v>
      </c>
      <c r="K21">
        <v>0</v>
      </c>
      <c r="L21">
        <v>5.9</v>
      </c>
      <c r="M21">
        <v>26.2</v>
      </c>
      <c r="N21">
        <v>20.2</v>
      </c>
      <c r="O21">
        <v>15.1</v>
      </c>
      <c r="P21">
        <v>12.5</v>
      </c>
      <c r="Q21">
        <v>0</v>
      </c>
      <c r="R21">
        <v>0</v>
      </c>
      <c r="S21">
        <v>0</v>
      </c>
      <c r="T21">
        <v>22</v>
      </c>
      <c r="U21">
        <v>23</v>
      </c>
      <c r="V21">
        <v>25.8</v>
      </c>
      <c r="W21">
        <v>33.6</v>
      </c>
      <c r="X21">
        <v>35.6</v>
      </c>
      <c r="Y21">
        <v>0</v>
      </c>
      <c r="Z21">
        <v>14.6</v>
      </c>
      <c r="AA21">
        <v>21.7</v>
      </c>
      <c r="AB21">
        <v>0</v>
      </c>
    </row>
    <row r="22" spans="1:28" x14ac:dyDescent="0.2">
      <c r="A22" t="s">
        <v>483</v>
      </c>
      <c r="B22">
        <v>28.2</v>
      </c>
      <c r="C22">
        <v>22.3</v>
      </c>
      <c r="D22">
        <v>29.2</v>
      </c>
      <c r="E22">
        <v>24.4</v>
      </c>
      <c r="F22">
        <v>11.7</v>
      </c>
      <c r="G22">
        <v>35.9</v>
      </c>
      <c r="H22">
        <v>20.5</v>
      </c>
      <c r="I22">
        <v>27</v>
      </c>
      <c r="J22">
        <v>19.5</v>
      </c>
      <c r="K22">
        <v>23.1</v>
      </c>
      <c r="L22">
        <v>6.4</v>
      </c>
      <c r="M22">
        <v>23</v>
      </c>
      <c r="N22">
        <v>18</v>
      </c>
      <c r="O22">
        <v>18.2</v>
      </c>
      <c r="P22">
        <v>7.4</v>
      </c>
      <c r="Q22">
        <v>29.1</v>
      </c>
      <c r="R22">
        <v>39.700000000000003</v>
      </c>
      <c r="S22">
        <v>31.1</v>
      </c>
      <c r="T22">
        <v>12.8</v>
      </c>
      <c r="U22">
        <v>20.399999999999999</v>
      </c>
      <c r="V22">
        <v>18.100000000000001</v>
      </c>
      <c r="W22">
        <v>24.1</v>
      </c>
      <c r="X22">
        <v>23.9</v>
      </c>
      <c r="Y22">
        <v>23.7</v>
      </c>
      <c r="Z22">
        <v>19.899999999999999</v>
      </c>
      <c r="AA22">
        <v>21.4</v>
      </c>
      <c r="AB22">
        <v>15.6</v>
      </c>
    </row>
    <row r="23" spans="1:28" x14ac:dyDescent="0.2">
      <c r="A23" t="s">
        <v>485</v>
      </c>
      <c r="B23">
        <v>1</v>
      </c>
      <c r="C23">
        <v>5</v>
      </c>
      <c r="D23">
        <v>3</v>
      </c>
      <c r="E23">
        <v>1</v>
      </c>
      <c r="F23">
        <v>1</v>
      </c>
      <c r="G23">
        <v>1</v>
      </c>
      <c r="H23">
        <v>5</v>
      </c>
      <c r="I23">
        <v>7</v>
      </c>
      <c r="J23">
        <v>7</v>
      </c>
      <c r="K23">
        <v>1</v>
      </c>
      <c r="L23">
        <v>1</v>
      </c>
      <c r="M23">
        <v>1</v>
      </c>
      <c r="N23">
        <v>1</v>
      </c>
      <c r="O23">
        <v>2</v>
      </c>
      <c r="P23">
        <v>5</v>
      </c>
      <c r="Q23">
        <v>1</v>
      </c>
      <c r="R23">
        <v>1</v>
      </c>
      <c r="S23">
        <v>5</v>
      </c>
      <c r="T23">
        <v>4</v>
      </c>
      <c r="U23">
        <v>1</v>
      </c>
      <c r="V23">
        <v>7</v>
      </c>
      <c r="W23">
        <v>1</v>
      </c>
      <c r="X23">
        <v>6</v>
      </c>
      <c r="Y23">
        <v>1</v>
      </c>
      <c r="Z23">
        <v>1</v>
      </c>
      <c r="AA23">
        <v>1</v>
      </c>
      <c r="AB2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workbookViewId="0">
      <selection activeCell="A33" sqref="A33"/>
    </sheetView>
  </sheetViews>
  <sheetFormatPr baseColWidth="10" defaultColWidth="9.1640625" defaultRowHeight="15" x14ac:dyDescent="0.2"/>
  <cols>
    <col min="1" max="1" width="83.83203125" customWidth="1"/>
    <col min="2" max="2" width="26.1640625" customWidth="1"/>
  </cols>
  <sheetData>
    <row r="1" spans="1:40" x14ac:dyDescent="0.2">
      <c r="A1" t="s">
        <v>0</v>
      </c>
      <c r="B1" t="s">
        <v>8</v>
      </c>
      <c r="C1" t="s">
        <v>20</v>
      </c>
      <c r="D1" t="s">
        <v>19</v>
      </c>
      <c r="E1" t="s">
        <v>4</v>
      </c>
      <c r="F1" s="3" t="s">
        <v>13</v>
      </c>
      <c r="G1" s="3" t="s">
        <v>22</v>
      </c>
      <c r="H1" s="3" t="s">
        <v>27</v>
      </c>
      <c r="I1" t="s">
        <v>24</v>
      </c>
      <c r="J1" t="s">
        <v>11</v>
      </c>
      <c r="K1" s="3" t="s">
        <v>36</v>
      </c>
      <c r="L1" t="s">
        <v>31</v>
      </c>
      <c r="M1" t="s">
        <v>28</v>
      </c>
      <c r="N1" t="s">
        <v>21</v>
      </c>
      <c r="O1" t="s">
        <v>30</v>
      </c>
      <c r="P1" t="s">
        <v>33</v>
      </c>
      <c r="Q1" s="3" t="s">
        <v>6</v>
      </c>
      <c r="R1" t="s">
        <v>17</v>
      </c>
      <c r="S1" s="3" t="s">
        <v>15</v>
      </c>
      <c r="T1" t="s">
        <v>14</v>
      </c>
      <c r="U1" t="s">
        <v>10</v>
      </c>
      <c r="V1" t="s">
        <v>18</v>
      </c>
      <c r="W1" s="3" t="s">
        <v>37</v>
      </c>
      <c r="X1" s="3" t="s">
        <v>29</v>
      </c>
      <c r="Y1" s="3" t="s">
        <v>39</v>
      </c>
      <c r="Z1" s="3" t="s">
        <v>40</v>
      </c>
      <c r="AA1" t="s">
        <v>7</v>
      </c>
      <c r="AB1" t="s">
        <v>38</v>
      </c>
      <c r="AC1" t="s">
        <v>16</v>
      </c>
      <c r="AD1" t="s">
        <v>12</v>
      </c>
      <c r="AE1" t="s">
        <v>32</v>
      </c>
      <c r="AF1" t="s">
        <v>23</v>
      </c>
      <c r="AG1" t="s">
        <v>25</v>
      </c>
      <c r="AH1" t="s">
        <v>35</v>
      </c>
      <c r="AI1" t="s">
        <v>26</v>
      </c>
      <c r="AJ1" t="s">
        <v>9</v>
      </c>
      <c r="AK1" t="s">
        <v>5</v>
      </c>
      <c r="AL1" s="3" t="s">
        <v>34</v>
      </c>
      <c r="AM1" t="s">
        <v>3</v>
      </c>
      <c r="AN1" t="s">
        <v>2</v>
      </c>
    </row>
    <row r="2" spans="1:40" x14ac:dyDescent="0.2">
      <c r="A2" t="s">
        <v>392</v>
      </c>
      <c r="B2">
        <v>9.0039999999999996</v>
      </c>
      <c r="C2">
        <v>14.473000000000001</v>
      </c>
      <c r="D2">
        <v>12.651999999999999</v>
      </c>
      <c r="E2">
        <v>10.462999999999999</v>
      </c>
      <c r="F2" s="3">
        <v>4.5600000000000005</v>
      </c>
      <c r="G2" s="3">
        <v>6.2640000000000002</v>
      </c>
      <c r="H2" s="3">
        <v>5.3620000000000001</v>
      </c>
      <c r="I2">
        <v>8.5069999999999997</v>
      </c>
      <c r="J2">
        <v>12.474</v>
      </c>
      <c r="K2" s="3">
        <v>6.657</v>
      </c>
      <c r="L2">
        <v>13.611000000000001</v>
      </c>
      <c r="M2">
        <v>14.124000000000001</v>
      </c>
      <c r="N2">
        <v>11.087</v>
      </c>
      <c r="O2">
        <v>15.872000000000002</v>
      </c>
      <c r="P2">
        <v>8.0439999999999987</v>
      </c>
      <c r="Q2" s="3">
        <v>7.7449999999999992</v>
      </c>
      <c r="R2">
        <v>4.4329999999999998</v>
      </c>
      <c r="S2" s="3">
        <v>6.4559999999999995</v>
      </c>
      <c r="T2">
        <v>17.103000000000002</v>
      </c>
      <c r="U2">
        <v>12.185</v>
      </c>
      <c r="V2">
        <v>4.351</v>
      </c>
      <c r="W2" s="3">
        <v>7.1870000000000003</v>
      </c>
      <c r="X2" s="3">
        <v>6.9780000000000006</v>
      </c>
      <c r="Y2" s="3">
        <v>8.6620000000000008</v>
      </c>
      <c r="Z2" s="3">
        <v>3.0840000000000001</v>
      </c>
      <c r="AA2">
        <v>10.324999999999999</v>
      </c>
      <c r="AB2">
        <v>4.9550000000000001</v>
      </c>
      <c r="AC2">
        <v>10.592000000000001</v>
      </c>
      <c r="AD2">
        <v>9.9700000000000006</v>
      </c>
      <c r="AE2">
        <v>11.071</v>
      </c>
      <c r="AF2">
        <v>12.847</v>
      </c>
      <c r="AG2">
        <v>7.7640000000000002</v>
      </c>
      <c r="AH2">
        <v>10.138</v>
      </c>
      <c r="AI2">
        <v>12.121</v>
      </c>
      <c r="AJ2">
        <v>12.219000000000001</v>
      </c>
      <c r="AK2">
        <v>11.945</v>
      </c>
      <c r="AL2" s="3">
        <v>7.5759999999999996</v>
      </c>
      <c r="AM2">
        <v>11.227</v>
      </c>
      <c r="AN2">
        <v>12.695</v>
      </c>
    </row>
    <row r="3" spans="1:40" x14ac:dyDescent="0.2">
      <c r="A3" t="s">
        <v>45</v>
      </c>
      <c r="B3">
        <v>28.6</v>
      </c>
      <c r="C3">
        <v>32.5</v>
      </c>
      <c r="D3">
        <v>34</v>
      </c>
      <c r="E3">
        <v>31.7</v>
      </c>
      <c r="F3" s="3">
        <v>20.9</v>
      </c>
      <c r="G3" s="3"/>
      <c r="H3" s="3"/>
      <c r="I3">
        <v>35.299999999999997</v>
      </c>
      <c r="J3">
        <v>35.6</v>
      </c>
      <c r="K3" s="3">
        <v>35.6</v>
      </c>
      <c r="L3">
        <v>41.5</v>
      </c>
      <c r="M3">
        <v>39.299999999999997</v>
      </c>
      <c r="N3">
        <v>38</v>
      </c>
      <c r="O3">
        <v>39.299999999999997</v>
      </c>
      <c r="P3">
        <v>33.200000000000003</v>
      </c>
      <c r="Q3" s="3">
        <v>25.5</v>
      </c>
      <c r="R3">
        <v>25.8</v>
      </c>
      <c r="S3" s="3">
        <v>23.1</v>
      </c>
      <c r="T3">
        <v>41</v>
      </c>
      <c r="U3">
        <v>55.4</v>
      </c>
      <c r="V3">
        <v>26.3</v>
      </c>
      <c r="W3" s="3">
        <v>38</v>
      </c>
      <c r="X3" s="3">
        <v>35.1</v>
      </c>
      <c r="Y3" s="3">
        <v>23.5</v>
      </c>
      <c r="Z3" s="3">
        <v>14.2</v>
      </c>
      <c r="AA3">
        <v>34.700000000000003</v>
      </c>
      <c r="AB3">
        <v>27.7</v>
      </c>
      <c r="AC3">
        <v>31.3</v>
      </c>
      <c r="AD3">
        <v>31.3</v>
      </c>
      <c r="AE3">
        <v>30.3</v>
      </c>
      <c r="AF3">
        <v>39</v>
      </c>
      <c r="AG3">
        <v>27.3</v>
      </c>
      <c r="AH3">
        <v>35.299999999999997</v>
      </c>
      <c r="AI3">
        <v>33.4</v>
      </c>
      <c r="AJ3">
        <v>35.9</v>
      </c>
      <c r="AK3">
        <v>31.8</v>
      </c>
      <c r="AL3" s="3">
        <v>14.2</v>
      </c>
      <c r="AM3">
        <v>33.200000000000003</v>
      </c>
      <c r="AN3">
        <v>29.4</v>
      </c>
    </row>
    <row r="4" spans="1:40" s="3" customFormat="1" x14ac:dyDescent="0.2">
      <c r="A4" s="3" t="s">
        <v>393</v>
      </c>
      <c r="C4" s="3">
        <v>34.484000000000002</v>
      </c>
      <c r="D4" s="3">
        <v>30.771000000000001</v>
      </c>
      <c r="E4" s="3">
        <v>7.109</v>
      </c>
      <c r="I4" s="3">
        <v>22.716000000000001</v>
      </c>
      <c r="J4" s="3">
        <v>30.005000000000003</v>
      </c>
      <c r="K4" s="3">
        <v>17.296000000000003</v>
      </c>
      <c r="L4">
        <v>30.204999999999998</v>
      </c>
      <c r="M4" s="3">
        <v>35.168999999999997</v>
      </c>
      <c r="N4" s="3">
        <v>30.412000000000003</v>
      </c>
      <c r="O4" s="3">
        <v>25.192999999999998</v>
      </c>
      <c r="P4">
        <v>17.523</v>
      </c>
      <c r="Q4" s="3">
        <v>27.797999999999998</v>
      </c>
      <c r="R4" s="3">
        <v>14.718999999999999</v>
      </c>
      <c r="T4" s="3">
        <v>31.906000000000002</v>
      </c>
      <c r="U4" s="3">
        <v>2.984</v>
      </c>
      <c r="V4" s="3">
        <v>18.164000000000001</v>
      </c>
      <c r="W4" s="3">
        <v>19.929000000000002</v>
      </c>
      <c r="X4" s="3">
        <v>20.427999999999997</v>
      </c>
      <c r="Y4" s="3">
        <v>22.991</v>
      </c>
      <c r="AA4" s="3">
        <v>30.699000000000002</v>
      </c>
      <c r="AB4" s="3">
        <v>0.69799999999999995</v>
      </c>
      <c r="AC4" s="3">
        <v>23.276</v>
      </c>
      <c r="AD4" s="3">
        <v>24.177</v>
      </c>
      <c r="AE4" s="3">
        <v>23.552</v>
      </c>
      <c r="AF4" s="3">
        <v>26.878999999999998</v>
      </c>
      <c r="AG4" s="3">
        <v>20.041999999999998</v>
      </c>
      <c r="AH4" s="3">
        <v>24.160999999999998</v>
      </c>
      <c r="AI4" s="3">
        <v>29.378</v>
      </c>
      <c r="AJ4" s="3">
        <v>27.244</v>
      </c>
      <c r="AK4" s="3">
        <v>28.652999999999999</v>
      </c>
      <c r="AL4" s="3">
        <v>0.23</v>
      </c>
      <c r="AM4" s="3">
        <v>6.2729999999999997</v>
      </c>
      <c r="AN4" s="3">
        <v>12.366</v>
      </c>
    </row>
    <row r="5" spans="1:40" s="3" customFormat="1" x14ac:dyDescent="0.2">
      <c r="A5" s="3" t="s">
        <v>394</v>
      </c>
      <c r="B5" s="3">
        <v>22.683</v>
      </c>
      <c r="C5" s="3">
        <v>20.731000000000002</v>
      </c>
      <c r="D5" s="3">
        <v>16.678000000000001</v>
      </c>
      <c r="E5" s="3">
        <v>16.884</v>
      </c>
      <c r="F5" s="3">
        <v>15.176</v>
      </c>
      <c r="G5" s="3">
        <v>11.997</v>
      </c>
      <c r="H5" s="3">
        <v>15.374000000000001</v>
      </c>
      <c r="I5" s="3">
        <v>4.72</v>
      </c>
      <c r="J5" s="3">
        <v>16.524000000000001</v>
      </c>
      <c r="K5" s="3">
        <v>9.1140000000000008</v>
      </c>
      <c r="L5">
        <v>15.77</v>
      </c>
      <c r="M5" s="3">
        <v>12.494999999999999</v>
      </c>
      <c r="N5" s="3">
        <v>20.847999999999999</v>
      </c>
      <c r="O5" s="3">
        <v>8.6620000000000008</v>
      </c>
      <c r="P5">
        <v>3.3519999999999999</v>
      </c>
      <c r="Q5" s="3">
        <v>16.533999999999999</v>
      </c>
      <c r="R5" s="3">
        <v>18.672000000000001</v>
      </c>
      <c r="S5" s="3">
        <v>13.914</v>
      </c>
      <c r="T5" s="3">
        <v>16.25</v>
      </c>
      <c r="U5" s="3">
        <v>21.338999999999999</v>
      </c>
      <c r="V5" s="3">
        <v>12.994999999999999</v>
      </c>
      <c r="W5" s="3">
        <v>4.758</v>
      </c>
      <c r="X5" s="3">
        <v>3.38</v>
      </c>
      <c r="Y5" s="3">
        <v>11.595000000000001</v>
      </c>
      <c r="Z5" s="3">
        <v>16.073</v>
      </c>
      <c r="AA5" s="3">
        <v>34.122</v>
      </c>
      <c r="AB5" s="3">
        <v>17.373000000000001</v>
      </c>
      <c r="AC5" s="3">
        <v>19.3</v>
      </c>
      <c r="AD5" s="3">
        <v>14.689</v>
      </c>
      <c r="AE5" s="3">
        <v>4.218</v>
      </c>
      <c r="AF5" s="3">
        <v>4.4050000000000002</v>
      </c>
      <c r="AG5" s="3">
        <v>2.5070000000000001</v>
      </c>
      <c r="AH5" s="3">
        <v>6.2530000000000001</v>
      </c>
      <c r="AI5" s="3">
        <v>11.929</v>
      </c>
      <c r="AJ5" s="3">
        <v>10.179</v>
      </c>
      <c r="AK5" s="3">
        <v>23.620999999999999</v>
      </c>
      <c r="AL5" s="3">
        <v>8.4429999999999996</v>
      </c>
      <c r="AM5" s="3">
        <v>20.417999999999999</v>
      </c>
      <c r="AN5" s="3">
        <v>10.718</v>
      </c>
    </row>
    <row r="6" spans="1:40" x14ac:dyDescent="0.2">
      <c r="A6" t="s">
        <v>395</v>
      </c>
      <c r="B6">
        <v>26</v>
      </c>
      <c r="C6">
        <v>74.099999999999994</v>
      </c>
      <c r="D6">
        <v>43.5</v>
      </c>
      <c r="E6">
        <v>36.799999999999997</v>
      </c>
      <c r="F6" s="3">
        <v>39.9</v>
      </c>
      <c r="G6" s="3">
        <v>37.1</v>
      </c>
      <c r="H6" s="3">
        <v>74.8</v>
      </c>
      <c r="I6">
        <v>64.099999999999994</v>
      </c>
      <c r="J6">
        <v>47.4</v>
      </c>
      <c r="K6" s="3">
        <v>43.9</v>
      </c>
      <c r="L6">
        <v>73.099999999999994</v>
      </c>
      <c r="M6">
        <v>80.400000000000006</v>
      </c>
      <c r="N6">
        <v>28.1</v>
      </c>
      <c r="O6">
        <v>58.4</v>
      </c>
      <c r="P6">
        <v>57.6</v>
      </c>
      <c r="Q6" s="3">
        <v>41.9</v>
      </c>
      <c r="R6">
        <v>80.8</v>
      </c>
      <c r="S6" s="3">
        <v>52.4</v>
      </c>
      <c r="T6">
        <v>26.2</v>
      </c>
      <c r="U6">
        <v>43.1</v>
      </c>
      <c r="V6">
        <v>38</v>
      </c>
      <c r="W6" s="3">
        <v>76.099999999999994</v>
      </c>
      <c r="X6" s="3">
        <v>32.4</v>
      </c>
      <c r="Y6" s="3">
        <v>31.2</v>
      </c>
      <c r="Z6" s="3">
        <v>18.2</v>
      </c>
      <c r="AA6">
        <v>74.8</v>
      </c>
      <c r="AB6">
        <v>39.799999999999997</v>
      </c>
      <c r="AC6">
        <v>55.5</v>
      </c>
      <c r="AD6">
        <v>74.7</v>
      </c>
      <c r="AE6">
        <v>44.5</v>
      </c>
      <c r="AF6">
        <v>39.700000000000003</v>
      </c>
      <c r="AG6">
        <v>50.7</v>
      </c>
      <c r="AH6">
        <v>29.3</v>
      </c>
      <c r="AI6">
        <v>73.900000000000006</v>
      </c>
      <c r="AJ6">
        <v>54.9</v>
      </c>
      <c r="AK6">
        <v>42.1</v>
      </c>
      <c r="AL6" s="3">
        <v>62.3</v>
      </c>
      <c r="AM6">
        <v>70.3</v>
      </c>
      <c r="AN6">
        <v>39.1</v>
      </c>
    </row>
    <row r="7" spans="1:40" x14ac:dyDescent="0.2">
      <c r="A7" t="s">
        <v>396</v>
      </c>
      <c r="B7">
        <v>33.700000000000003</v>
      </c>
      <c r="C7">
        <v>87.4</v>
      </c>
      <c r="D7">
        <v>60.9</v>
      </c>
      <c r="E7">
        <v>44.2</v>
      </c>
      <c r="F7" s="3">
        <v>45.3</v>
      </c>
      <c r="G7" s="3">
        <v>45.7</v>
      </c>
      <c r="H7" s="3">
        <v>73.099999999999994</v>
      </c>
      <c r="I7">
        <v>67.8</v>
      </c>
      <c r="J7">
        <v>58.9</v>
      </c>
      <c r="K7" s="3">
        <v>55.3</v>
      </c>
      <c r="L7">
        <v>77.3</v>
      </c>
      <c r="M7">
        <v>86.5</v>
      </c>
      <c r="N7">
        <v>34.4</v>
      </c>
      <c r="O7">
        <v>65.099999999999994</v>
      </c>
      <c r="P7">
        <v>71.900000000000006</v>
      </c>
      <c r="Q7" s="3">
        <v>54.4</v>
      </c>
      <c r="R7">
        <v>90</v>
      </c>
      <c r="S7" s="3">
        <v>78.8</v>
      </c>
      <c r="T7">
        <v>36.1</v>
      </c>
      <c r="U7">
        <v>52.1</v>
      </c>
      <c r="V7">
        <v>47.3</v>
      </c>
      <c r="W7" s="3">
        <v>82.6</v>
      </c>
      <c r="X7" s="3">
        <v>38.799999999999997</v>
      </c>
      <c r="Y7" s="3">
        <v>35.799999999999997</v>
      </c>
      <c r="Z7" s="3">
        <v>28.9</v>
      </c>
      <c r="AA7">
        <v>86.9</v>
      </c>
      <c r="AB7">
        <v>52.8</v>
      </c>
      <c r="AC7">
        <v>62.4</v>
      </c>
      <c r="AD7">
        <v>93.2</v>
      </c>
      <c r="AE7">
        <v>54.8</v>
      </c>
      <c r="AF7">
        <v>43.5</v>
      </c>
      <c r="AG7">
        <v>61.4</v>
      </c>
      <c r="AH7">
        <v>40.299999999999997</v>
      </c>
      <c r="AI7">
        <v>98.8</v>
      </c>
      <c r="AJ7">
        <v>72.5</v>
      </c>
      <c r="AK7">
        <v>63.4</v>
      </c>
      <c r="AL7" s="3">
        <v>65.3</v>
      </c>
      <c r="AM7">
        <v>95.4</v>
      </c>
      <c r="AN7">
        <v>50.5</v>
      </c>
    </row>
    <row r="8" spans="1:40" x14ac:dyDescent="0.2">
      <c r="A8" t="s">
        <v>397</v>
      </c>
      <c r="B8">
        <v>66.5</v>
      </c>
      <c r="C8">
        <v>65</v>
      </c>
      <c r="D8">
        <v>65</v>
      </c>
      <c r="E8">
        <v>65</v>
      </c>
      <c r="F8" s="3">
        <v>65</v>
      </c>
      <c r="G8" s="3">
        <v>62</v>
      </c>
      <c r="H8" s="3">
        <v>62</v>
      </c>
      <c r="I8">
        <v>63.833333333333336</v>
      </c>
      <c r="J8">
        <v>67</v>
      </c>
      <c r="K8" s="3">
        <v>64.333333333333329</v>
      </c>
      <c r="L8">
        <v>65</v>
      </c>
      <c r="M8">
        <v>64.75</v>
      </c>
      <c r="N8">
        <v>65.833333333333329</v>
      </c>
      <c r="O8">
        <v>62</v>
      </c>
      <c r="P8">
        <v>65</v>
      </c>
      <c r="Q8" s="3">
        <v>67</v>
      </c>
      <c r="R8">
        <v>66</v>
      </c>
      <c r="S8" s="3">
        <v>67</v>
      </c>
      <c r="T8">
        <v>64</v>
      </c>
      <c r="U8">
        <v>65</v>
      </c>
      <c r="V8">
        <v>62</v>
      </c>
      <c r="W8" s="3">
        <v>64.25</v>
      </c>
      <c r="X8" s="3">
        <v>64.333333333333329</v>
      </c>
      <c r="Y8" s="3">
        <v>62</v>
      </c>
      <c r="Z8" s="3">
        <v>65</v>
      </c>
      <c r="AA8">
        <v>66.583333333333329</v>
      </c>
      <c r="AB8">
        <v>65</v>
      </c>
      <c r="AC8">
        <v>67</v>
      </c>
      <c r="AD8">
        <v>64.400000000000006</v>
      </c>
      <c r="AE8">
        <v>65</v>
      </c>
      <c r="AF8">
        <v>65.583333333333329</v>
      </c>
      <c r="AG8">
        <v>62.833333333333336</v>
      </c>
      <c r="AH8">
        <v>62</v>
      </c>
      <c r="AI8">
        <v>65</v>
      </c>
      <c r="AJ8">
        <v>65</v>
      </c>
      <c r="AK8">
        <v>65</v>
      </c>
      <c r="AL8" s="3">
        <v>52</v>
      </c>
      <c r="AM8">
        <v>66</v>
      </c>
      <c r="AN8">
        <v>66</v>
      </c>
    </row>
    <row r="9" spans="1:40" x14ac:dyDescent="0.2">
      <c r="A9" t="s">
        <v>398</v>
      </c>
      <c r="B9">
        <v>55</v>
      </c>
      <c r="C9">
        <v>62</v>
      </c>
      <c r="D9">
        <v>64</v>
      </c>
      <c r="E9">
        <v>60</v>
      </c>
      <c r="F9" s="3"/>
      <c r="G9" s="3"/>
      <c r="H9" s="3">
        <v>62</v>
      </c>
      <c r="I9">
        <v>60.8</v>
      </c>
      <c r="J9">
        <v>64</v>
      </c>
      <c r="K9" s="3">
        <v>61.3</v>
      </c>
      <c r="L9">
        <v>64</v>
      </c>
      <c r="M9">
        <v>62</v>
      </c>
      <c r="N9">
        <v>63</v>
      </c>
      <c r="O9">
        <v>62</v>
      </c>
      <c r="P9">
        <v>65</v>
      </c>
      <c r="Q9" s="3">
        <v>65</v>
      </c>
      <c r="R9">
        <v>66</v>
      </c>
      <c r="S9" s="3">
        <v>67</v>
      </c>
      <c r="T9">
        <v>64</v>
      </c>
      <c r="U9">
        <v>60</v>
      </c>
      <c r="V9">
        <v>57</v>
      </c>
      <c r="W9" s="3">
        <v>62.3</v>
      </c>
      <c r="X9" s="3">
        <v>59.3</v>
      </c>
      <c r="Y9" s="3">
        <v>62</v>
      </c>
      <c r="Z9" s="3"/>
      <c r="AA9">
        <v>66.599999999999994</v>
      </c>
      <c r="AB9">
        <v>65</v>
      </c>
      <c r="AC9">
        <v>62</v>
      </c>
      <c r="AD9">
        <v>62.2</v>
      </c>
      <c r="AE9">
        <v>65</v>
      </c>
      <c r="AF9">
        <v>62</v>
      </c>
      <c r="AG9">
        <v>60.8</v>
      </c>
      <c r="AH9">
        <v>60</v>
      </c>
      <c r="AI9">
        <v>64.2</v>
      </c>
      <c r="AJ9">
        <v>62</v>
      </c>
      <c r="AK9">
        <v>63</v>
      </c>
      <c r="AL9" s="3">
        <v>52</v>
      </c>
      <c r="AM9">
        <v>66</v>
      </c>
      <c r="AN9">
        <v>62</v>
      </c>
    </row>
    <row r="10" spans="1:40" x14ac:dyDescent="0.2">
      <c r="A10" t="s">
        <v>234</v>
      </c>
      <c r="C10">
        <v>62</v>
      </c>
      <c r="D10">
        <v>63</v>
      </c>
      <c r="F10" s="3">
        <v>65</v>
      </c>
      <c r="G10" s="3">
        <v>62</v>
      </c>
      <c r="H10" s="3"/>
      <c r="I10">
        <v>60</v>
      </c>
      <c r="K10" s="3">
        <v>63</v>
      </c>
      <c r="L10">
        <v>64</v>
      </c>
      <c r="M10">
        <v>62</v>
      </c>
      <c r="N10">
        <v>63</v>
      </c>
      <c r="O10">
        <v>62</v>
      </c>
      <c r="Q10" s="3"/>
      <c r="S10" s="3"/>
      <c r="T10">
        <v>64</v>
      </c>
      <c r="U10">
        <v>60</v>
      </c>
      <c r="V10">
        <v>57</v>
      </c>
      <c r="W10" s="3">
        <v>62</v>
      </c>
      <c r="X10" s="3"/>
      <c r="Y10" s="3"/>
      <c r="Z10" s="3"/>
      <c r="AC10">
        <v>62</v>
      </c>
      <c r="AE10">
        <v>65</v>
      </c>
      <c r="AF10">
        <v>62</v>
      </c>
      <c r="AG10">
        <v>60.666600000000003</v>
      </c>
      <c r="AH10">
        <v>60</v>
      </c>
      <c r="AI10">
        <v>63</v>
      </c>
      <c r="AL10" s="3">
        <v>43</v>
      </c>
    </row>
    <row r="11" spans="1:40" x14ac:dyDescent="0.2">
      <c r="A11" t="s">
        <v>235</v>
      </c>
      <c r="C11">
        <v>57</v>
      </c>
      <c r="D11">
        <v>55</v>
      </c>
      <c r="F11" s="3">
        <v>55</v>
      </c>
      <c r="G11" s="3">
        <v>55</v>
      </c>
      <c r="H11" s="3"/>
      <c r="I11">
        <v>56.8</v>
      </c>
      <c r="K11" s="3">
        <v>54.3</v>
      </c>
      <c r="L11">
        <v>63</v>
      </c>
      <c r="M11">
        <v>52</v>
      </c>
      <c r="N11">
        <v>62</v>
      </c>
      <c r="O11">
        <v>52</v>
      </c>
      <c r="Q11" s="3"/>
      <c r="S11" s="3"/>
      <c r="T11">
        <v>61.6</v>
      </c>
      <c r="U11">
        <v>60</v>
      </c>
      <c r="V11">
        <v>57</v>
      </c>
      <c r="W11" s="3">
        <v>50</v>
      </c>
      <c r="X11" s="3"/>
      <c r="Y11" s="3"/>
      <c r="Z11" s="3"/>
      <c r="AC11">
        <v>60</v>
      </c>
      <c r="AE11">
        <v>55</v>
      </c>
      <c r="AF11">
        <v>50</v>
      </c>
      <c r="AG11">
        <v>55</v>
      </c>
      <c r="AH11">
        <v>52</v>
      </c>
      <c r="AI11">
        <v>52</v>
      </c>
      <c r="AL11" s="3">
        <v>43</v>
      </c>
    </row>
    <row r="12" spans="1:40" s="3" customFormat="1" x14ac:dyDescent="0.2">
      <c r="A12" s="3" t="s">
        <v>400</v>
      </c>
      <c r="C12" s="3">
        <v>15</v>
      </c>
      <c r="D12" s="3">
        <v>30</v>
      </c>
      <c r="F12" s="3">
        <v>20</v>
      </c>
      <c r="G12" s="3">
        <v>25</v>
      </c>
      <c r="H12" s="3">
        <v>15</v>
      </c>
      <c r="I12" s="3">
        <v>35</v>
      </c>
      <c r="L12"/>
      <c r="M12" s="3">
        <v>1</v>
      </c>
      <c r="P12">
        <v>20</v>
      </c>
      <c r="T12" s="3">
        <v>20</v>
      </c>
      <c r="Y12" s="3">
        <v>20</v>
      </c>
      <c r="Z12" s="3">
        <v>19.23076923076923</v>
      </c>
      <c r="AE12" s="3">
        <v>25</v>
      </c>
      <c r="AF12" s="3">
        <v>15</v>
      </c>
      <c r="AG12" s="3">
        <v>30</v>
      </c>
      <c r="AH12" s="3">
        <v>15</v>
      </c>
      <c r="AI12" s="3">
        <v>15</v>
      </c>
      <c r="AK12" s="3">
        <v>1</v>
      </c>
      <c r="AL12" s="3">
        <v>15</v>
      </c>
    </row>
    <row r="13" spans="1:40" x14ac:dyDescent="0.2">
      <c r="A13" t="s">
        <v>399</v>
      </c>
      <c r="C13">
        <v>40</v>
      </c>
      <c r="D13">
        <v>45</v>
      </c>
      <c r="F13" s="3">
        <v>20</v>
      </c>
      <c r="G13" s="3">
        <v>25</v>
      </c>
      <c r="H13" s="3">
        <v>25</v>
      </c>
      <c r="I13">
        <v>35</v>
      </c>
      <c r="K13" s="3"/>
      <c r="M13">
        <v>43</v>
      </c>
      <c r="P13">
        <v>20</v>
      </c>
      <c r="Q13" s="3"/>
      <c r="S13" s="3"/>
      <c r="T13">
        <v>20</v>
      </c>
      <c r="W13" s="3"/>
      <c r="X13" s="3"/>
      <c r="Y13" s="3">
        <v>40</v>
      </c>
      <c r="Z13" s="3">
        <v>19.23076923076923</v>
      </c>
      <c r="AE13">
        <v>25</v>
      </c>
      <c r="AF13">
        <v>31</v>
      </c>
      <c r="AG13">
        <v>47</v>
      </c>
      <c r="AH13">
        <v>15</v>
      </c>
      <c r="AI13">
        <v>15</v>
      </c>
      <c r="AK13">
        <v>44</v>
      </c>
      <c r="AL13" s="3">
        <v>15</v>
      </c>
    </row>
    <row r="14" spans="1:40" x14ac:dyDescent="0.2">
      <c r="A14" t="s">
        <v>402</v>
      </c>
      <c r="B14">
        <v>114.1</v>
      </c>
      <c r="C14">
        <v>77.8</v>
      </c>
      <c r="D14">
        <v>86.6</v>
      </c>
      <c r="E14">
        <v>73.900000000000006</v>
      </c>
      <c r="F14" s="3">
        <v>73.7</v>
      </c>
      <c r="G14" s="3">
        <v>84.9</v>
      </c>
      <c r="H14" s="3">
        <v>64</v>
      </c>
      <c r="I14">
        <v>69.8</v>
      </c>
      <c r="J14">
        <v>87.2</v>
      </c>
      <c r="K14" s="3">
        <v>84.2</v>
      </c>
      <c r="L14">
        <v>71.099999999999994</v>
      </c>
      <c r="M14">
        <v>78.400000000000006</v>
      </c>
      <c r="N14">
        <v>70.099999999999994</v>
      </c>
      <c r="O14">
        <v>79</v>
      </c>
      <c r="P14">
        <v>74.599999999999994</v>
      </c>
      <c r="Q14" s="3">
        <v>81.900000000000006</v>
      </c>
      <c r="R14">
        <v>100</v>
      </c>
      <c r="S14" s="3">
        <v>72.099999999999994</v>
      </c>
      <c r="T14">
        <v>73</v>
      </c>
      <c r="U14">
        <v>76.8</v>
      </c>
      <c r="V14">
        <v>69.7</v>
      </c>
      <c r="W14" s="3">
        <v>66</v>
      </c>
      <c r="X14" s="3">
        <v>69.3</v>
      </c>
      <c r="Y14" s="3">
        <v>71.7</v>
      </c>
      <c r="Z14" s="3">
        <v>100</v>
      </c>
      <c r="AA14">
        <v>78.3</v>
      </c>
      <c r="AB14">
        <v>100</v>
      </c>
      <c r="AC14">
        <v>73.099999999999994</v>
      </c>
      <c r="AD14">
        <v>78.900000000000006</v>
      </c>
      <c r="AE14">
        <v>70</v>
      </c>
      <c r="AF14">
        <v>89.3</v>
      </c>
      <c r="AG14">
        <v>68.099999999999994</v>
      </c>
      <c r="AH14">
        <v>76.5</v>
      </c>
      <c r="AI14">
        <v>83.3</v>
      </c>
      <c r="AJ14">
        <v>81</v>
      </c>
      <c r="AK14">
        <v>69</v>
      </c>
      <c r="AL14" s="3">
        <v>68.599999999999994</v>
      </c>
      <c r="AM14">
        <v>83</v>
      </c>
      <c r="AN14">
        <v>89.7</v>
      </c>
    </row>
    <row r="15" spans="1:40" x14ac:dyDescent="0.2">
      <c r="A15" t="s">
        <v>401</v>
      </c>
      <c r="B15">
        <v>108.8</v>
      </c>
      <c r="C15">
        <v>83.2</v>
      </c>
      <c r="D15">
        <v>89.9</v>
      </c>
      <c r="E15">
        <v>85.2</v>
      </c>
      <c r="F15" s="3">
        <v>86.1</v>
      </c>
      <c r="G15" s="3">
        <v>84.9</v>
      </c>
      <c r="H15" s="3">
        <v>87.5</v>
      </c>
      <c r="I15">
        <v>85.6</v>
      </c>
      <c r="J15">
        <v>91.8</v>
      </c>
      <c r="K15" s="3">
        <v>93.3</v>
      </c>
      <c r="L15">
        <v>84.3</v>
      </c>
      <c r="M15">
        <v>92.5</v>
      </c>
      <c r="N15">
        <v>79.7</v>
      </c>
      <c r="O15">
        <v>98.2</v>
      </c>
      <c r="P15">
        <v>92.3</v>
      </c>
      <c r="Q15" s="3">
        <v>86.6</v>
      </c>
      <c r="R15">
        <v>100</v>
      </c>
      <c r="S15" s="3">
        <v>81.599999999999994</v>
      </c>
      <c r="T15">
        <v>81.099999999999994</v>
      </c>
      <c r="U15">
        <v>91.6</v>
      </c>
      <c r="V15">
        <v>83.4</v>
      </c>
      <c r="W15" s="3">
        <v>82.1</v>
      </c>
      <c r="X15" s="3">
        <v>85.5</v>
      </c>
      <c r="Y15" s="3">
        <v>88.7</v>
      </c>
      <c r="Z15" s="3">
        <v>100</v>
      </c>
      <c r="AA15">
        <v>85.6</v>
      </c>
      <c r="AB15">
        <v>100</v>
      </c>
      <c r="AC15">
        <v>89.6</v>
      </c>
      <c r="AD15">
        <v>89.2</v>
      </c>
      <c r="AE15">
        <v>77.900000000000006</v>
      </c>
      <c r="AF15">
        <v>92.9</v>
      </c>
      <c r="AG15">
        <v>86.7</v>
      </c>
      <c r="AH15">
        <v>92.4</v>
      </c>
      <c r="AI15">
        <v>96.8</v>
      </c>
      <c r="AJ15">
        <v>88.1</v>
      </c>
      <c r="AK15">
        <v>90.6</v>
      </c>
      <c r="AL15" s="3">
        <v>77.2</v>
      </c>
      <c r="AM15">
        <v>88.3</v>
      </c>
      <c r="AN15">
        <v>100</v>
      </c>
    </row>
    <row r="16" spans="1:40" x14ac:dyDescent="0.2">
      <c r="A16" t="s">
        <v>403</v>
      </c>
      <c r="B16">
        <v>65.099999999999994</v>
      </c>
      <c r="C16">
        <v>61.6</v>
      </c>
      <c r="D16">
        <v>61.1</v>
      </c>
      <c r="E16">
        <v>64.900000000000006</v>
      </c>
      <c r="F16" s="3">
        <v>67.3</v>
      </c>
      <c r="G16" s="3">
        <v>67.8</v>
      </c>
      <c r="H16" s="3">
        <v>66.7</v>
      </c>
      <c r="I16">
        <v>64</v>
      </c>
      <c r="J16">
        <v>64.5</v>
      </c>
      <c r="K16" s="3">
        <v>64.599999999999994</v>
      </c>
      <c r="L16">
        <v>63.7</v>
      </c>
      <c r="M16">
        <v>60.7</v>
      </c>
      <c r="N16">
        <v>63.7</v>
      </c>
      <c r="O16">
        <v>63.2</v>
      </c>
      <c r="P16">
        <v>63.2</v>
      </c>
      <c r="Q16" s="3">
        <v>68.3</v>
      </c>
      <c r="R16">
        <v>66.3</v>
      </c>
      <c r="S16" s="3">
        <v>66.5</v>
      </c>
      <c r="T16">
        <v>63</v>
      </c>
      <c r="U16">
        <v>68.3</v>
      </c>
      <c r="V16">
        <v>65.400000000000006</v>
      </c>
      <c r="W16" s="3">
        <v>61.7</v>
      </c>
      <c r="X16" s="3">
        <v>63.4</v>
      </c>
      <c r="Y16" s="3">
        <v>60.5</v>
      </c>
      <c r="Z16" s="3">
        <v>66.900000000000006</v>
      </c>
      <c r="AA16">
        <v>65</v>
      </c>
      <c r="AB16">
        <v>67.3</v>
      </c>
      <c r="AC16">
        <v>64.900000000000006</v>
      </c>
      <c r="AD16">
        <v>64.400000000000006</v>
      </c>
      <c r="AE16">
        <v>64.2</v>
      </c>
      <c r="AF16">
        <v>66.599999999999994</v>
      </c>
      <c r="AG16">
        <v>61.7</v>
      </c>
      <c r="AH16">
        <v>61.9</v>
      </c>
      <c r="AI16">
        <v>62.1</v>
      </c>
      <c r="AJ16">
        <v>65.5</v>
      </c>
      <c r="AK16">
        <v>64.599999999999994</v>
      </c>
      <c r="AL16" s="3">
        <v>61.5</v>
      </c>
      <c r="AM16">
        <v>63.2</v>
      </c>
      <c r="AN16">
        <v>65.2</v>
      </c>
    </row>
    <row r="17" spans="1:40" x14ac:dyDescent="0.2">
      <c r="A17" t="s">
        <v>404</v>
      </c>
      <c r="B17">
        <v>20.5</v>
      </c>
      <c r="C17">
        <v>21.6</v>
      </c>
      <c r="D17">
        <v>22.2</v>
      </c>
      <c r="E17">
        <v>20.2</v>
      </c>
      <c r="F17" s="3">
        <v>16.2</v>
      </c>
      <c r="G17" s="3">
        <v>13</v>
      </c>
      <c r="H17" s="3">
        <v>14.8</v>
      </c>
      <c r="I17">
        <v>15.8</v>
      </c>
      <c r="J17">
        <v>19</v>
      </c>
      <c r="K17" s="3">
        <v>16.600000000000001</v>
      </c>
      <c r="L17">
        <v>19.899999999999999</v>
      </c>
      <c r="M17">
        <v>23.3</v>
      </c>
      <c r="N17">
        <v>18.8</v>
      </c>
      <c r="O17">
        <v>19.100000000000001</v>
      </c>
      <c r="P17">
        <v>14.5</v>
      </c>
      <c r="Q17" s="3">
        <v>16.8</v>
      </c>
      <c r="R17">
        <v>18.2</v>
      </c>
      <c r="S17" s="3">
        <v>18.100000000000001</v>
      </c>
      <c r="T17">
        <v>21.7</v>
      </c>
      <c r="U17">
        <v>17.5</v>
      </c>
      <c r="V17">
        <v>18.399999999999999</v>
      </c>
      <c r="W17" s="3">
        <v>16.600000000000001</v>
      </c>
      <c r="X17" s="3">
        <v>14</v>
      </c>
      <c r="Y17" s="3">
        <v>22.7</v>
      </c>
      <c r="Z17" s="3">
        <v>14.9</v>
      </c>
      <c r="AA17">
        <v>19.2</v>
      </c>
      <c r="AB17">
        <v>18.5</v>
      </c>
      <c r="AC17">
        <v>19.8</v>
      </c>
      <c r="AD17">
        <v>18.399999999999999</v>
      </c>
      <c r="AE17">
        <v>15.1</v>
      </c>
      <c r="AF17">
        <v>17.5</v>
      </c>
      <c r="AG17">
        <v>15.7</v>
      </c>
      <c r="AH17">
        <v>20.399999999999999</v>
      </c>
      <c r="AI17">
        <v>22</v>
      </c>
      <c r="AJ17">
        <v>19.5</v>
      </c>
      <c r="AK17">
        <v>20.7</v>
      </c>
      <c r="AL17" s="3">
        <v>18.100000000000001</v>
      </c>
      <c r="AM17">
        <v>20.9</v>
      </c>
      <c r="AN17">
        <v>18</v>
      </c>
    </row>
    <row r="18" spans="1:40" x14ac:dyDescent="0.2">
      <c r="A18" t="s">
        <v>406</v>
      </c>
      <c r="B18">
        <v>64.400000000000006</v>
      </c>
      <c r="C18">
        <v>60.9</v>
      </c>
      <c r="D18">
        <v>61.3</v>
      </c>
      <c r="E18">
        <v>63.5</v>
      </c>
      <c r="F18" s="3">
        <v>63.7</v>
      </c>
      <c r="G18" s="3">
        <v>60.7</v>
      </c>
      <c r="H18" s="3">
        <v>62.2</v>
      </c>
      <c r="I18">
        <v>62.2</v>
      </c>
      <c r="J18">
        <v>63.8</v>
      </c>
      <c r="K18" s="3">
        <v>65.099999999999994</v>
      </c>
      <c r="L18">
        <v>63.8</v>
      </c>
      <c r="M18">
        <v>62.2</v>
      </c>
      <c r="N18">
        <v>63.4</v>
      </c>
      <c r="O18">
        <v>59.7</v>
      </c>
      <c r="P18">
        <v>60.8</v>
      </c>
      <c r="Q18" s="3">
        <v>65.8</v>
      </c>
      <c r="R18">
        <v>64.900000000000006</v>
      </c>
      <c r="S18" s="3">
        <v>66</v>
      </c>
      <c r="T18">
        <v>62</v>
      </c>
      <c r="U18">
        <v>67</v>
      </c>
      <c r="V18">
        <v>67.400000000000006</v>
      </c>
      <c r="W18" s="3">
        <v>63.2</v>
      </c>
      <c r="X18" s="3">
        <v>63.8</v>
      </c>
      <c r="Y18" s="3">
        <v>58.4</v>
      </c>
      <c r="Z18" s="3">
        <v>65.599999999999994</v>
      </c>
      <c r="AA18">
        <v>63.9</v>
      </c>
      <c r="AB18">
        <v>65.5</v>
      </c>
      <c r="AC18">
        <v>62.4</v>
      </c>
      <c r="AD18">
        <v>63.1</v>
      </c>
      <c r="AE18">
        <v>61.2</v>
      </c>
      <c r="AF18">
        <v>64.599999999999994</v>
      </c>
      <c r="AG18">
        <v>61.7</v>
      </c>
      <c r="AH18">
        <v>59.7</v>
      </c>
      <c r="AI18">
        <v>61.8</v>
      </c>
      <c r="AJ18">
        <v>64.5</v>
      </c>
      <c r="AK18">
        <v>64</v>
      </c>
      <c r="AL18" s="3">
        <v>60.2</v>
      </c>
      <c r="AM18">
        <v>62.8</v>
      </c>
      <c r="AN18">
        <v>65.3</v>
      </c>
    </row>
    <row r="19" spans="1:40" x14ac:dyDescent="0.2">
      <c r="A19" t="s">
        <v>405</v>
      </c>
      <c r="B19">
        <v>23.5</v>
      </c>
      <c r="C19">
        <v>25.5</v>
      </c>
      <c r="D19">
        <v>25.2</v>
      </c>
      <c r="E19">
        <v>24</v>
      </c>
      <c r="F19" s="3">
        <v>21.7</v>
      </c>
      <c r="G19" s="3">
        <v>21.2</v>
      </c>
      <c r="H19" s="3">
        <v>21.1</v>
      </c>
      <c r="I19">
        <v>21.5</v>
      </c>
      <c r="J19">
        <v>22.4</v>
      </c>
      <c r="K19" s="3">
        <v>20.7</v>
      </c>
      <c r="L19">
        <v>23.2</v>
      </c>
      <c r="M19">
        <v>26.1</v>
      </c>
      <c r="N19">
        <v>22.6</v>
      </c>
      <c r="O19">
        <v>25.5</v>
      </c>
      <c r="P19">
        <v>20.7</v>
      </c>
      <c r="Q19" s="3">
        <v>20.7</v>
      </c>
      <c r="R19">
        <v>21.8</v>
      </c>
      <c r="S19" s="3">
        <v>20.8</v>
      </c>
      <c r="T19">
        <v>25.7</v>
      </c>
      <c r="U19">
        <v>23.1</v>
      </c>
      <c r="V19">
        <v>21.5</v>
      </c>
      <c r="W19" s="3">
        <v>20.5</v>
      </c>
      <c r="X19" s="3">
        <v>19.2</v>
      </c>
      <c r="Y19" s="3">
        <v>27.8</v>
      </c>
      <c r="Z19" s="3">
        <v>18.100000000000001</v>
      </c>
      <c r="AA19">
        <v>22.5</v>
      </c>
      <c r="AB19">
        <v>22.2</v>
      </c>
      <c r="AC19">
        <v>24.5</v>
      </c>
      <c r="AD19">
        <v>22.8</v>
      </c>
      <c r="AE19">
        <v>22.2</v>
      </c>
      <c r="AF19">
        <v>22.6</v>
      </c>
      <c r="AG19">
        <v>20.2</v>
      </c>
      <c r="AH19">
        <v>26.2</v>
      </c>
      <c r="AI19">
        <v>26.5</v>
      </c>
      <c r="AJ19">
        <v>22.6</v>
      </c>
      <c r="AK19">
        <v>23.8</v>
      </c>
      <c r="AL19" s="3">
        <v>23.6</v>
      </c>
      <c r="AM19">
        <v>23.5</v>
      </c>
      <c r="AN19">
        <v>20.6</v>
      </c>
    </row>
    <row r="20" spans="1:40" x14ac:dyDescent="0.2">
      <c r="A20" t="s">
        <v>410</v>
      </c>
      <c r="B20">
        <v>28.6</v>
      </c>
      <c r="C20">
        <v>32.5</v>
      </c>
      <c r="D20">
        <v>34</v>
      </c>
      <c r="E20">
        <v>31.7</v>
      </c>
      <c r="F20" s="3">
        <v>20.9</v>
      </c>
      <c r="G20" s="3">
        <v>14.5</v>
      </c>
      <c r="H20" s="3">
        <v>17.5</v>
      </c>
      <c r="I20">
        <v>35.299999999999997</v>
      </c>
      <c r="J20">
        <v>35.6</v>
      </c>
      <c r="K20" s="3">
        <v>35.6</v>
      </c>
      <c r="L20">
        <v>41.5</v>
      </c>
      <c r="M20">
        <v>39.299999999999997</v>
      </c>
      <c r="N20">
        <v>38</v>
      </c>
      <c r="O20">
        <v>39.299999999999997</v>
      </c>
      <c r="P20">
        <v>33.200000000000003</v>
      </c>
      <c r="Q20" s="3">
        <v>25.5</v>
      </c>
      <c r="R20">
        <v>25.8</v>
      </c>
      <c r="S20" s="3">
        <v>23.1</v>
      </c>
      <c r="T20">
        <v>41</v>
      </c>
      <c r="U20">
        <v>55.4</v>
      </c>
      <c r="V20">
        <v>26.3</v>
      </c>
      <c r="W20" s="3">
        <v>38</v>
      </c>
      <c r="X20" s="3">
        <v>35.1</v>
      </c>
      <c r="Y20" s="3">
        <v>23.5</v>
      </c>
      <c r="Z20" s="3">
        <v>14.2</v>
      </c>
      <c r="AA20">
        <v>34.700000000000003</v>
      </c>
      <c r="AB20">
        <v>27.7</v>
      </c>
      <c r="AC20">
        <v>31.3</v>
      </c>
      <c r="AD20">
        <v>30.3</v>
      </c>
      <c r="AE20">
        <v>39</v>
      </c>
      <c r="AF20">
        <v>27.3</v>
      </c>
      <c r="AG20">
        <v>35.299999999999997</v>
      </c>
      <c r="AH20">
        <v>33.4</v>
      </c>
      <c r="AI20">
        <v>35.9</v>
      </c>
      <c r="AJ20">
        <v>31.8</v>
      </c>
      <c r="AK20">
        <v>14.2</v>
      </c>
      <c r="AL20" s="3">
        <v>33.200000000000003</v>
      </c>
      <c r="AM20">
        <v>29.4</v>
      </c>
      <c r="AN20">
        <v>31.3</v>
      </c>
    </row>
    <row r="21" spans="1:40" x14ac:dyDescent="0.2">
      <c r="A21" s="3" t="s">
        <v>407</v>
      </c>
      <c r="B21" s="3">
        <v>75.599999999999994</v>
      </c>
      <c r="C21" s="3">
        <v>77.400000000000006</v>
      </c>
      <c r="D21" s="3">
        <v>73.099999999999994</v>
      </c>
      <c r="E21" s="3">
        <v>73.5</v>
      </c>
      <c r="F21" s="3">
        <v>64.8</v>
      </c>
      <c r="G21" s="3">
        <v>61.2</v>
      </c>
      <c r="H21" s="3">
        <v>61.9</v>
      </c>
      <c r="I21" s="3">
        <v>88.6</v>
      </c>
      <c r="J21" s="3">
        <v>82.1</v>
      </c>
      <c r="K21" s="3">
        <v>83</v>
      </c>
      <c r="L21">
        <v>81.5</v>
      </c>
      <c r="M21" s="3">
        <v>76.400000000000006</v>
      </c>
      <c r="N21" s="3">
        <v>82.2</v>
      </c>
      <c r="O21" s="3">
        <v>62.5</v>
      </c>
      <c r="P21">
        <v>79.900000000000006</v>
      </c>
      <c r="Q21" s="3">
        <v>85.3</v>
      </c>
      <c r="R21" s="3">
        <v>76.599999999999994</v>
      </c>
      <c r="S21" s="3">
        <v>75.900000000000006</v>
      </c>
      <c r="T21" s="3">
        <v>66.900000000000006</v>
      </c>
      <c r="U21" s="3">
        <v>82.6</v>
      </c>
      <c r="V21" s="3">
        <v>75</v>
      </c>
      <c r="W21" s="3">
        <v>76.400000000000006</v>
      </c>
      <c r="X21" s="3">
        <v>77.3</v>
      </c>
      <c r="Y21" s="3">
        <v>64.3</v>
      </c>
      <c r="Z21" s="3">
        <v>62.7</v>
      </c>
      <c r="AA21" s="3">
        <v>81</v>
      </c>
      <c r="AB21" s="3">
        <v>82.3</v>
      </c>
      <c r="AC21" s="3">
        <v>79</v>
      </c>
      <c r="AD21" s="3">
        <v>74.599999999999994</v>
      </c>
      <c r="AE21" s="3">
        <v>73.5</v>
      </c>
      <c r="AF21" s="3">
        <v>76.5</v>
      </c>
      <c r="AG21" s="3">
        <v>81</v>
      </c>
      <c r="AH21" s="3">
        <v>75.5</v>
      </c>
      <c r="AI21" s="3">
        <v>67</v>
      </c>
      <c r="AJ21" s="3">
        <v>84.7</v>
      </c>
      <c r="AK21" s="3">
        <v>81.599999999999994</v>
      </c>
      <c r="AL21" s="3">
        <v>40.299999999999997</v>
      </c>
      <c r="AM21" s="3">
        <v>73.8</v>
      </c>
      <c r="AN21" s="3">
        <v>71.099999999999994</v>
      </c>
    </row>
    <row r="22" spans="1:40" x14ac:dyDescent="0.2">
      <c r="A22" t="s">
        <v>408</v>
      </c>
      <c r="B22">
        <v>58.3</v>
      </c>
      <c r="C22">
        <v>32.299999999999997</v>
      </c>
      <c r="D22">
        <v>39.1</v>
      </c>
      <c r="E22">
        <v>53.7</v>
      </c>
      <c r="F22" s="3">
        <v>54.1</v>
      </c>
      <c r="G22" s="3">
        <v>48.3</v>
      </c>
      <c r="H22" s="3">
        <v>46.4</v>
      </c>
      <c r="I22">
        <v>55.2</v>
      </c>
      <c r="J22">
        <v>63</v>
      </c>
      <c r="K22" s="3">
        <v>64.8</v>
      </c>
      <c r="L22">
        <v>60.7</v>
      </c>
      <c r="M22">
        <v>36.200000000000003</v>
      </c>
      <c r="N22">
        <v>63.2</v>
      </c>
      <c r="O22">
        <v>40.700000000000003</v>
      </c>
      <c r="P22">
        <v>51.1</v>
      </c>
      <c r="Q22" s="3">
        <v>79.7</v>
      </c>
      <c r="R22">
        <v>58.7</v>
      </c>
      <c r="S22" s="3">
        <v>63.4</v>
      </c>
      <c r="T22">
        <v>41.2</v>
      </c>
      <c r="U22">
        <v>73.2</v>
      </c>
      <c r="V22">
        <v>62.6</v>
      </c>
      <c r="W22" s="3">
        <v>63</v>
      </c>
      <c r="X22" s="3">
        <v>62.6</v>
      </c>
      <c r="Y22" s="3">
        <v>23.4</v>
      </c>
      <c r="Z22" s="3">
        <v>47.3</v>
      </c>
      <c r="AA22">
        <v>64.599999999999994</v>
      </c>
      <c r="AB22">
        <v>74.400000000000006</v>
      </c>
      <c r="AC22">
        <v>69.5</v>
      </c>
      <c r="AD22">
        <v>53.8</v>
      </c>
      <c r="AE22">
        <v>41.5</v>
      </c>
      <c r="AF22">
        <v>54.8</v>
      </c>
      <c r="AG22">
        <v>46.9</v>
      </c>
      <c r="AH22">
        <v>32.9</v>
      </c>
      <c r="AI22">
        <v>47.1</v>
      </c>
      <c r="AJ22">
        <v>68.7</v>
      </c>
      <c r="AK22">
        <v>62.2</v>
      </c>
      <c r="AL22" s="3">
        <v>28.9</v>
      </c>
      <c r="AM22">
        <v>54.2</v>
      </c>
      <c r="AN22">
        <v>56</v>
      </c>
    </row>
    <row r="23" spans="1:40" x14ac:dyDescent="0.2">
      <c r="A23" s="3" t="s">
        <v>409</v>
      </c>
      <c r="B23" s="3">
        <v>31</v>
      </c>
      <c r="C23" s="3">
        <v>10.4</v>
      </c>
      <c r="D23" s="3">
        <v>7.5</v>
      </c>
      <c r="E23" s="3">
        <v>27</v>
      </c>
      <c r="F23" s="3">
        <v>33.4</v>
      </c>
      <c r="G23" s="3">
        <v>35.799999999999997</v>
      </c>
      <c r="H23" s="3">
        <v>21.8</v>
      </c>
      <c r="I23" s="3">
        <v>14.9</v>
      </c>
      <c r="J23" s="3">
        <v>24.9</v>
      </c>
      <c r="K23" s="3">
        <v>35.6</v>
      </c>
      <c r="L23">
        <v>19.399999999999999</v>
      </c>
      <c r="M23" s="3">
        <v>9.9</v>
      </c>
      <c r="N23" s="3">
        <v>19.3</v>
      </c>
      <c r="O23" s="3">
        <v>14.1</v>
      </c>
      <c r="P23">
        <v>12.8</v>
      </c>
      <c r="Q23" s="3">
        <v>48.3</v>
      </c>
      <c r="R23" s="3">
        <v>25.6</v>
      </c>
      <c r="S23" s="3">
        <v>39.799999999999997</v>
      </c>
      <c r="T23" s="3">
        <v>13.8</v>
      </c>
      <c r="U23" s="3">
        <v>50.9</v>
      </c>
      <c r="V23" s="3">
        <v>50.4</v>
      </c>
      <c r="W23" s="3">
        <v>30.9</v>
      </c>
      <c r="X23" s="3">
        <v>28.8</v>
      </c>
      <c r="Y23" s="3">
        <v>6.6</v>
      </c>
      <c r="Z23" s="3">
        <v>35.4</v>
      </c>
      <c r="AA23" s="3">
        <v>23</v>
      </c>
      <c r="AB23" s="3">
        <v>47.3</v>
      </c>
      <c r="AC23" s="3">
        <v>32.200000000000003</v>
      </c>
      <c r="AD23" s="3">
        <v>24.7</v>
      </c>
      <c r="AE23" s="3">
        <v>12.3</v>
      </c>
      <c r="AF23" s="3">
        <v>21.6</v>
      </c>
      <c r="AG23" s="3">
        <v>9.1999999999999993</v>
      </c>
      <c r="AH23" s="3">
        <v>9.6999999999999993</v>
      </c>
      <c r="AI23" s="3">
        <v>9.5</v>
      </c>
      <c r="AJ23" s="3">
        <v>27.6</v>
      </c>
      <c r="AK23" s="3">
        <v>21</v>
      </c>
      <c r="AL23" s="3">
        <v>18.600000000000001</v>
      </c>
      <c r="AM23" s="3">
        <v>25.3</v>
      </c>
      <c r="AN23" s="3">
        <v>32.4</v>
      </c>
    </row>
    <row r="24" spans="1:40" x14ac:dyDescent="0.2">
      <c r="A24" t="s">
        <v>411</v>
      </c>
      <c r="B24">
        <v>76.926866774182514</v>
      </c>
      <c r="C24">
        <v>94.468944643074551</v>
      </c>
      <c r="D24">
        <v>77.741508273555084</v>
      </c>
      <c r="E24">
        <v>89.309791144101922</v>
      </c>
      <c r="F24" s="3">
        <v>93.510994791571605</v>
      </c>
      <c r="G24" s="3"/>
      <c r="H24" s="3">
        <v>104.13054286505739</v>
      </c>
      <c r="I24">
        <v>77.262485152986997</v>
      </c>
      <c r="J24">
        <v>81.956805333040705</v>
      </c>
      <c r="K24" s="3">
        <v>68.973136102883132</v>
      </c>
      <c r="L24">
        <v>83.603707117896576</v>
      </c>
      <c r="M24">
        <v>99.8</v>
      </c>
      <c r="N24">
        <v>87.619096457632239</v>
      </c>
      <c r="O24">
        <v>96.876969117221378</v>
      </c>
      <c r="P24">
        <v>87.040153645395122</v>
      </c>
      <c r="Q24" s="3">
        <v>95.037474672967463</v>
      </c>
      <c r="R24">
        <v>82.981592962143083</v>
      </c>
      <c r="S24" s="3">
        <v>105.20491307612775</v>
      </c>
      <c r="T24">
        <v>102.98908237265331</v>
      </c>
      <c r="U24">
        <v>85.1944151944152</v>
      </c>
      <c r="V24">
        <v>68.003023028363131</v>
      </c>
      <c r="W24" s="3">
        <v>72.049719658231069</v>
      </c>
      <c r="X24" s="3">
        <v>67.433637246279929</v>
      </c>
      <c r="Y24" s="3">
        <v>110.1221323887916</v>
      </c>
      <c r="Z24" s="3">
        <v>102.31034566924149</v>
      </c>
      <c r="AA24">
        <v>79.206138688897298</v>
      </c>
      <c r="AB24">
        <v>80.122186372590221</v>
      </c>
      <c r="AC24">
        <v>90.038223345625752</v>
      </c>
      <c r="AD24">
        <v>88.047323958213397</v>
      </c>
      <c r="AE24">
        <v>85.72185424297291</v>
      </c>
      <c r="AF24">
        <v>95.691444227117799</v>
      </c>
      <c r="AG24">
        <v>86.636390341015954</v>
      </c>
      <c r="AH24">
        <v>86.510721510763659</v>
      </c>
      <c r="AI24">
        <v>99.028283449576222</v>
      </c>
      <c r="AJ24">
        <v>86.493414980036519</v>
      </c>
      <c r="AK24">
        <v>80.788516725176194</v>
      </c>
      <c r="AL24" s="3">
        <v>97.297896951732127</v>
      </c>
      <c r="AM24">
        <v>86.427071754970981</v>
      </c>
      <c r="AN24">
        <v>93.241506175607697</v>
      </c>
    </row>
    <row r="25" spans="1:40" x14ac:dyDescent="0.2">
      <c r="A25" t="s">
        <v>412</v>
      </c>
      <c r="B25">
        <v>4.3</v>
      </c>
      <c r="C25">
        <v>13</v>
      </c>
      <c r="D25">
        <v>10.7</v>
      </c>
      <c r="E25">
        <v>5</v>
      </c>
      <c r="F25" s="3">
        <v>2.8</v>
      </c>
      <c r="G25" s="3">
        <v>5.7</v>
      </c>
      <c r="H25" s="3">
        <v>5.0999999999999996</v>
      </c>
      <c r="I25">
        <v>7.9</v>
      </c>
      <c r="J25">
        <v>8.1</v>
      </c>
      <c r="K25" s="3">
        <v>6.6</v>
      </c>
      <c r="L25">
        <v>11.9</v>
      </c>
      <c r="M25">
        <v>13.4</v>
      </c>
      <c r="N25">
        <v>10.4</v>
      </c>
      <c r="O25">
        <v>15.7</v>
      </c>
      <c r="P25">
        <v>7.6</v>
      </c>
      <c r="Q25" s="3">
        <v>2.9</v>
      </c>
      <c r="R25">
        <v>3.3</v>
      </c>
      <c r="S25" s="3">
        <v>4.7</v>
      </c>
      <c r="T25">
        <v>15.9</v>
      </c>
      <c r="U25">
        <v>9.3000000000000007</v>
      </c>
      <c r="V25">
        <v>3.3</v>
      </c>
      <c r="W25" s="3">
        <v>6.8</v>
      </c>
      <c r="X25" s="3">
        <v>6.4</v>
      </c>
      <c r="Y25" s="3">
        <v>8.6999999999999993</v>
      </c>
      <c r="Z25" s="3">
        <v>3.1</v>
      </c>
      <c r="AA25">
        <v>5</v>
      </c>
      <c r="AB25">
        <v>4.9000000000000004</v>
      </c>
      <c r="AC25">
        <v>7.1</v>
      </c>
      <c r="AD25">
        <v>7.7</v>
      </c>
      <c r="AE25">
        <v>10.9</v>
      </c>
      <c r="AF25">
        <v>12.4</v>
      </c>
      <c r="AG25">
        <v>7.1</v>
      </c>
      <c r="AH25">
        <v>10</v>
      </c>
      <c r="AI25">
        <v>11.3</v>
      </c>
      <c r="AJ25">
        <v>7</v>
      </c>
      <c r="AK25">
        <v>6.4</v>
      </c>
      <c r="AL25" s="3">
        <v>7.5</v>
      </c>
      <c r="AM25">
        <v>4.9000000000000004</v>
      </c>
      <c r="AN25">
        <v>7.1</v>
      </c>
    </row>
    <row r="26" spans="1:40" s="3" customFormat="1" x14ac:dyDescent="0.2">
      <c r="A26" s="3" t="s">
        <v>413</v>
      </c>
      <c r="B26" s="3">
        <v>3.6</v>
      </c>
      <c r="C26" s="3">
        <v>0.7</v>
      </c>
      <c r="D26" s="3">
        <v>1</v>
      </c>
      <c r="E26" s="3">
        <v>5.4</v>
      </c>
      <c r="F26" s="3">
        <v>1.7</v>
      </c>
      <c r="G26" s="3">
        <v>0.6</v>
      </c>
      <c r="H26" s="3">
        <v>0.3</v>
      </c>
      <c r="I26" s="3">
        <v>0.3</v>
      </c>
      <c r="J26" s="3">
        <v>2</v>
      </c>
      <c r="L26">
        <v>0.2</v>
      </c>
      <c r="M26" s="3">
        <v>0.3</v>
      </c>
      <c r="N26" s="3">
        <v>0.7</v>
      </c>
      <c r="O26" s="3">
        <v>0.1</v>
      </c>
      <c r="P26"/>
      <c r="Q26" s="3">
        <v>4.5</v>
      </c>
      <c r="R26" s="3">
        <v>1</v>
      </c>
      <c r="S26" s="3">
        <v>1.3</v>
      </c>
      <c r="T26" s="3">
        <v>1.1000000000000001</v>
      </c>
      <c r="U26" s="3">
        <v>0.3</v>
      </c>
      <c r="V26" s="3">
        <v>0.8</v>
      </c>
      <c r="AA26" s="3">
        <v>5.3</v>
      </c>
      <c r="AC26" s="3">
        <v>1.1000000000000001</v>
      </c>
      <c r="AD26" s="3">
        <v>1.5</v>
      </c>
      <c r="AF26" s="3">
        <v>0.4</v>
      </c>
      <c r="AG26" s="3">
        <v>0.3</v>
      </c>
      <c r="AI26" s="3">
        <v>0.4</v>
      </c>
      <c r="AJ26" s="3">
        <v>2.9</v>
      </c>
      <c r="AK26" s="3">
        <v>5.3</v>
      </c>
      <c r="AM26" s="3">
        <v>0.6</v>
      </c>
      <c r="AN26" s="3">
        <v>5.6</v>
      </c>
    </row>
    <row r="27" spans="1:40" x14ac:dyDescent="0.2">
      <c r="A27" t="s">
        <v>461</v>
      </c>
      <c r="B27">
        <v>0</v>
      </c>
      <c r="C27">
        <v>27.4</v>
      </c>
      <c r="D27">
        <v>34.5</v>
      </c>
      <c r="E27">
        <v>0</v>
      </c>
      <c r="F27">
        <v>18</v>
      </c>
      <c r="G27">
        <v>63.5</v>
      </c>
      <c r="H27">
        <v>18.3</v>
      </c>
      <c r="I27">
        <v>11.9</v>
      </c>
      <c r="J27">
        <v>0</v>
      </c>
      <c r="K27">
        <v>16.5</v>
      </c>
      <c r="L27">
        <v>0</v>
      </c>
      <c r="M27">
        <v>21.4</v>
      </c>
      <c r="N27">
        <v>0</v>
      </c>
      <c r="O27">
        <v>0</v>
      </c>
      <c r="P27">
        <v>5.9</v>
      </c>
      <c r="Q27">
        <v>0</v>
      </c>
      <c r="R27">
        <v>26.2</v>
      </c>
      <c r="S27">
        <v>5.0999999999999996</v>
      </c>
      <c r="T27">
        <v>20.2</v>
      </c>
      <c r="U27">
        <v>15.1</v>
      </c>
      <c r="V27">
        <v>12.5</v>
      </c>
      <c r="W27">
        <v>10.7</v>
      </c>
      <c r="X27">
        <v>14.8</v>
      </c>
      <c r="Y27">
        <v>33.9</v>
      </c>
      <c r="Z27">
        <v>28.2</v>
      </c>
      <c r="AA27">
        <v>0</v>
      </c>
      <c r="AB27">
        <v>0</v>
      </c>
      <c r="AC27">
        <v>0</v>
      </c>
      <c r="AD27">
        <v>16.2</v>
      </c>
      <c r="AE27">
        <v>22</v>
      </c>
      <c r="AF27">
        <v>23</v>
      </c>
      <c r="AG27">
        <v>25.8</v>
      </c>
      <c r="AH27">
        <v>33.6</v>
      </c>
      <c r="AI27">
        <v>35.6</v>
      </c>
      <c r="AJ27">
        <v>0</v>
      </c>
      <c r="AK27">
        <v>14.6</v>
      </c>
      <c r="AL27">
        <v>33.5</v>
      </c>
      <c r="AM27">
        <v>21.7</v>
      </c>
      <c r="AN27">
        <v>0</v>
      </c>
    </row>
    <row r="28" spans="1:40" x14ac:dyDescent="0.2">
      <c r="A28" t="s">
        <v>462</v>
      </c>
      <c r="B28">
        <v>28.2</v>
      </c>
      <c r="C28">
        <v>22.3</v>
      </c>
      <c r="D28">
        <v>29.2</v>
      </c>
      <c r="E28">
        <v>24.4</v>
      </c>
      <c r="F28">
        <v>20.2</v>
      </c>
      <c r="G28">
        <v>5.0999999999999996</v>
      </c>
      <c r="H28">
        <v>12</v>
      </c>
      <c r="I28">
        <v>11.7</v>
      </c>
      <c r="J28">
        <v>35.9</v>
      </c>
      <c r="K28">
        <v>16.5</v>
      </c>
      <c r="L28">
        <v>20.5</v>
      </c>
      <c r="M28">
        <v>27</v>
      </c>
      <c r="N28">
        <v>19.5</v>
      </c>
      <c r="O28">
        <v>23.1</v>
      </c>
      <c r="P28">
        <v>6.4</v>
      </c>
      <c r="Q28">
        <v>33</v>
      </c>
      <c r="R28">
        <v>23</v>
      </c>
      <c r="S28">
        <v>31.3</v>
      </c>
      <c r="T28">
        <v>18</v>
      </c>
      <c r="U28">
        <v>18.2</v>
      </c>
      <c r="V28">
        <v>7.4</v>
      </c>
      <c r="W28">
        <v>9.6999999999999993</v>
      </c>
      <c r="X28">
        <v>9.5</v>
      </c>
      <c r="Y28">
        <v>27.1</v>
      </c>
      <c r="Z28">
        <v>16.5</v>
      </c>
      <c r="AA28">
        <v>29.1</v>
      </c>
      <c r="AB28">
        <v>39.700000000000003</v>
      </c>
      <c r="AC28">
        <v>31.1</v>
      </c>
      <c r="AD28">
        <v>21.2</v>
      </c>
      <c r="AE28">
        <v>12.8</v>
      </c>
      <c r="AF28">
        <v>20.399999999999999</v>
      </c>
      <c r="AG28">
        <v>18.100000000000001</v>
      </c>
      <c r="AH28">
        <v>24.1</v>
      </c>
      <c r="AI28">
        <v>23.9</v>
      </c>
      <c r="AJ28">
        <v>23.7</v>
      </c>
      <c r="AK28">
        <v>19.899999999999999</v>
      </c>
      <c r="AL28">
        <v>11.5</v>
      </c>
      <c r="AM28">
        <v>21.4</v>
      </c>
      <c r="AN28">
        <v>15.6</v>
      </c>
    </row>
    <row r="29" spans="1:40" x14ac:dyDescent="0.2">
      <c r="A29" t="s">
        <v>0</v>
      </c>
      <c r="B29" t="s">
        <v>8</v>
      </c>
      <c r="C29" t="s">
        <v>20</v>
      </c>
      <c r="D29" t="s">
        <v>19</v>
      </c>
      <c r="E29" t="s">
        <v>4</v>
      </c>
      <c r="F29" s="3" t="s">
        <v>13</v>
      </c>
      <c r="G29" s="3" t="s">
        <v>22</v>
      </c>
      <c r="H29" s="3" t="s">
        <v>27</v>
      </c>
      <c r="I29" t="s">
        <v>24</v>
      </c>
      <c r="J29" t="s">
        <v>11</v>
      </c>
      <c r="K29" s="3" t="s">
        <v>36</v>
      </c>
      <c r="L29" t="s">
        <v>31</v>
      </c>
      <c r="M29" t="s">
        <v>28</v>
      </c>
      <c r="N29" t="s">
        <v>21</v>
      </c>
      <c r="O29" t="s">
        <v>30</v>
      </c>
      <c r="P29" t="s">
        <v>33</v>
      </c>
      <c r="Q29" s="3" t="s">
        <v>6</v>
      </c>
      <c r="R29" t="s">
        <v>17</v>
      </c>
      <c r="S29" s="3" t="s">
        <v>15</v>
      </c>
      <c r="T29" t="s">
        <v>14</v>
      </c>
      <c r="U29" t="s">
        <v>10</v>
      </c>
      <c r="V29" t="s">
        <v>18</v>
      </c>
      <c r="W29" s="3" t="s">
        <v>37</v>
      </c>
      <c r="X29" s="3" t="s">
        <v>29</v>
      </c>
      <c r="Y29" s="3" t="s">
        <v>39</v>
      </c>
      <c r="Z29" s="3" t="s">
        <v>40</v>
      </c>
      <c r="AA29" t="s">
        <v>7</v>
      </c>
      <c r="AB29" t="s">
        <v>38</v>
      </c>
      <c r="AC29" t="s">
        <v>16</v>
      </c>
      <c r="AD29" t="s">
        <v>12</v>
      </c>
      <c r="AE29" t="s">
        <v>32</v>
      </c>
      <c r="AF29" t="s">
        <v>23</v>
      </c>
      <c r="AG29" t="s">
        <v>25</v>
      </c>
      <c r="AH29" t="s">
        <v>35</v>
      </c>
      <c r="AI29" t="s">
        <v>26</v>
      </c>
      <c r="AJ29" t="s">
        <v>9</v>
      </c>
      <c r="AK29" t="s">
        <v>5</v>
      </c>
      <c r="AL29" s="3" t="s">
        <v>34</v>
      </c>
      <c r="AM29" t="s">
        <v>3</v>
      </c>
      <c r="AN29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4F36-DC4C-4FCB-B81C-69C0DB944258}">
  <dimension ref="A1:C30"/>
  <sheetViews>
    <sheetView workbookViewId="0">
      <selection activeCell="C3" sqref="C3"/>
    </sheetView>
  </sheetViews>
  <sheetFormatPr baseColWidth="10" defaultRowHeight="15" x14ac:dyDescent="0.2"/>
  <sheetData>
    <row r="1" spans="1:3" x14ac:dyDescent="0.2">
      <c r="A1" t="s">
        <v>332</v>
      </c>
    </row>
    <row r="2" spans="1:3" x14ac:dyDescent="0.2">
      <c r="A2" t="s">
        <v>506</v>
      </c>
      <c r="C2" t="s">
        <v>533</v>
      </c>
    </row>
    <row r="3" spans="1:3" x14ac:dyDescent="0.2">
      <c r="A3" t="s">
        <v>1</v>
      </c>
      <c r="B3" t="s">
        <v>332</v>
      </c>
    </row>
    <row r="4" spans="1:3" x14ac:dyDescent="0.2">
      <c r="A4" t="s">
        <v>8</v>
      </c>
      <c r="B4">
        <v>67.09872</v>
      </c>
    </row>
    <row r="5" spans="1:3" x14ac:dyDescent="0.2">
      <c r="A5" t="s">
        <v>20</v>
      </c>
      <c r="B5">
        <v>56.375</v>
      </c>
    </row>
    <row r="6" spans="1:3" x14ac:dyDescent="0.2">
      <c r="A6" t="s">
        <v>19</v>
      </c>
      <c r="B6">
        <v>56.65</v>
      </c>
    </row>
    <row r="7" spans="1:3" x14ac:dyDescent="0.2">
      <c r="A7" t="s">
        <v>4</v>
      </c>
      <c r="B7">
        <v>63.522779999999997</v>
      </c>
    </row>
    <row r="8" spans="1:3" x14ac:dyDescent="0.2">
      <c r="A8" t="s">
        <v>24</v>
      </c>
      <c r="B8">
        <v>72.924999999999997</v>
      </c>
    </row>
    <row r="9" spans="1:3" x14ac:dyDescent="0.2">
      <c r="A9" t="s">
        <v>11</v>
      </c>
      <c r="B9">
        <v>72.95</v>
      </c>
    </row>
    <row r="10" spans="1:3" x14ac:dyDescent="0.2">
      <c r="A10" t="s">
        <v>31</v>
      </c>
      <c r="B10">
        <v>71.224999999999994</v>
      </c>
    </row>
    <row r="11" spans="1:3" x14ac:dyDescent="0.2">
      <c r="A11" t="s">
        <v>28</v>
      </c>
      <c r="B11">
        <v>56.85</v>
      </c>
    </row>
    <row r="12" spans="1:3" x14ac:dyDescent="0.2">
      <c r="A12" t="s">
        <v>21</v>
      </c>
      <c r="B12">
        <v>73.325000000000003</v>
      </c>
    </row>
    <row r="13" spans="1:3" x14ac:dyDescent="0.2">
      <c r="A13" t="s">
        <v>30</v>
      </c>
      <c r="B13">
        <v>51.875</v>
      </c>
    </row>
    <row r="14" spans="1:3" x14ac:dyDescent="0.2">
      <c r="A14" t="s">
        <v>33</v>
      </c>
      <c r="B14">
        <v>65.575000000000003</v>
      </c>
    </row>
    <row r="15" spans="1:3" x14ac:dyDescent="0.2">
      <c r="A15" t="s">
        <v>17</v>
      </c>
      <c r="B15">
        <v>66.75</v>
      </c>
    </row>
    <row r="16" spans="1:3" x14ac:dyDescent="0.2">
      <c r="A16" t="s">
        <v>14</v>
      </c>
      <c r="B16">
        <v>55</v>
      </c>
    </row>
    <row r="17" spans="1:2" x14ac:dyDescent="0.2">
      <c r="A17" t="s">
        <v>10</v>
      </c>
      <c r="B17">
        <v>78.122540000000001</v>
      </c>
    </row>
    <row r="18" spans="1:2" x14ac:dyDescent="0.2">
      <c r="A18" t="s">
        <v>18</v>
      </c>
      <c r="B18">
        <v>68.783879999999996</v>
      </c>
    </row>
    <row r="19" spans="1:2" x14ac:dyDescent="0.2">
      <c r="A19" t="s">
        <v>7</v>
      </c>
      <c r="B19">
        <v>73.150000000000006</v>
      </c>
    </row>
    <row r="20" spans="1:2" x14ac:dyDescent="0.2">
      <c r="A20" t="s">
        <v>38</v>
      </c>
      <c r="B20">
        <v>78.449619999999996</v>
      </c>
    </row>
    <row r="21" spans="1:2" x14ac:dyDescent="0.2">
      <c r="A21" t="s">
        <v>16</v>
      </c>
      <c r="B21">
        <v>74.525000000000006</v>
      </c>
    </row>
    <row r="22" spans="1:2" x14ac:dyDescent="0.2">
      <c r="A22" t="s">
        <v>32</v>
      </c>
      <c r="B22">
        <v>56.45</v>
      </c>
    </row>
    <row r="23" spans="1:2" x14ac:dyDescent="0.2">
      <c r="A23" t="s">
        <v>23</v>
      </c>
      <c r="B23">
        <v>65.075000000000003</v>
      </c>
    </row>
    <row r="24" spans="1:2" x14ac:dyDescent="0.2">
      <c r="A24" t="s">
        <v>25</v>
      </c>
      <c r="B24">
        <v>64.075000000000003</v>
      </c>
    </row>
    <row r="25" spans="1:2" x14ac:dyDescent="0.2">
      <c r="A25" t="s">
        <v>35</v>
      </c>
      <c r="B25">
        <v>55.225000000000001</v>
      </c>
    </row>
    <row r="26" spans="1:2" x14ac:dyDescent="0.2">
      <c r="A26" t="s">
        <v>26</v>
      </c>
      <c r="B26">
        <v>57.674999999999997</v>
      </c>
    </row>
    <row r="27" spans="1:2" x14ac:dyDescent="0.2">
      <c r="A27" t="s">
        <v>9</v>
      </c>
      <c r="B27">
        <v>77.325000000000003</v>
      </c>
    </row>
    <row r="28" spans="1:2" x14ac:dyDescent="0.2">
      <c r="A28" t="s">
        <v>5</v>
      </c>
      <c r="B28">
        <v>72.75</v>
      </c>
    </row>
    <row r="29" spans="1:2" x14ac:dyDescent="0.2">
      <c r="A29" t="s">
        <v>3</v>
      </c>
      <c r="B29">
        <v>64.775000000000006</v>
      </c>
    </row>
    <row r="30" spans="1:2" x14ac:dyDescent="0.2">
      <c r="A30" t="s">
        <v>2</v>
      </c>
      <c r="B30">
        <v>63.49785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59E8-B7AD-414C-AACD-908589BF024D}">
  <dimension ref="A1:AM5"/>
  <sheetViews>
    <sheetView workbookViewId="0">
      <selection activeCell="F22" sqref="F22"/>
    </sheetView>
  </sheetViews>
  <sheetFormatPr baseColWidth="10" defaultRowHeight="15" x14ac:dyDescent="0.2"/>
  <cols>
    <col min="1" max="1" width="16.1640625" customWidth="1"/>
  </cols>
  <sheetData>
    <row r="1" spans="1:39" x14ac:dyDescent="0.2">
      <c r="A1" t="s">
        <v>567</v>
      </c>
    </row>
    <row r="2" spans="1:39" x14ac:dyDescent="0.2">
      <c r="A2" t="s">
        <v>568</v>
      </c>
    </row>
    <row r="3" spans="1:39" x14ac:dyDescent="0.2">
      <c r="A3" t="s">
        <v>77</v>
      </c>
      <c r="B3" t="s">
        <v>554</v>
      </c>
      <c r="C3" t="s">
        <v>546</v>
      </c>
      <c r="D3" t="s">
        <v>551</v>
      </c>
      <c r="E3" t="s">
        <v>563</v>
      </c>
      <c r="F3" t="s">
        <v>13</v>
      </c>
      <c r="G3" t="s">
        <v>27</v>
      </c>
      <c r="H3" t="s">
        <v>24</v>
      </c>
      <c r="I3" t="s">
        <v>566</v>
      </c>
      <c r="J3" t="s">
        <v>36</v>
      </c>
      <c r="K3" t="s">
        <v>565</v>
      </c>
      <c r="L3" t="s">
        <v>558</v>
      </c>
      <c r="M3" t="s">
        <v>555</v>
      </c>
      <c r="N3" t="s">
        <v>553</v>
      </c>
      <c r="O3" t="s">
        <v>556</v>
      </c>
      <c r="P3" t="s">
        <v>541</v>
      </c>
      <c r="Q3" t="s">
        <v>564</v>
      </c>
      <c r="R3" t="s">
        <v>15</v>
      </c>
      <c r="S3" t="s">
        <v>547</v>
      </c>
      <c r="T3" t="s">
        <v>543</v>
      </c>
      <c r="U3" t="s">
        <v>545</v>
      </c>
      <c r="V3" t="s">
        <v>37</v>
      </c>
      <c r="W3" t="s">
        <v>29</v>
      </c>
      <c r="X3" t="s">
        <v>39</v>
      </c>
      <c r="Y3" t="s">
        <v>542</v>
      </c>
      <c r="Z3" t="s">
        <v>549</v>
      </c>
      <c r="AA3" t="s">
        <v>559</v>
      </c>
      <c r="AB3" t="s">
        <v>561</v>
      </c>
      <c r="AC3" t="s">
        <v>12</v>
      </c>
      <c r="AD3" t="s">
        <v>557</v>
      </c>
      <c r="AE3" t="s">
        <v>552</v>
      </c>
      <c r="AF3" t="s">
        <v>560</v>
      </c>
      <c r="AG3" t="s">
        <v>35</v>
      </c>
      <c r="AH3" t="s">
        <v>544</v>
      </c>
      <c r="AI3" t="s">
        <v>562</v>
      </c>
      <c r="AJ3" t="s">
        <v>550</v>
      </c>
      <c r="AK3" t="s">
        <v>34</v>
      </c>
      <c r="AL3" t="s">
        <v>548</v>
      </c>
      <c r="AM3" t="s">
        <v>2</v>
      </c>
    </row>
    <row r="4" spans="1:39" x14ac:dyDescent="0.2">
      <c r="A4" t="s">
        <v>163</v>
      </c>
      <c r="B4">
        <v>22.1</v>
      </c>
      <c r="C4">
        <v>30.4</v>
      </c>
      <c r="D4">
        <v>24.8</v>
      </c>
      <c r="E4">
        <v>12.4</v>
      </c>
      <c r="F4">
        <v>28.5</v>
      </c>
      <c r="G4">
        <v>29.6</v>
      </c>
      <c r="H4">
        <v>10.3</v>
      </c>
      <c r="I4">
        <v>10.4</v>
      </c>
      <c r="J4">
        <v>14.4</v>
      </c>
      <c r="K4">
        <v>12.1</v>
      </c>
      <c r="L4">
        <v>18.600000000000001</v>
      </c>
      <c r="M4">
        <v>21.8</v>
      </c>
      <c r="N4">
        <v>22.4</v>
      </c>
      <c r="O4">
        <v>20.8</v>
      </c>
      <c r="P4">
        <v>35.6</v>
      </c>
      <c r="Q4">
        <v>12.2</v>
      </c>
      <c r="R4">
        <v>21.8</v>
      </c>
      <c r="S4">
        <v>28.6</v>
      </c>
      <c r="T4">
        <v>34</v>
      </c>
      <c r="U4">
        <v>32.200000000000003</v>
      </c>
      <c r="V4">
        <v>25</v>
      </c>
      <c r="W4">
        <v>19</v>
      </c>
      <c r="X4">
        <v>23.1</v>
      </c>
      <c r="Y4">
        <v>34.6</v>
      </c>
      <c r="Z4">
        <v>25.2</v>
      </c>
      <c r="AA4">
        <v>15.9</v>
      </c>
      <c r="AB4">
        <v>15.7</v>
      </c>
      <c r="AC4">
        <v>23.1</v>
      </c>
      <c r="AD4">
        <v>19.5</v>
      </c>
      <c r="AE4">
        <v>22.9</v>
      </c>
      <c r="AF4">
        <v>15.8</v>
      </c>
      <c r="AG4">
        <v>15.2</v>
      </c>
      <c r="AH4">
        <v>33.9</v>
      </c>
      <c r="AI4">
        <v>14</v>
      </c>
      <c r="AJ4">
        <v>25.2</v>
      </c>
      <c r="AK4">
        <v>46.1</v>
      </c>
      <c r="AL4">
        <v>25.9</v>
      </c>
      <c r="AM4">
        <v>35.9</v>
      </c>
    </row>
    <row r="5" spans="1:39" x14ac:dyDescent="0.2">
      <c r="A5" t="s">
        <v>356</v>
      </c>
      <c r="B5">
        <v>31.5</v>
      </c>
      <c r="C5">
        <v>31.2</v>
      </c>
      <c r="D5">
        <v>22.5</v>
      </c>
      <c r="E5">
        <v>25.9</v>
      </c>
      <c r="F5">
        <v>31</v>
      </c>
      <c r="G5">
        <v>36.5</v>
      </c>
      <c r="H5">
        <v>24</v>
      </c>
      <c r="I5">
        <v>27.9</v>
      </c>
      <c r="J5">
        <v>26.5</v>
      </c>
      <c r="K5">
        <v>21.5</v>
      </c>
      <c r="L5">
        <v>26.1</v>
      </c>
      <c r="M5">
        <v>25.3</v>
      </c>
      <c r="N5">
        <v>37.4</v>
      </c>
      <c r="O5">
        <v>32.9</v>
      </c>
      <c r="P5">
        <v>26.7</v>
      </c>
      <c r="Q5">
        <v>19.600000000000001</v>
      </c>
      <c r="R5">
        <v>30.2</v>
      </c>
      <c r="S5">
        <v>36.700000000000003</v>
      </c>
      <c r="T5">
        <v>36.4</v>
      </c>
      <c r="U5">
        <v>30.2</v>
      </c>
      <c r="V5">
        <v>32.4</v>
      </c>
      <c r="W5">
        <v>28.2</v>
      </c>
      <c r="X5">
        <v>22.5</v>
      </c>
      <c r="Y5">
        <v>33.700000000000003</v>
      </c>
      <c r="Z5">
        <v>30.8</v>
      </c>
      <c r="AA5">
        <v>31.3</v>
      </c>
      <c r="AB5">
        <v>35.6</v>
      </c>
      <c r="AC5">
        <v>29.4</v>
      </c>
      <c r="AD5">
        <v>26.8</v>
      </c>
      <c r="AE5">
        <v>29.9</v>
      </c>
      <c r="AF5">
        <v>28.4</v>
      </c>
      <c r="AG5">
        <v>19.7</v>
      </c>
      <c r="AH5">
        <v>36.9</v>
      </c>
      <c r="AI5">
        <v>22.2</v>
      </c>
      <c r="AJ5">
        <v>28.9</v>
      </c>
      <c r="AK5">
        <v>30.7</v>
      </c>
      <c r="AL5">
        <v>36.299999999999997</v>
      </c>
      <c r="AM5">
        <v>34.1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68DA-4FAE-422A-B03B-90F6AD1CB4BC}">
  <sheetPr>
    <tabColor rgb="FFFFFF00"/>
  </sheetPr>
  <dimension ref="B1:Q45"/>
  <sheetViews>
    <sheetView workbookViewId="0">
      <selection activeCell="N8" sqref="N8"/>
    </sheetView>
  </sheetViews>
  <sheetFormatPr baseColWidth="10" defaultColWidth="8.83203125" defaultRowHeight="15" x14ac:dyDescent="0.2"/>
  <cols>
    <col min="2" max="2" width="19" customWidth="1"/>
    <col min="3" max="13" width="9" customWidth="1"/>
  </cols>
  <sheetData>
    <row r="1" spans="2:17" x14ac:dyDescent="0.2">
      <c r="B1" s="18" t="s">
        <v>486</v>
      </c>
    </row>
    <row r="2" spans="2:17" x14ac:dyDescent="0.2">
      <c r="B2" s="19" t="s">
        <v>487</v>
      </c>
    </row>
    <row r="3" spans="2:17" x14ac:dyDescent="0.2">
      <c r="B3" s="19" t="s">
        <v>488</v>
      </c>
    </row>
    <row r="4" spans="2:17" x14ac:dyDescent="0.2">
      <c r="B4" s="19" t="s">
        <v>489</v>
      </c>
    </row>
    <row r="6" spans="2:17" ht="30" customHeight="1" x14ac:dyDescent="0.2">
      <c r="B6" s="34" t="s">
        <v>490</v>
      </c>
      <c r="C6" s="34" t="s">
        <v>490</v>
      </c>
      <c r="D6" s="20" t="s">
        <v>491</v>
      </c>
      <c r="E6" s="20" t="s">
        <v>492</v>
      </c>
      <c r="F6" s="20" t="s">
        <v>493</v>
      </c>
      <c r="G6" s="20" t="s">
        <v>494</v>
      </c>
      <c r="H6" s="20" t="s">
        <v>495</v>
      </c>
      <c r="I6" s="20" t="s">
        <v>496</v>
      </c>
      <c r="J6" s="20" t="s">
        <v>497</v>
      </c>
      <c r="K6" s="20" t="s">
        <v>498</v>
      </c>
      <c r="L6" s="20" t="s">
        <v>324</v>
      </c>
      <c r="M6" s="20" t="s">
        <v>499</v>
      </c>
    </row>
    <row r="7" spans="2:17" ht="16" x14ac:dyDescent="0.2">
      <c r="B7" s="21" t="s">
        <v>500</v>
      </c>
      <c r="C7" s="22" t="s">
        <v>248</v>
      </c>
      <c r="D7" s="22" t="s">
        <v>248</v>
      </c>
      <c r="E7" s="22" t="s">
        <v>248</v>
      </c>
      <c r="F7" s="22" t="s">
        <v>248</v>
      </c>
      <c r="G7" s="22" t="s">
        <v>248</v>
      </c>
      <c r="H7" s="22" t="s">
        <v>248</v>
      </c>
      <c r="I7" s="22" t="s">
        <v>248</v>
      </c>
      <c r="J7" s="22" t="s">
        <v>248</v>
      </c>
      <c r="K7" s="22" t="s">
        <v>248</v>
      </c>
      <c r="L7" s="22" t="s">
        <v>248</v>
      </c>
      <c r="M7" s="22" t="s">
        <v>248</v>
      </c>
    </row>
    <row r="8" spans="2:17" ht="16" x14ac:dyDescent="0.2">
      <c r="B8" s="23" t="s">
        <v>8</v>
      </c>
      <c r="C8" s="24" t="s">
        <v>248</v>
      </c>
      <c r="D8" s="25">
        <v>111.605</v>
      </c>
      <c r="E8" s="25">
        <v>121.624</v>
      </c>
      <c r="F8" s="25">
        <v>124.42700000000001</v>
      </c>
      <c r="G8" s="25">
        <v>135.87899999999999</v>
      </c>
      <c r="H8" s="25">
        <v>136.34</v>
      </c>
      <c r="I8" s="25">
        <v>135.38999999999999</v>
      </c>
      <c r="J8" s="25">
        <v>131.95400000000001</v>
      </c>
      <c r="K8" s="25">
        <v>147.548</v>
      </c>
      <c r="L8" s="25">
        <v>131.08699999999999</v>
      </c>
      <c r="M8" s="25">
        <v>129.88499999999999</v>
      </c>
      <c r="N8" s="29">
        <f t="array" ref="N8">AVERAGE(IF(ISNUMBER(K8:M8),K8:M8))</f>
        <v>136.17333333333332</v>
      </c>
      <c r="P8" t="s">
        <v>8</v>
      </c>
      <c r="Q8" s="29">
        <f>N8</f>
        <v>136.17333333333332</v>
      </c>
    </row>
    <row r="9" spans="2:17" ht="16" x14ac:dyDescent="0.2">
      <c r="B9" s="23" t="s">
        <v>20</v>
      </c>
      <c r="C9" s="24" t="s">
        <v>248</v>
      </c>
      <c r="D9" s="26" t="s">
        <v>248</v>
      </c>
      <c r="E9" s="26" t="s">
        <v>248</v>
      </c>
      <c r="F9" s="26" t="s">
        <v>248</v>
      </c>
      <c r="G9" s="26" t="s">
        <v>248</v>
      </c>
      <c r="H9" s="26" t="s">
        <v>248</v>
      </c>
      <c r="I9" s="26" t="s">
        <v>248</v>
      </c>
      <c r="J9" s="26" t="s">
        <v>248</v>
      </c>
      <c r="K9" s="26" t="s">
        <v>248</v>
      </c>
      <c r="L9" s="26" t="s">
        <v>248</v>
      </c>
      <c r="M9" s="25">
        <v>6.82</v>
      </c>
      <c r="N9" s="29">
        <f t="array" ref="N9">AVERAGE(IF(ISNUMBER(K9:M9),K9:M9))</f>
        <v>6.82</v>
      </c>
      <c r="P9" t="s">
        <v>20</v>
      </c>
      <c r="Q9" s="29">
        <f>N9</f>
        <v>6.82</v>
      </c>
    </row>
    <row r="10" spans="2:17" ht="16" x14ac:dyDescent="0.2">
      <c r="B10" s="23" t="s">
        <v>19</v>
      </c>
      <c r="C10" s="24" t="s">
        <v>248</v>
      </c>
      <c r="D10" s="26" t="s">
        <v>248</v>
      </c>
      <c r="E10" s="26" t="s">
        <v>248</v>
      </c>
      <c r="F10" s="26" t="s">
        <v>248</v>
      </c>
      <c r="G10" s="25">
        <v>35.734999999999999</v>
      </c>
      <c r="H10" s="25">
        <v>34.243000000000002</v>
      </c>
      <c r="I10" s="25">
        <v>34.798000000000002</v>
      </c>
      <c r="J10" s="25">
        <v>39.585000000000001</v>
      </c>
      <c r="K10" s="26" t="s">
        <v>248</v>
      </c>
      <c r="L10" s="26" t="s">
        <v>248</v>
      </c>
      <c r="M10" s="26" t="s">
        <v>248</v>
      </c>
      <c r="N10" s="29">
        <f t="array" ref="N10">AVERAGE(IF(ISNUMBER(H10:J10),H10:J10))</f>
        <v>36.208666666666666</v>
      </c>
      <c r="P10" t="s">
        <v>19</v>
      </c>
      <c r="Q10" s="29">
        <f>N10</f>
        <v>36.208666666666666</v>
      </c>
    </row>
    <row r="11" spans="2:17" ht="16" x14ac:dyDescent="0.2">
      <c r="B11" s="23" t="s">
        <v>4</v>
      </c>
      <c r="C11" s="24" t="s">
        <v>248</v>
      </c>
      <c r="D11" s="25">
        <v>148.94800000000001</v>
      </c>
      <c r="E11" s="25">
        <v>157.21899999999999</v>
      </c>
      <c r="F11" s="25">
        <v>162.31200000000001</v>
      </c>
      <c r="G11" s="25">
        <v>165.85499999999999</v>
      </c>
      <c r="H11" s="25">
        <v>158.03899999999999</v>
      </c>
      <c r="I11" s="25">
        <v>169.51300000000001</v>
      </c>
      <c r="J11" s="25">
        <v>185.87299999999999</v>
      </c>
      <c r="K11" s="25">
        <v>174.505</v>
      </c>
      <c r="L11" s="25">
        <v>145.976</v>
      </c>
      <c r="M11" s="26" t="s">
        <v>248</v>
      </c>
      <c r="N11" s="29">
        <f t="array" ref="N11">AVERAGE(IF(ISNUMBER(K11:M11),K11:M11))</f>
        <v>160.2405</v>
      </c>
      <c r="P11" t="s">
        <v>4</v>
      </c>
      <c r="Q11" s="29">
        <f>N11</f>
        <v>160.2405</v>
      </c>
    </row>
    <row r="12" spans="2:17" ht="16" x14ac:dyDescent="0.2">
      <c r="B12" s="23" t="s">
        <v>13</v>
      </c>
      <c r="C12" s="24" t="s">
        <v>248</v>
      </c>
      <c r="D12" s="25">
        <v>67.914000000000001</v>
      </c>
      <c r="E12" s="25">
        <v>68.989999999999995</v>
      </c>
      <c r="F12" s="25">
        <v>68.989000000000004</v>
      </c>
      <c r="G12" s="25">
        <v>72.225999999999999</v>
      </c>
      <c r="H12" s="25">
        <v>70.918999999999997</v>
      </c>
      <c r="I12" s="25">
        <v>82.018000000000001</v>
      </c>
      <c r="J12" s="25">
        <v>75.513000000000005</v>
      </c>
      <c r="K12" s="25">
        <v>60.588000000000001</v>
      </c>
      <c r="L12" s="25">
        <v>57.438000000000002</v>
      </c>
      <c r="M12" s="25">
        <v>59.186</v>
      </c>
      <c r="N12" s="29">
        <f t="array" ref="N12">AVERAGE(IF(ISNUMBER(K12:M12),K12:M12))</f>
        <v>59.070666666666675</v>
      </c>
      <c r="P12" t="s">
        <v>24</v>
      </c>
      <c r="Q12" s="29">
        <f>N15</f>
        <v>8.5786666666666669</v>
      </c>
    </row>
    <row r="13" spans="2:17" ht="16" x14ac:dyDescent="0.2">
      <c r="B13" s="23" t="s">
        <v>22</v>
      </c>
      <c r="C13" s="24" t="s">
        <v>248</v>
      </c>
      <c r="D13" s="25">
        <v>19.989000000000001</v>
      </c>
      <c r="E13" s="25">
        <v>20.34</v>
      </c>
      <c r="F13" s="25">
        <v>22.434000000000001</v>
      </c>
      <c r="G13" s="25">
        <v>25.065999999999999</v>
      </c>
      <c r="H13" s="25">
        <v>23.946999999999999</v>
      </c>
      <c r="I13" s="25">
        <v>26.751999999999999</v>
      </c>
      <c r="J13" s="25">
        <v>32.104999999999997</v>
      </c>
      <c r="K13" s="25">
        <v>29.992000000000001</v>
      </c>
      <c r="L13" s="25">
        <v>23.492999999999999</v>
      </c>
      <c r="M13" s="25">
        <v>25.420999999999999</v>
      </c>
      <c r="N13" s="29">
        <f t="array" ref="N13">AVERAGE(IF(ISNUMBER(K13:M13),K13:M13))</f>
        <v>26.302000000000003</v>
      </c>
      <c r="P13" t="s">
        <v>11</v>
      </c>
      <c r="Q13" s="29">
        <f>N16</f>
        <v>206.84366666666665</v>
      </c>
    </row>
    <row r="14" spans="2:17" ht="16" x14ac:dyDescent="0.2">
      <c r="B14" s="23" t="s">
        <v>27</v>
      </c>
      <c r="C14" s="24" t="s">
        <v>248</v>
      </c>
      <c r="D14" s="25">
        <v>11.262</v>
      </c>
      <c r="E14" s="25">
        <v>16.09</v>
      </c>
      <c r="F14" s="25">
        <v>17.216000000000001</v>
      </c>
      <c r="G14" s="25">
        <v>24.693999999999999</v>
      </c>
      <c r="H14" s="25">
        <v>27.774999999999999</v>
      </c>
      <c r="I14" s="25">
        <v>30.492999999999999</v>
      </c>
      <c r="J14" s="25">
        <v>36.430999999999997</v>
      </c>
      <c r="K14" s="25">
        <v>39.659999999999997</v>
      </c>
      <c r="L14" s="25">
        <v>35.615000000000002</v>
      </c>
      <c r="M14" s="25">
        <v>38.901000000000003</v>
      </c>
      <c r="N14" s="29">
        <f t="array" ref="N14">AVERAGE(IF(ISNUMBER(K14:M14),K14:M14))</f>
        <v>38.058666666666674</v>
      </c>
      <c r="P14" t="s">
        <v>31</v>
      </c>
      <c r="Q14" s="29">
        <f>N18</f>
        <v>63.127666666666663</v>
      </c>
    </row>
    <row r="15" spans="2:17" ht="16" x14ac:dyDescent="0.2">
      <c r="B15" s="23" t="s">
        <v>24</v>
      </c>
      <c r="C15" s="24" t="s">
        <v>248</v>
      </c>
      <c r="D15" s="25">
        <v>7.7469999999999999</v>
      </c>
      <c r="E15" s="25">
        <v>8.02</v>
      </c>
      <c r="F15" s="25">
        <v>8.3030000000000008</v>
      </c>
      <c r="G15" s="25">
        <v>8.6</v>
      </c>
      <c r="H15" s="25">
        <v>8.5890000000000004</v>
      </c>
      <c r="I15" s="25">
        <v>8.6219999999999999</v>
      </c>
      <c r="J15" s="25">
        <v>9.3010000000000002</v>
      </c>
      <c r="K15" s="25">
        <v>9.1120000000000001</v>
      </c>
      <c r="L15" s="25">
        <v>8.51</v>
      </c>
      <c r="M15" s="25">
        <v>8.1140000000000008</v>
      </c>
      <c r="N15" s="29">
        <f t="array" ref="N15">AVERAGE(IF(ISNUMBER(K15:M15),K15:M15))</f>
        <v>8.5786666666666669</v>
      </c>
      <c r="P15" t="s">
        <v>28</v>
      </c>
      <c r="Q15" s="29">
        <f>N19</f>
        <v>11.839333333333334</v>
      </c>
    </row>
    <row r="16" spans="2:17" ht="16" x14ac:dyDescent="0.2">
      <c r="B16" s="23" t="s">
        <v>11</v>
      </c>
      <c r="C16" s="24" t="s">
        <v>248</v>
      </c>
      <c r="D16" s="25">
        <v>202.739</v>
      </c>
      <c r="E16" s="25">
        <v>201.37200000000001</v>
      </c>
      <c r="F16" s="25">
        <v>205.35499999999999</v>
      </c>
      <c r="G16" s="25">
        <v>204.601</v>
      </c>
      <c r="H16" s="25">
        <v>197.31200000000001</v>
      </c>
      <c r="I16" s="25">
        <v>220.762</v>
      </c>
      <c r="J16" s="25">
        <v>229.66900000000001</v>
      </c>
      <c r="K16" s="25">
        <v>227.422</v>
      </c>
      <c r="L16" s="25">
        <v>195.02099999999999</v>
      </c>
      <c r="M16" s="25">
        <v>198.08799999999999</v>
      </c>
      <c r="N16" s="29">
        <f t="array" ref="N16">AVERAGE(IF(ISNUMBER(K16:M16),K16:M16))</f>
        <v>206.84366666666665</v>
      </c>
      <c r="P16" t="s">
        <v>21</v>
      </c>
      <c r="Q16" s="29">
        <f>N20</f>
        <v>6.9630000000000001</v>
      </c>
    </row>
    <row r="17" spans="2:17" ht="16" x14ac:dyDescent="0.2">
      <c r="B17" s="23" t="s">
        <v>36</v>
      </c>
      <c r="C17" s="24" t="s">
        <v>248</v>
      </c>
      <c r="D17" s="25">
        <v>12.484</v>
      </c>
      <c r="E17" s="25">
        <v>14.103</v>
      </c>
      <c r="F17" s="25">
        <v>15.631</v>
      </c>
      <c r="G17" s="25">
        <v>16.591999999999999</v>
      </c>
      <c r="H17" s="25">
        <v>16.443000000000001</v>
      </c>
      <c r="I17" s="25">
        <v>18.311</v>
      </c>
      <c r="J17" s="25">
        <v>20.977</v>
      </c>
      <c r="K17" s="25">
        <v>16.382000000000001</v>
      </c>
      <c r="L17" s="25">
        <v>12.946999999999999</v>
      </c>
      <c r="M17" s="25">
        <v>15.255000000000001</v>
      </c>
      <c r="N17" s="29">
        <f t="array" ref="N17">AVERAGE(IF(ISNUMBER(K17:M17),K17:M17))</f>
        <v>14.861333333333334</v>
      </c>
      <c r="P17" t="s">
        <v>30</v>
      </c>
      <c r="Q17" s="29">
        <f>N21</f>
        <v>0.96966666666666657</v>
      </c>
    </row>
    <row r="18" spans="2:17" ht="16" x14ac:dyDescent="0.2">
      <c r="B18" s="23" t="s">
        <v>31</v>
      </c>
      <c r="C18" s="24" t="s">
        <v>248</v>
      </c>
      <c r="D18" s="25">
        <v>59.259</v>
      </c>
      <c r="E18" s="25">
        <v>57.750999999999998</v>
      </c>
      <c r="F18" s="25">
        <v>58.820999999999998</v>
      </c>
      <c r="G18" s="25">
        <v>59.83</v>
      </c>
      <c r="H18" s="25">
        <v>56.841999999999999</v>
      </c>
      <c r="I18" s="25">
        <v>59.695999999999998</v>
      </c>
      <c r="J18" s="25">
        <v>63.930999999999997</v>
      </c>
      <c r="K18" s="25">
        <v>69.450999999999993</v>
      </c>
      <c r="L18" s="25">
        <v>59.232999999999997</v>
      </c>
      <c r="M18" s="25">
        <v>60.698999999999998</v>
      </c>
      <c r="N18" s="29">
        <f t="array" ref="N18">AVERAGE(IF(ISNUMBER(K18:M18),K18:M18))</f>
        <v>63.127666666666663</v>
      </c>
      <c r="P18" t="s">
        <v>33</v>
      </c>
      <c r="Q18" s="29">
        <f>N22</f>
        <v>4.6496666666666666</v>
      </c>
    </row>
    <row r="19" spans="2:17" ht="16" x14ac:dyDescent="0.2">
      <c r="B19" s="23" t="s">
        <v>28</v>
      </c>
      <c r="C19" s="24" t="s">
        <v>248</v>
      </c>
      <c r="D19" s="25">
        <v>9.08</v>
      </c>
      <c r="E19" s="25">
        <v>9.3879999999999999</v>
      </c>
      <c r="F19" s="25">
        <v>9.8290000000000006</v>
      </c>
      <c r="G19" s="25">
        <v>9.9930000000000003</v>
      </c>
      <c r="H19" s="25">
        <v>9.7390000000000008</v>
      </c>
      <c r="I19" s="25">
        <v>9.9760000000000009</v>
      </c>
      <c r="J19" s="25">
        <v>11.183</v>
      </c>
      <c r="K19" s="25">
        <v>11.064</v>
      </c>
      <c r="L19" s="25">
        <v>12.294</v>
      </c>
      <c r="M19" s="25">
        <v>12.16</v>
      </c>
      <c r="N19" s="29">
        <f t="array" ref="N19">AVERAGE(IF(ISNUMBER(K19:M19),K19:M19))</f>
        <v>11.839333333333334</v>
      </c>
      <c r="P19" t="s">
        <v>17</v>
      </c>
      <c r="Q19" s="29">
        <f>N24</f>
        <v>27.616666666666664</v>
      </c>
    </row>
    <row r="20" spans="2:17" ht="16" x14ac:dyDescent="0.2">
      <c r="B20" s="23" t="s">
        <v>21</v>
      </c>
      <c r="C20" s="24" t="s">
        <v>248</v>
      </c>
      <c r="D20" s="25">
        <v>6.6459999999999999</v>
      </c>
      <c r="E20" s="25">
        <v>6.6829999999999998</v>
      </c>
      <c r="F20" s="25">
        <v>6.8789999999999996</v>
      </c>
      <c r="G20" s="25">
        <v>6.9139999999999997</v>
      </c>
      <c r="H20" s="25">
        <v>6.9690000000000003</v>
      </c>
      <c r="I20" s="25">
        <v>7.444</v>
      </c>
      <c r="J20" s="25">
        <v>8.1039999999999992</v>
      </c>
      <c r="K20" s="25">
        <v>7.9349999999999996</v>
      </c>
      <c r="L20" s="25">
        <v>6.4829999999999997</v>
      </c>
      <c r="M20" s="25">
        <v>6.4710000000000001</v>
      </c>
      <c r="N20" s="29">
        <f t="array" ref="N20">AVERAGE(IF(ISNUMBER(K20:M20),K20:M20))</f>
        <v>6.9630000000000001</v>
      </c>
      <c r="P20" t="s">
        <v>14</v>
      </c>
      <c r="Q20" s="29">
        <f>N26</f>
        <v>11.519333333333334</v>
      </c>
    </row>
    <row r="21" spans="2:17" ht="16" x14ac:dyDescent="0.2">
      <c r="B21" s="23" t="s">
        <v>30</v>
      </c>
      <c r="C21" s="24" t="s">
        <v>248</v>
      </c>
      <c r="D21" s="25">
        <v>0.61399999999999999</v>
      </c>
      <c r="E21" s="25">
        <v>0.64400000000000002</v>
      </c>
      <c r="F21" s="25">
        <v>0.68200000000000005</v>
      </c>
      <c r="G21" s="25">
        <v>0.75600000000000001</v>
      </c>
      <c r="H21" s="25">
        <v>0.77100000000000002</v>
      </c>
      <c r="I21" s="25">
        <v>0.85</v>
      </c>
      <c r="J21" s="25">
        <v>0.996</v>
      </c>
      <c r="K21" s="25">
        <v>1.0129999999999999</v>
      </c>
      <c r="L21" s="25">
        <v>0.88300000000000001</v>
      </c>
      <c r="M21" s="25">
        <v>1.0129999999999999</v>
      </c>
      <c r="N21" s="29">
        <f t="array" ref="N21">AVERAGE(IF(ISNUMBER(K21:M21),K21:M21))</f>
        <v>0.96966666666666657</v>
      </c>
      <c r="P21" t="s">
        <v>10</v>
      </c>
      <c r="Q21" s="29">
        <f>N27</f>
        <v>36.275666666666666</v>
      </c>
    </row>
    <row r="22" spans="2:17" ht="16" x14ac:dyDescent="0.2">
      <c r="B22" s="23" t="s">
        <v>33</v>
      </c>
      <c r="C22" s="24" t="s">
        <v>248</v>
      </c>
      <c r="D22" s="26" t="s">
        <v>248</v>
      </c>
      <c r="E22" s="26" t="s">
        <v>248</v>
      </c>
      <c r="F22" s="25">
        <v>5.71</v>
      </c>
      <c r="G22" s="25">
        <v>5.7789999999999999</v>
      </c>
      <c r="H22" s="25">
        <v>5.16</v>
      </c>
      <c r="I22" s="25">
        <v>5.2519999999999998</v>
      </c>
      <c r="J22" s="25">
        <v>5.476</v>
      </c>
      <c r="K22" s="25">
        <v>5.218</v>
      </c>
      <c r="L22" s="25">
        <v>4.2539999999999996</v>
      </c>
      <c r="M22" s="25">
        <v>4.4770000000000003</v>
      </c>
      <c r="N22" s="29">
        <f t="array" ref="N22">AVERAGE(IF(ISNUMBER(K22:M22),K22:M22))</f>
        <v>4.6496666666666666</v>
      </c>
      <c r="P22" t="s">
        <v>18</v>
      </c>
      <c r="Q22" s="29">
        <f>N28</f>
        <v>32.18866666666667</v>
      </c>
    </row>
    <row r="23" spans="2:17" ht="16" x14ac:dyDescent="0.2">
      <c r="B23" s="23" t="s">
        <v>6</v>
      </c>
      <c r="C23" s="24" t="s">
        <v>248</v>
      </c>
      <c r="D23" s="25">
        <v>147.459</v>
      </c>
      <c r="E23" s="25">
        <v>149.45400000000001</v>
      </c>
      <c r="F23" s="25">
        <v>145.33000000000001</v>
      </c>
      <c r="G23" s="25">
        <v>159.10499999999999</v>
      </c>
      <c r="H23" s="25">
        <v>158.68700000000001</v>
      </c>
      <c r="I23" s="25">
        <v>174.648</v>
      </c>
      <c r="J23" s="25">
        <v>206.773</v>
      </c>
      <c r="K23" s="25">
        <v>215.73400000000001</v>
      </c>
      <c r="L23" s="25">
        <v>181.32400000000001</v>
      </c>
      <c r="M23" s="25">
        <v>181.821</v>
      </c>
      <c r="N23" s="29">
        <f t="array" ref="N23">AVERAGE(IF(ISNUMBER(K23:M23),K23:M23))</f>
        <v>192.95966666666666</v>
      </c>
      <c r="P23" t="s">
        <v>7</v>
      </c>
      <c r="Q23" s="29">
        <f>N33</f>
        <v>166.16466666666668</v>
      </c>
    </row>
    <row r="24" spans="2:17" ht="16" x14ac:dyDescent="0.2">
      <c r="B24" s="23" t="s">
        <v>17</v>
      </c>
      <c r="C24" s="24" t="s">
        <v>248</v>
      </c>
      <c r="D24" s="25">
        <v>56</v>
      </c>
      <c r="E24" s="25">
        <v>41.194000000000003</v>
      </c>
      <c r="F24" s="25">
        <v>38.005000000000003</v>
      </c>
      <c r="G24" s="25">
        <v>34.991</v>
      </c>
      <c r="H24" s="25">
        <v>32.636000000000003</v>
      </c>
      <c r="I24" s="25">
        <v>34.158999999999999</v>
      </c>
      <c r="J24" s="25">
        <v>33.820999999999998</v>
      </c>
      <c r="K24" s="25">
        <v>32.143000000000001</v>
      </c>
      <c r="L24" s="25">
        <v>24.573</v>
      </c>
      <c r="M24" s="25">
        <v>26.134</v>
      </c>
      <c r="N24" s="29">
        <f t="array" ref="N24">AVERAGE(IF(ISNUMBER(K24:M24),K24:M24))</f>
        <v>27.616666666666664</v>
      </c>
      <c r="P24" t="s">
        <v>38</v>
      </c>
      <c r="Q24" s="29">
        <f>N34</f>
        <v>33.931999999999995</v>
      </c>
    </row>
    <row r="25" spans="2:17" ht="16" x14ac:dyDescent="0.2">
      <c r="B25" s="23" t="s">
        <v>15</v>
      </c>
      <c r="C25" s="24" t="s">
        <v>248</v>
      </c>
      <c r="D25" s="25">
        <v>53.241</v>
      </c>
      <c r="E25" s="25">
        <v>54.658999999999999</v>
      </c>
      <c r="F25" s="25">
        <v>55.133000000000003</v>
      </c>
      <c r="G25" s="25">
        <v>57.777999999999999</v>
      </c>
      <c r="H25" s="25">
        <v>56.372</v>
      </c>
      <c r="I25" s="25">
        <v>62.851999999999997</v>
      </c>
      <c r="J25" s="25">
        <v>67.918999999999997</v>
      </c>
      <c r="K25" s="25">
        <v>70.474000000000004</v>
      </c>
      <c r="L25" s="25">
        <v>61.003</v>
      </c>
      <c r="M25" s="25">
        <v>63.588000000000001</v>
      </c>
      <c r="N25" s="29">
        <f t="array" ref="N25">AVERAGE(IF(ISNUMBER(K25:M25),K25:M25))</f>
        <v>65.021666666666661</v>
      </c>
      <c r="P25" t="s">
        <v>16</v>
      </c>
      <c r="Q25">
        <v>250</v>
      </c>
    </row>
    <row r="26" spans="2:17" ht="16" x14ac:dyDescent="0.2">
      <c r="B26" s="23" t="s">
        <v>14</v>
      </c>
      <c r="C26" s="24" t="s">
        <v>248</v>
      </c>
      <c r="D26" s="25">
        <v>8.2439999999999998</v>
      </c>
      <c r="E26" s="25">
        <v>8.6</v>
      </c>
      <c r="F26" s="25">
        <v>9.2439999999999998</v>
      </c>
      <c r="G26" s="25">
        <v>9.6440000000000001</v>
      </c>
      <c r="H26" s="25">
        <v>9.7530000000000001</v>
      </c>
      <c r="I26" s="25">
        <v>10.824</v>
      </c>
      <c r="J26" s="25">
        <v>12.579000000000001</v>
      </c>
      <c r="K26" s="25">
        <v>12.331</v>
      </c>
      <c r="L26" s="25">
        <v>11.003</v>
      </c>
      <c r="M26" s="25">
        <v>11.224</v>
      </c>
      <c r="N26" s="29">
        <f t="array" ref="N26">AVERAGE(IF(ISNUMBER(K26:M26),K26:M26))</f>
        <v>11.519333333333334</v>
      </c>
      <c r="P26" t="s">
        <v>32</v>
      </c>
      <c r="Q26" s="29">
        <f t="shared" ref="Q26:Q34" si="0">N35</f>
        <v>7.9356666666666662</v>
      </c>
    </row>
    <row r="27" spans="2:17" ht="16" x14ac:dyDescent="0.2">
      <c r="B27" s="23" t="s">
        <v>10</v>
      </c>
      <c r="C27" s="24" t="s">
        <v>248</v>
      </c>
      <c r="D27" s="25">
        <v>20.209</v>
      </c>
      <c r="E27" s="26" t="s">
        <v>248</v>
      </c>
      <c r="F27" s="25">
        <v>34.289000000000001</v>
      </c>
      <c r="G27" s="25">
        <v>33.142000000000003</v>
      </c>
      <c r="H27" s="25">
        <v>33.718000000000004</v>
      </c>
      <c r="I27" s="25">
        <v>33.905999999999999</v>
      </c>
      <c r="J27" s="25">
        <v>34.924999999999997</v>
      </c>
      <c r="K27" s="25">
        <v>36.729999999999997</v>
      </c>
      <c r="L27" s="25">
        <v>37.265999999999998</v>
      </c>
      <c r="M27" s="25">
        <v>34.831000000000003</v>
      </c>
      <c r="N27" s="29">
        <f t="array" ref="N27">AVERAGE(IF(ISNUMBER(K27:M27),K27:M27))</f>
        <v>36.275666666666666</v>
      </c>
      <c r="P27" t="s">
        <v>23</v>
      </c>
      <c r="Q27" s="29">
        <f t="shared" si="0"/>
        <v>17.178333333333331</v>
      </c>
    </row>
    <row r="28" spans="2:17" ht="16" x14ac:dyDescent="0.2">
      <c r="B28" s="23" t="s">
        <v>18</v>
      </c>
      <c r="C28" s="24" t="s">
        <v>248</v>
      </c>
      <c r="D28" s="25">
        <v>22.992999999999999</v>
      </c>
      <c r="E28" s="25">
        <v>24.277999999999999</v>
      </c>
      <c r="F28" s="25">
        <v>25.297000000000001</v>
      </c>
      <c r="G28" s="25">
        <v>25.986999999999998</v>
      </c>
      <c r="H28" s="25">
        <v>26.800999999999998</v>
      </c>
      <c r="I28" s="26" t="s">
        <v>248</v>
      </c>
      <c r="J28" s="25">
        <v>31.414000000000001</v>
      </c>
      <c r="K28" s="25">
        <v>31.632999999999999</v>
      </c>
      <c r="L28" s="25">
        <v>31.661999999999999</v>
      </c>
      <c r="M28" s="25">
        <v>33.271000000000001</v>
      </c>
      <c r="N28" s="29">
        <f t="array" ref="N28">AVERAGE(IF(ISNUMBER(K28:M28),K28:M28))</f>
        <v>32.18866666666667</v>
      </c>
      <c r="P28" t="s">
        <v>25</v>
      </c>
      <c r="Q28" s="29">
        <f t="shared" si="0"/>
        <v>14.506666666666666</v>
      </c>
    </row>
    <row r="29" spans="2:17" ht="16" x14ac:dyDescent="0.2">
      <c r="B29" s="23" t="s">
        <v>37</v>
      </c>
      <c r="C29" s="24" t="s">
        <v>248</v>
      </c>
      <c r="D29" s="25">
        <v>9.8070000000000004</v>
      </c>
      <c r="E29" s="25">
        <v>10.901999999999999</v>
      </c>
      <c r="F29" s="25">
        <v>12.488</v>
      </c>
      <c r="G29" s="25">
        <v>13.744999999999999</v>
      </c>
      <c r="H29" s="25">
        <v>13.959</v>
      </c>
      <c r="I29" s="25">
        <v>16.599</v>
      </c>
      <c r="J29" s="25">
        <v>18.956</v>
      </c>
      <c r="K29" s="25">
        <v>20.221</v>
      </c>
      <c r="L29" s="25">
        <v>16.594999999999999</v>
      </c>
      <c r="M29" s="25">
        <v>19.538</v>
      </c>
      <c r="N29" s="29">
        <f t="array" ref="N29">AVERAGE(IF(ISNUMBER(K29:M29),K29:M29))</f>
        <v>18.784666666666666</v>
      </c>
      <c r="P29" t="s">
        <v>35</v>
      </c>
      <c r="Q29" s="29">
        <f t="shared" si="0"/>
        <v>7.1713333333333331</v>
      </c>
    </row>
    <row r="30" spans="2:17" ht="16" x14ac:dyDescent="0.2">
      <c r="B30" s="23" t="s">
        <v>29</v>
      </c>
      <c r="C30" s="24" t="s">
        <v>248</v>
      </c>
      <c r="D30" s="25">
        <v>5.2450000000000001</v>
      </c>
      <c r="E30" s="25">
        <v>5.8440000000000003</v>
      </c>
      <c r="F30" s="25">
        <v>6.6189999999999998</v>
      </c>
      <c r="G30" s="25">
        <v>7.125</v>
      </c>
      <c r="H30" s="25">
        <v>7.1749999999999998</v>
      </c>
      <c r="I30" s="25">
        <v>8.2129999999999992</v>
      </c>
      <c r="J30" s="25">
        <v>9.3510000000000009</v>
      </c>
      <c r="K30" s="25">
        <v>10.856</v>
      </c>
      <c r="L30" s="25">
        <v>8.6630000000000003</v>
      </c>
      <c r="M30" s="25">
        <v>10.307</v>
      </c>
      <c r="N30" s="29">
        <f t="array" ref="N30">AVERAGE(IF(ISNUMBER(K30:M30),K30:M30))</f>
        <v>9.9420000000000002</v>
      </c>
      <c r="P30" t="s">
        <v>26</v>
      </c>
      <c r="Q30" s="29">
        <f t="shared" si="0"/>
        <v>12.265666666666666</v>
      </c>
    </row>
    <row r="31" spans="2:17" ht="16" x14ac:dyDescent="0.2">
      <c r="B31" s="23" t="s">
        <v>39</v>
      </c>
      <c r="C31" s="24" t="s">
        <v>248</v>
      </c>
      <c r="D31" s="25">
        <v>2.8650000000000002</v>
      </c>
      <c r="E31" s="25">
        <v>2.6669999999999998</v>
      </c>
      <c r="F31" s="25">
        <v>2.8</v>
      </c>
      <c r="G31" s="25">
        <v>2.7829999999999999</v>
      </c>
      <c r="H31" s="25">
        <v>2.6909999999999998</v>
      </c>
      <c r="I31" s="25">
        <v>2.88</v>
      </c>
      <c r="J31" s="25">
        <v>2.8359999999999999</v>
      </c>
      <c r="K31" s="25">
        <v>2.6680000000000001</v>
      </c>
      <c r="L31" s="25">
        <v>2.0409999999999999</v>
      </c>
      <c r="M31" s="25">
        <v>1.7010000000000001</v>
      </c>
      <c r="N31" s="29">
        <f t="array" ref="N31">AVERAGE(IF(ISNUMBER(K31:M31),K31:M31))</f>
        <v>2.1366666666666667</v>
      </c>
      <c r="P31" t="s">
        <v>9</v>
      </c>
      <c r="Q31" s="29">
        <f t="shared" si="0"/>
        <v>108.041</v>
      </c>
    </row>
    <row r="32" spans="2:17" ht="16" x14ac:dyDescent="0.2">
      <c r="B32" s="23" t="s">
        <v>40</v>
      </c>
      <c r="C32" s="24" t="s">
        <v>248</v>
      </c>
      <c r="D32" s="25">
        <v>15.866</v>
      </c>
      <c r="E32" s="25">
        <v>15.744</v>
      </c>
      <c r="F32" s="25">
        <v>15.63</v>
      </c>
      <c r="G32" s="25">
        <v>16.298999999999999</v>
      </c>
      <c r="H32" s="25">
        <v>15.797000000000001</v>
      </c>
      <c r="I32" s="25">
        <v>18.071000000000002</v>
      </c>
      <c r="J32" s="25">
        <v>21.884</v>
      </c>
      <c r="K32" s="25">
        <v>21.978999999999999</v>
      </c>
      <c r="L32" s="25">
        <v>19.780999999999999</v>
      </c>
      <c r="M32" s="26" t="s">
        <v>248</v>
      </c>
      <c r="N32" s="29">
        <f t="array" ref="N32">AVERAGE(IF(ISNUMBER(K32:M32),K32:M32))</f>
        <v>20.88</v>
      </c>
      <c r="P32" t="s">
        <v>5</v>
      </c>
      <c r="Q32" s="29">
        <f t="shared" si="0"/>
        <v>162.53199999999998</v>
      </c>
    </row>
    <row r="33" spans="2:17" ht="16" x14ac:dyDescent="0.2">
      <c r="B33" s="23" t="s">
        <v>7</v>
      </c>
      <c r="C33" s="24" t="s">
        <v>248</v>
      </c>
      <c r="D33" s="25">
        <v>155.59899999999999</v>
      </c>
      <c r="E33" s="25">
        <v>166.375</v>
      </c>
      <c r="F33" s="25">
        <v>179.233</v>
      </c>
      <c r="G33" s="25">
        <v>181.14599999999999</v>
      </c>
      <c r="H33" s="25">
        <v>170.68100000000001</v>
      </c>
      <c r="I33" s="25">
        <v>190.28299999999999</v>
      </c>
      <c r="J33" s="25">
        <v>209.608</v>
      </c>
      <c r="K33" s="25">
        <v>205.971</v>
      </c>
      <c r="L33" s="25">
        <v>145.45099999999999</v>
      </c>
      <c r="M33" s="25">
        <v>147.072</v>
      </c>
      <c r="N33" s="29">
        <f t="array" ref="N33">AVERAGE(IF(ISNUMBER(K33:M33),K33:M33))</f>
        <v>166.16466666666668</v>
      </c>
      <c r="P33" t="s">
        <v>3</v>
      </c>
      <c r="Q33" s="29">
        <f t="shared" si="0"/>
        <v>94.940999999999988</v>
      </c>
    </row>
    <row r="34" spans="2:17" ht="16" x14ac:dyDescent="0.2">
      <c r="B34" s="23" t="s">
        <v>38</v>
      </c>
      <c r="C34" s="24" t="s">
        <v>248</v>
      </c>
      <c r="D34" s="25">
        <v>21.312000000000001</v>
      </c>
      <c r="E34" s="25">
        <v>22.716000000000001</v>
      </c>
      <c r="F34" s="25">
        <v>23.995000000000001</v>
      </c>
      <c r="G34" s="25">
        <v>26.158999999999999</v>
      </c>
      <c r="H34" s="25">
        <v>26.431000000000001</v>
      </c>
      <c r="I34" s="25">
        <v>30.225999999999999</v>
      </c>
      <c r="J34" s="25">
        <v>33.796999999999997</v>
      </c>
      <c r="K34" s="25">
        <v>36.793999999999997</v>
      </c>
      <c r="L34" s="25">
        <v>31.888999999999999</v>
      </c>
      <c r="M34" s="25">
        <v>33.113</v>
      </c>
      <c r="N34" s="29">
        <f t="array" ref="N34">AVERAGE(IF(ISNUMBER(K34:M34),K34:M34))</f>
        <v>33.931999999999995</v>
      </c>
      <c r="P34" t="s">
        <v>2</v>
      </c>
      <c r="Q34" s="29">
        <f t="shared" si="0"/>
        <v>149.45066666666665</v>
      </c>
    </row>
    <row r="35" spans="2:17" ht="16" x14ac:dyDescent="0.2">
      <c r="B35" s="23" t="s">
        <v>32</v>
      </c>
      <c r="C35" s="24" t="s">
        <v>248</v>
      </c>
      <c r="D35" s="25">
        <v>9.7040000000000006</v>
      </c>
      <c r="E35" s="25">
        <v>8.7780000000000005</v>
      </c>
      <c r="F35" s="25">
        <v>9.2550000000000008</v>
      </c>
      <c r="G35" s="25">
        <v>10.119999999999999</v>
      </c>
      <c r="H35" s="25">
        <v>8.484</v>
      </c>
      <c r="I35" s="25">
        <v>7.9260000000000002</v>
      </c>
      <c r="J35" s="25">
        <v>7.867</v>
      </c>
      <c r="K35" s="25">
        <v>8.8439999999999994</v>
      </c>
      <c r="L35" s="25">
        <v>6.75</v>
      </c>
      <c r="M35" s="25">
        <v>8.2129999999999992</v>
      </c>
      <c r="N35" s="29">
        <f t="array" ref="N35">AVERAGE(IF(ISNUMBER(K35:M35),K35:M35))</f>
        <v>7.9356666666666662</v>
      </c>
    </row>
    <row r="36" spans="2:17" ht="16" x14ac:dyDescent="0.2">
      <c r="B36" s="23" t="s">
        <v>23</v>
      </c>
      <c r="C36" s="24" t="s">
        <v>248</v>
      </c>
      <c r="D36" s="26" t="s">
        <v>248</v>
      </c>
      <c r="E36" s="26" t="s">
        <v>248</v>
      </c>
      <c r="F36" s="26" t="s">
        <v>248</v>
      </c>
      <c r="G36" s="25">
        <v>19.405000000000001</v>
      </c>
      <c r="H36" s="25">
        <v>18.96</v>
      </c>
      <c r="I36" s="25">
        <v>20.478000000000002</v>
      </c>
      <c r="J36" s="25">
        <v>22.192</v>
      </c>
      <c r="K36" s="25">
        <v>21.471</v>
      </c>
      <c r="L36" s="25">
        <v>16.334</v>
      </c>
      <c r="M36" s="25">
        <v>13.73</v>
      </c>
      <c r="N36" s="29">
        <f t="array" ref="N36">AVERAGE(IF(ISNUMBER(K36:M36),K36:M36))</f>
        <v>17.178333333333331</v>
      </c>
    </row>
    <row r="37" spans="2:17" ht="16" x14ac:dyDescent="0.2">
      <c r="B37" s="23" t="s">
        <v>160</v>
      </c>
      <c r="C37" s="24" t="s">
        <v>248</v>
      </c>
      <c r="D37" s="25">
        <v>10.404</v>
      </c>
      <c r="E37" s="25">
        <v>10.029999999999999</v>
      </c>
      <c r="F37" s="25">
        <v>11.116</v>
      </c>
      <c r="G37" s="25">
        <v>11.782999999999999</v>
      </c>
      <c r="H37" s="25">
        <v>11.698</v>
      </c>
      <c r="I37" s="25">
        <v>12.56</v>
      </c>
      <c r="J37" s="25">
        <v>14.12</v>
      </c>
      <c r="K37" s="25">
        <v>15.385999999999999</v>
      </c>
      <c r="L37" s="25">
        <v>13.731999999999999</v>
      </c>
      <c r="M37" s="25">
        <v>14.401999999999999</v>
      </c>
      <c r="N37" s="29">
        <f t="array" ref="N37">AVERAGE(IF(ISNUMBER(K37:M37),K37:M37))</f>
        <v>14.506666666666666</v>
      </c>
    </row>
    <row r="38" spans="2:17" ht="16" x14ac:dyDescent="0.2">
      <c r="B38" s="23" t="s">
        <v>35</v>
      </c>
      <c r="C38" s="24" t="s">
        <v>248</v>
      </c>
      <c r="D38" s="25">
        <v>6.806</v>
      </c>
      <c r="E38" s="25">
        <v>6.9189999999999996</v>
      </c>
      <c r="F38" s="25">
        <v>6.95</v>
      </c>
      <c r="G38" s="25">
        <v>6.9619999999999997</v>
      </c>
      <c r="H38" s="25">
        <v>6.843</v>
      </c>
      <c r="I38" s="25">
        <v>7.218</v>
      </c>
      <c r="J38" s="25">
        <v>7.9960000000000004</v>
      </c>
      <c r="K38" s="25">
        <v>7.8090000000000002</v>
      </c>
      <c r="L38" s="25">
        <v>6.9569999999999999</v>
      </c>
      <c r="M38" s="25">
        <v>6.7480000000000002</v>
      </c>
      <c r="N38" s="29">
        <f t="array" ref="N38">AVERAGE(IF(ISNUMBER(K38:M38),K38:M38))</f>
        <v>7.1713333333333331</v>
      </c>
    </row>
    <row r="39" spans="2:17" ht="16" x14ac:dyDescent="0.2">
      <c r="B39" s="23" t="s">
        <v>26</v>
      </c>
      <c r="C39" s="24" t="s">
        <v>248</v>
      </c>
      <c r="D39" s="25">
        <v>14.645</v>
      </c>
      <c r="E39" s="25">
        <v>14.317</v>
      </c>
      <c r="F39" s="25">
        <v>13.981</v>
      </c>
      <c r="G39" s="25">
        <v>13.582000000000001</v>
      </c>
      <c r="H39" s="25">
        <v>12.571999999999999</v>
      </c>
      <c r="I39" s="25">
        <v>13.042999999999999</v>
      </c>
      <c r="J39" s="25">
        <v>14.538</v>
      </c>
      <c r="K39" s="25">
        <v>14.05</v>
      </c>
      <c r="L39" s="25">
        <v>11.593999999999999</v>
      </c>
      <c r="M39" s="25">
        <v>11.153</v>
      </c>
      <c r="N39" s="29">
        <f t="array" ref="N39">AVERAGE(IF(ISNUMBER(K39:M39),K39:M39))</f>
        <v>12.265666666666666</v>
      </c>
    </row>
    <row r="40" spans="2:17" ht="16" x14ac:dyDescent="0.2">
      <c r="B40" s="23" t="s">
        <v>9</v>
      </c>
      <c r="C40" s="24" t="s">
        <v>248</v>
      </c>
      <c r="D40" s="25">
        <v>74.888000000000005</v>
      </c>
      <c r="E40" s="25">
        <v>74.629000000000005</v>
      </c>
      <c r="F40" s="25">
        <v>80.123000000000005</v>
      </c>
      <c r="G40" s="25">
        <v>90.528999999999996</v>
      </c>
      <c r="H40" s="25">
        <v>87.942999999999998</v>
      </c>
      <c r="I40" s="25">
        <v>99.647999999999996</v>
      </c>
      <c r="J40" s="25">
        <v>108.056</v>
      </c>
      <c r="K40" s="25">
        <v>117.773</v>
      </c>
      <c r="L40" s="25">
        <v>99.762</v>
      </c>
      <c r="M40" s="25">
        <v>106.58799999999999</v>
      </c>
      <c r="N40" s="29">
        <f t="array" ref="N40">AVERAGE(IF(ISNUMBER(K40:M40),K40:M40))</f>
        <v>108.041</v>
      </c>
    </row>
    <row r="41" spans="2:17" ht="16" x14ac:dyDescent="0.2">
      <c r="B41" s="23" t="s">
        <v>5</v>
      </c>
      <c r="C41" s="24" t="s">
        <v>248</v>
      </c>
      <c r="D41" s="25">
        <v>130.87100000000001</v>
      </c>
      <c r="E41" s="25">
        <v>132.56399999999999</v>
      </c>
      <c r="F41" s="25">
        <v>136.34800000000001</v>
      </c>
      <c r="G41" s="25">
        <v>145.697</v>
      </c>
      <c r="H41" s="25">
        <v>138.20400000000001</v>
      </c>
      <c r="I41" s="25">
        <v>155.34100000000001</v>
      </c>
      <c r="J41" s="25">
        <v>168.34100000000001</v>
      </c>
      <c r="K41" s="25">
        <v>170.75399999999999</v>
      </c>
      <c r="L41" s="25">
        <v>154.31</v>
      </c>
      <c r="M41" s="26" t="s">
        <v>248</v>
      </c>
      <c r="N41" s="29">
        <f t="array" ref="N41">AVERAGE(IF(ISNUMBER(K41:M41),K41:M41))</f>
        <v>162.53199999999998</v>
      </c>
    </row>
    <row r="42" spans="2:17" ht="16" x14ac:dyDescent="0.2">
      <c r="B42" s="23" t="s">
        <v>3</v>
      </c>
      <c r="C42" s="24" t="s">
        <v>248</v>
      </c>
      <c r="D42" s="25">
        <v>79.147000000000006</v>
      </c>
      <c r="E42" s="25">
        <v>80.244</v>
      </c>
      <c r="F42" s="25">
        <v>90.007999999999996</v>
      </c>
      <c r="G42" s="25">
        <v>94.287999999999997</v>
      </c>
      <c r="H42" s="25">
        <v>96.572000000000003</v>
      </c>
      <c r="I42" s="25">
        <v>107.215</v>
      </c>
      <c r="J42" s="25">
        <v>124.21</v>
      </c>
      <c r="K42" s="25">
        <v>122.057</v>
      </c>
      <c r="L42" s="25">
        <v>83.515000000000001</v>
      </c>
      <c r="M42" s="25">
        <v>79.251000000000005</v>
      </c>
      <c r="N42" s="29">
        <f t="array" ref="N42">AVERAGE(IF(ISNUMBER(K42:M42),K42:M42))</f>
        <v>94.940999999999988</v>
      </c>
    </row>
    <row r="43" spans="2:17" ht="16" x14ac:dyDescent="0.2">
      <c r="B43" s="23" t="s">
        <v>2</v>
      </c>
      <c r="C43" s="24" t="s">
        <v>248</v>
      </c>
      <c r="D43" s="25">
        <v>136.22499999999999</v>
      </c>
      <c r="E43" s="25">
        <v>131.376</v>
      </c>
      <c r="F43" s="25">
        <v>134.76400000000001</v>
      </c>
      <c r="G43" s="25">
        <v>146.876</v>
      </c>
      <c r="H43" s="25">
        <v>134.28800000000001</v>
      </c>
      <c r="I43" s="25">
        <v>149.77600000000001</v>
      </c>
      <c r="J43" s="25">
        <v>169.63200000000001</v>
      </c>
      <c r="K43" s="25">
        <v>170.74</v>
      </c>
      <c r="L43" s="25">
        <v>135.08699999999999</v>
      </c>
      <c r="M43" s="25">
        <v>142.52500000000001</v>
      </c>
      <c r="N43" s="29">
        <f t="array" ref="N43">AVERAGE(IF(ISNUMBER(K43:M43),K43:M43))</f>
        <v>149.45066666666665</v>
      </c>
    </row>
    <row r="45" spans="2:17" x14ac:dyDescent="0.2">
      <c r="B45" s="27" t="s">
        <v>501</v>
      </c>
      <c r="N45" s="28" t="s">
        <v>486</v>
      </c>
    </row>
  </sheetData>
  <mergeCells count="1">
    <mergeCell ref="B6:C6"/>
  </mergeCells>
  <hyperlinks>
    <hyperlink ref="B45" r:id="rId1" xr:uid="{578D9B99-49BB-4EF2-A35C-3FA7B49EC4EB}"/>
    <hyperlink ref="N45" r:id="rId2" xr:uid="{88E60342-A35A-4940-A791-A3B4B1997CD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20D-A235-40D8-924C-E3191D553924}">
  <dimension ref="A1:AN6"/>
  <sheetViews>
    <sheetView workbookViewId="0">
      <selection activeCell="E21" sqref="E21"/>
    </sheetView>
  </sheetViews>
  <sheetFormatPr baseColWidth="10" defaultRowHeight="15" x14ac:dyDescent="0.2"/>
  <sheetData>
    <row r="1" spans="1:40" x14ac:dyDescent="0.2">
      <c r="A1" t="s">
        <v>43</v>
      </c>
    </row>
    <row r="2" spans="1:40" x14ac:dyDescent="0.2">
      <c r="A2" t="s">
        <v>44</v>
      </c>
    </row>
    <row r="3" spans="1:40" x14ac:dyDescent="0.2">
      <c r="A3" t="s">
        <v>1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32</v>
      </c>
      <c r="AF3" t="s">
        <v>23</v>
      </c>
      <c r="AG3" t="s">
        <v>25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</v>
      </c>
      <c r="AN3" t="s">
        <v>2</v>
      </c>
    </row>
    <row r="4" spans="1:40" x14ac:dyDescent="0.2">
      <c r="A4" t="s">
        <v>41</v>
      </c>
      <c r="B4">
        <v>3.645</v>
      </c>
      <c r="C4">
        <v>0.747</v>
      </c>
      <c r="D4">
        <v>0.88900000000000001</v>
      </c>
      <c r="E4">
        <v>5.4269999999999996</v>
      </c>
      <c r="F4">
        <v>1.6850000000000001</v>
      </c>
      <c r="G4">
        <v>0.55400000000000005</v>
      </c>
      <c r="H4">
        <v>0.26200000000000001</v>
      </c>
      <c r="I4">
        <v>0.33900000000000002</v>
      </c>
      <c r="J4">
        <v>2.3559999999999999</v>
      </c>
      <c r="L4">
        <v>0.14599999999999999</v>
      </c>
      <c r="M4">
        <v>0.25600000000000001</v>
      </c>
      <c r="N4">
        <v>0.68200000000000005</v>
      </c>
      <c r="O4">
        <v>0.17799999999999999</v>
      </c>
      <c r="P4">
        <v>1E-3</v>
      </c>
      <c r="Q4">
        <v>4.4859999999999998</v>
      </c>
      <c r="R4">
        <v>1.0089999999999999</v>
      </c>
      <c r="S4">
        <v>1.0660000000000001</v>
      </c>
      <c r="T4">
        <v>1.113</v>
      </c>
      <c r="U4">
        <v>2.609</v>
      </c>
      <c r="V4">
        <v>0.90100000000000002</v>
      </c>
      <c r="X4">
        <v>0.19500000000000001</v>
      </c>
      <c r="AA4">
        <v>4.4409999999999998</v>
      </c>
      <c r="AC4">
        <v>1.05</v>
      </c>
      <c r="AD4">
        <v>1.752</v>
      </c>
      <c r="AE4">
        <v>8.5999999999999993E-2</v>
      </c>
      <c r="AF4">
        <v>0.36</v>
      </c>
      <c r="AG4">
        <v>0.32200000000000001</v>
      </c>
      <c r="AI4">
        <v>0.27</v>
      </c>
      <c r="AJ4">
        <v>2.903</v>
      </c>
      <c r="AK4">
        <v>5.2859999999999996</v>
      </c>
      <c r="AM4">
        <v>5.5490000000000004</v>
      </c>
      <c r="AN4">
        <v>5.585</v>
      </c>
    </row>
    <row r="5" spans="1:40" x14ac:dyDescent="0.2">
      <c r="A5" t="s">
        <v>42</v>
      </c>
      <c r="B5">
        <v>5.359</v>
      </c>
      <c r="C5">
        <v>13.726000000000001</v>
      </c>
      <c r="D5">
        <v>11.763</v>
      </c>
      <c r="E5">
        <v>5.0359999999999996</v>
      </c>
      <c r="F5">
        <v>2.875</v>
      </c>
      <c r="G5">
        <v>5.71</v>
      </c>
      <c r="H5">
        <v>5.0999999999999996</v>
      </c>
      <c r="I5">
        <v>8.1679999999999993</v>
      </c>
      <c r="J5">
        <v>10.118</v>
      </c>
      <c r="K5">
        <v>6.657</v>
      </c>
      <c r="L5">
        <v>13.465</v>
      </c>
      <c r="M5">
        <v>13.868</v>
      </c>
      <c r="N5">
        <v>10.404999999999999</v>
      </c>
      <c r="O5">
        <v>15.694000000000001</v>
      </c>
      <c r="P5">
        <v>8.0429999999999993</v>
      </c>
      <c r="Q5">
        <v>3.2589999999999999</v>
      </c>
      <c r="R5">
        <v>3.4239999999999999</v>
      </c>
      <c r="S5">
        <v>5.39</v>
      </c>
      <c r="T5">
        <v>15.99</v>
      </c>
      <c r="U5">
        <v>9.5760000000000005</v>
      </c>
      <c r="V5">
        <v>3.45</v>
      </c>
      <c r="W5">
        <v>7.1870000000000003</v>
      </c>
      <c r="X5">
        <v>6.7830000000000004</v>
      </c>
      <c r="Y5">
        <v>8.6620000000000008</v>
      </c>
      <c r="Z5">
        <v>3.0840000000000001</v>
      </c>
      <c r="AA5">
        <v>5.8840000000000003</v>
      </c>
      <c r="AB5">
        <v>4.9550000000000001</v>
      </c>
      <c r="AC5">
        <v>9.5419999999999998</v>
      </c>
      <c r="AD5">
        <v>8.218</v>
      </c>
      <c r="AE5">
        <v>10.984999999999999</v>
      </c>
      <c r="AF5">
        <v>12.487</v>
      </c>
      <c r="AG5">
        <v>7.4420000000000002</v>
      </c>
      <c r="AH5">
        <v>10.138</v>
      </c>
      <c r="AI5">
        <v>11.851000000000001</v>
      </c>
      <c r="AJ5">
        <v>9.3160000000000007</v>
      </c>
      <c r="AK5">
        <v>6.6589999999999998</v>
      </c>
      <c r="AL5">
        <v>7.5759999999999996</v>
      </c>
      <c r="AM5">
        <v>5.6779999999999999</v>
      </c>
      <c r="AN5">
        <v>7.11</v>
      </c>
    </row>
    <row r="6" spans="1:40" x14ac:dyDescent="0.2">
      <c r="A6" t="s">
        <v>53</v>
      </c>
      <c r="B6">
        <f>SUM(B4:B5)</f>
        <v>9.0039999999999996</v>
      </c>
      <c r="C6">
        <f t="shared" ref="C6:E6" si="0">SUM(C4:C5)</f>
        <v>14.473000000000001</v>
      </c>
      <c r="D6">
        <f t="shared" si="0"/>
        <v>12.651999999999999</v>
      </c>
      <c r="E6">
        <f t="shared" si="0"/>
        <v>10.462999999999999</v>
      </c>
      <c r="F6">
        <f t="shared" ref="F6" si="1">SUM(F4:F5)</f>
        <v>4.5600000000000005</v>
      </c>
      <c r="G6">
        <f t="shared" ref="G6:H6" si="2">SUM(G4:G5)</f>
        <v>6.2640000000000002</v>
      </c>
      <c r="H6">
        <f t="shared" si="2"/>
        <v>5.3620000000000001</v>
      </c>
      <c r="I6">
        <f t="shared" ref="I6" si="3">SUM(I4:I5)</f>
        <v>8.5069999999999997</v>
      </c>
      <c r="J6">
        <f t="shared" ref="J6:K6" si="4">SUM(J4:J5)</f>
        <v>12.474</v>
      </c>
      <c r="K6">
        <f t="shared" si="4"/>
        <v>6.657</v>
      </c>
      <c r="L6">
        <f t="shared" ref="L6" si="5">SUM(L4:L5)</f>
        <v>13.611000000000001</v>
      </c>
      <c r="M6">
        <f t="shared" ref="M6:N6" si="6">SUM(M4:M5)</f>
        <v>14.124000000000001</v>
      </c>
      <c r="N6">
        <f t="shared" si="6"/>
        <v>11.087</v>
      </c>
      <c r="O6">
        <f t="shared" ref="O6" si="7">SUM(O4:O5)</f>
        <v>15.872000000000002</v>
      </c>
      <c r="P6">
        <f t="shared" ref="P6:Q6" si="8">SUM(P4:P5)</f>
        <v>8.0439999999999987</v>
      </c>
      <c r="Q6">
        <f t="shared" si="8"/>
        <v>7.7449999999999992</v>
      </c>
      <c r="R6">
        <f t="shared" ref="R6" si="9">SUM(R4:R5)</f>
        <v>4.4329999999999998</v>
      </c>
      <c r="S6">
        <f t="shared" ref="S6:T6" si="10">SUM(S4:S5)</f>
        <v>6.4559999999999995</v>
      </c>
      <c r="T6">
        <f t="shared" si="10"/>
        <v>17.103000000000002</v>
      </c>
      <c r="U6">
        <f t="shared" ref="U6" si="11">SUM(U4:U5)</f>
        <v>12.185</v>
      </c>
      <c r="V6">
        <f t="shared" ref="V6:W6" si="12">SUM(V4:V5)</f>
        <v>4.351</v>
      </c>
      <c r="W6">
        <f t="shared" si="12"/>
        <v>7.1870000000000003</v>
      </c>
      <c r="X6">
        <f t="shared" ref="X6" si="13">SUM(X4:X5)</f>
        <v>6.9780000000000006</v>
      </c>
      <c r="Y6">
        <f t="shared" ref="Y6:Z6" si="14">SUM(Y4:Y5)</f>
        <v>8.6620000000000008</v>
      </c>
      <c r="Z6">
        <f t="shared" si="14"/>
        <v>3.0840000000000001</v>
      </c>
      <c r="AA6">
        <f t="shared" ref="AA6" si="15">SUM(AA4:AA5)</f>
        <v>10.324999999999999</v>
      </c>
      <c r="AB6">
        <f t="shared" ref="AB6:AC6" si="16">SUM(AB4:AB5)</f>
        <v>4.9550000000000001</v>
      </c>
      <c r="AC6">
        <f t="shared" si="16"/>
        <v>10.592000000000001</v>
      </c>
      <c r="AD6">
        <f t="shared" ref="AD6" si="17">SUM(AD4:AD5)</f>
        <v>9.9700000000000006</v>
      </c>
      <c r="AE6">
        <f t="shared" ref="AE6:AF6" si="18">SUM(AE4:AE5)</f>
        <v>11.071</v>
      </c>
      <c r="AF6">
        <f t="shared" si="18"/>
        <v>12.847</v>
      </c>
      <c r="AG6">
        <f t="shared" ref="AG6" si="19">SUM(AG4:AG5)</f>
        <v>7.7640000000000002</v>
      </c>
      <c r="AH6">
        <f t="shared" ref="AH6:AI6" si="20">SUM(AH4:AH5)</f>
        <v>10.138</v>
      </c>
      <c r="AI6">
        <f t="shared" si="20"/>
        <v>12.121</v>
      </c>
      <c r="AJ6">
        <f t="shared" ref="AJ6" si="21">SUM(AJ4:AJ5)</f>
        <v>12.219000000000001</v>
      </c>
      <c r="AK6">
        <f t="shared" ref="AK6:AL6" si="22">SUM(AK4:AK5)</f>
        <v>11.945</v>
      </c>
      <c r="AL6">
        <f t="shared" si="22"/>
        <v>7.5759999999999996</v>
      </c>
      <c r="AM6">
        <f t="shared" ref="AM6" si="23">SUM(AM4:AM5)</f>
        <v>11.227</v>
      </c>
      <c r="AN6">
        <f t="shared" ref="AN6" si="24">SUM(AN4:AN5)</f>
        <v>12.695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9814-AB8A-4C6A-9EA5-0768EE2A584D}">
  <dimension ref="A1:AB4"/>
  <sheetViews>
    <sheetView workbookViewId="0">
      <selection activeCell="L22" sqref="L22"/>
    </sheetView>
  </sheetViews>
  <sheetFormatPr baseColWidth="10" defaultRowHeight="15" x14ac:dyDescent="0.2"/>
  <sheetData>
    <row r="1" spans="1:28" x14ac:dyDescent="0.2">
      <c r="A1" t="s">
        <v>509</v>
      </c>
    </row>
    <row r="2" spans="1:28" x14ac:dyDescent="0.2">
      <c r="A2" t="s">
        <v>510</v>
      </c>
    </row>
    <row r="3" spans="1:28" x14ac:dyDescent="0.2">
      <c r="A3" s="17" t="s">
        <v>0</v>
      </c>
      <c r="B3" s="17" t="s">
        <v>8</v>
      </c>
      <c r="C3" s="17" t="s">
        <v>20</v>
      </c>
      <c r="D3" s="17" t="s">
        <v>19</v>
      </c>
      <c r="E3" s="17" t="s">
        <v>4</v>
      </c>
      <c r="F3" s="17" t="s">
        <v>24</v>
      </c>
      <c r="G3" s="17" t="s">
        <v>11</v>
      </c>
      <c r="H3" s="17" t="s">
        <v>31</v>
      </c>
      <c r="I3" s="17" t="s">
        <v>28</v>
      </c>
      <c r="J3" s="17" t="s">
        <v>21</v>
      </c>
      <c r="K3" s="17" t="s">
        <v>30</v>
      </c>
      <c r="L3" s="17" t="s">
        <v>33</v>
      </c>
      <c r="M3" s="17" t="s">
        <v>17</v>
      </c>
      <c r="N3" s="17" t="s">
        <v>14</v>
      </c>
      <c r="O3" s="17" t="s">
        <v>10</v>
      </c>
      <c r="P3" s="17" t="s">
        <v>18</v>
      </c>
      <c r="Q3" s="17" t="s">
        <v>7</v>
      </c>
      <c r="R3" s="17" t="s">
        <v>38</v>
      </c>
      <c r="S3" s="17" t="s">
        <v>16</v>
      </c>
      <c r="T3" s="17" t="s">
        <v>32</v>
      </c>
      <c r="U3" s="17" t="s">
        <v>23</v>
      </c>
      <c r="V3" s="17" t="s">
        <v>25</v>
      </c>
      <c r="W3" s="17" t="s">
        <v>35</v>
      </c>
      <c r="X3" s="17" t="s">
        <v>26</v>
      </c>
      <c r="Y3" s="17" t="s">
        <v>9</v>
      </c>
      <c r="Z3" s="17" t="s">
        <v>5</v>
      </c>
      <c r="AA3" s="17" t="s">
        <v>3</v>
      </c>
      <c r="AB3" s="17" t="s">
        <v>2</v>
      </c>
    </row>
    <row r="4" spans="1:28" x14ac:dyDescent="0.2">
      <c r="A4" t="s">
        <v>508</v>
      </c>
      <c r="B4">
        <v>4.5</v>
      </c>
      <c r="C4">
        <v>13.2</v>
      </c>
      <c r="D4">
        <v>10.199999999999999</v>
      </c>
      <c r="E4">
        <v>5.8</v>
      </c>
      <c r="F4">
        <v>8</v>
      </c>
      <c r="G4">
        <v>9.3000000000000007</v>
      </c>
      <c r="H4">
        <v>13</v>
      </c>
      <c r="I4">
        <v>12.5</v>
      </c>
      <c r="J4">
        <v>9.9</v>
      </c>
      <c r="K4">
        <v>13.6</v>
      </c>
      <c r="L4">
        <v>7.3</v>
      </c>
      <c r="M4">
        <v>2.7</v>
      </c>
      <c r="N4">
        <v>13.7</v>
      </c>
      <c r="O4">
        <v>8.5</v>
      </c>
      <c r="P4">
        <v>3.4</v>
      </c>
      <c r="Q4">
        <v>7.2</v>
      </c>
      <c r="R4">
        <v>5</v>
      </c>
      <c r="S4">
        <v>8.4</v>
      </c>
      <c r="T4">
        <v>9.6999999999999993</v>
      </c>
      <c r="U4">
        <v>11.1</v>
      </c>
      <c r="V4">
        <v>7.2</v>
      </c>
      <c r="W4">
        <v>9.6</v>
      </c>
      <c r="X4">
        <v>10.3</v>
      </c>
      <c r="Y4">
        <v>10.1</v>
      </c>
      <c r="Z4">
        <v>6.3</v>
      </c>
      <c r="AA4">
        <v>7.7</v>
      </c>
      <c r="AB4">
        <v>6.6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06DD-A07D-46F2-BEBB-745DA7A883AC}">
  <dimension ref="A1:AL4"/>
  <sheetViews>
    <sheetView workbookViewId="0">
      <selection activeCell="A3" sqref="A3:XFD4"/>
    </sheetView>
  </sheetViews>
  <sheetFormatPr baseColWidth="10" defaultRowHeight="15" x14ac:dyDescent="0.2"/>
  <sheetData>
    <row r="1" spans="1:38" x14ac:dyDescent="0.2">
      <c r="A1" t="s">
        <v>45</v>
      </c>
    </row>
    <row r="2" spans="1:38" x14ac:dyDescent="0.2">
      <c r="A2" t="s">
        <v>46</v>
      </c>
    </row>
    <row r="3" spans="1:38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24</v>
      </c>
      <c r="H3" t="s">
        <v>11</v>
      </c>
      <c r="I3" t="s">
        <v>36</v>
      </c>
      <c r="J3" t="s">
        <v>31</v>
      </c>
      <c r="K3" t="s">
        <v>28</v>
      </c>
      <c r="L3" t="s">
        <v>21</v>
      </c>
      <c r="M3" t="s">
        <v>30</v>
      </c>
      <c r="N3" t="s">
        <v>33</v>
      </c>
      <c r="O3" t="s">
        <v>6</v>
      </c>
      <c r="P3" t="s">
        <v>17</v>
      </c>
      <c r="Q3" t="s">
        <v>15</v>
      </c>
      <c r="R3" t="s">
        <v>14</v>
      </c>
      <c r="S3" t="s">
        <v>10</v>
      </c>
      <c r="T3" t="s">
        <v>18</v>
      </c>
      <c r="U3" t="s">
        <v>37</v>
      </c>
      <c r="V3" t="s">
        <v>29</v>
      </c>
      <c r="W3" t="s">
        <v>39</v>
      </c>
      <c r="X3" t="s">
        <v>40</v>
      </c>
      <c r="Y3" t="s">
        <v>7</v>
      </c>
      <c r="Z3" t="s">
        <v>38</v>
      </c>
      <c r="AA3" t="s">
        <v>16</v>
      </c>
      <c r="AB3" t="s">
        <v>47</v>
      </c>
      <c r="AC3" t="s">
        <v>32</v>
      </c>
      <c r="AD3" t="s">
        <v>23</v>
      </c>
      <c r="AE3" t="s">
        <v>25</v>
      </c>
      <c r="AF3" t="s">
        <v>35</v>
      </c>
      <c r="AG3" t="s">
        <v>26</v>
      </c>
      <c r="AH3" t="s">
        <v>9</v>
      </c>
      <c r="AI3" t="s">
        <v>5</v>
      </c>
      <c r="AJ3" t="s">
        <v>34</v>
      </c>
      <c r="AK3" t="s">
        <v>3</v>
      </c>
      <c r="AL3" t="s">
        <v>2</v>
      </c>
    </row>
    <row r="4" spans="1:38" x14ac:dyDescent="0.2">
      <c r="A4" t="s">
        <v>391</v>
      </c>
      <c r="B4">
        <v>28.6</v>
      </c>
      <c r="C4">
        <v>32.5</v>
      </c>
      <c r="D4">
        <v>34</v>
      </c>
      <c r="E4">
        <v>31.7</v>
      </c>
      <c r="F4">
        <v>20.9</v>
      </c>
      <c r="G4">
        <v>35.299999999999997</v>
      </c>
      <c r="H4">
        <v>35.6</v>
      </c>
      <c r="I4">
        <v>35.6</v>
      </c>
      <c r="J4">
        <v>41.5</v>
      </c>
      <c r="K4">
        <v>39.299999999999997</v>
      </c>
      <c r="L4">
        <v>38</v>
      </c>
      <c r="M4">
        <v>39.299999999999997</v>
      </c>
      <c r="N4">
        <v>33.200000000000003</v>
      </c>
      <c r="O4">
        <v>25.5</v>
      </c>
      <c r="P4">
        <v>25.8</v>
      </c>
      <c r="Q4">
        <v>23.1</v>
      </c>
      <c r="R4">
        <v>41</v>
      </c>
      <c r="S4">
        <v>55.4</v>
      </c>
      <c r="T4">
        <v>26.3</v>
      </c>
      <c r="U4">
        <v>38</v>
      </c>
      <c r="V4">
        <v>35.1</v>
      </c>
      <c r="W4">
        <v>23.5</v>
      </c>
      <c r="X4">
        <v>14.2</v>
      </c>
      <c r="Y4">
        <v>34.700000000000003</v>
      </c>
      <c r="Z4">
        <v>27.7</v>
      </c>
      <c r="AA4">
        <v>31.3</v>
      </c>
      <c r="AB4">
        <v>31.3</v>
      </c>
      <c r="AC4">
        <v>30.3</v>
      </c>
      <c r="AD4">
        <v>39</v>
      </c>
      <c r="AE4">
        <v>27.3</v>
      </c>
      <c r="AF4">
        <v>35.299999999999997</v>
      </c>
      <c r="AG4">
        <v>33.4</v>
      </c>
      <c r="AH4">
        <v>35.9</v>
      </c>
      <c r="AI4">
        <v>31.8</v>
      </c>
      <c r="AJ4">
        <v>14.2</v>
      </c>
      <c r="AK4">
        <v>33.200000000000003</v>
      </c>
      <c r="AL4">
        <v>29.4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5A8E-299F-43DC-A41A-81EF71747FC1}">
  <dimension ref="A1:AH6"/>
  <sheetViews>
    <sheetView workbookViewId="0">
      <selection activeCell="A3" sqref="A3:XFD6"/>
    </sheetView>
  </sheetViews>
  <sheetFormatPr baseColWidth="10" defaultRowHeight="15" x14ac:dyDescent="0.2"/>
  <sheetData>
    <row r="1" spans="1:34" x14ac:dyDescent="0.2">
      <c r="A1" t="s">
        <v>48</v>
      </c>
    </row>
    <row r="2" spans="1:34" x14ac:dyDescent="0.2">
      <c r="A2" t="s">
        <v>50</v>
      </c>
    </row>
    <row r="3" spans="1:34" x14ac:dyDescent="0.2">
      <c r="A3" t="s">
        <v>157</v>
      </c>
      <c r="B3" t="s">
        <v>20</v>
      </c>
      <c r="C3" t="s">
        <v>19</v>
      </c>
      <c r="D3" t="s">
        <v>4</v>
      </c>
      <c r="E3" t="s">
        <v>24</v>
      </c>
      <c r="F3" t="s">
        <v>11</v>
      </c>
      <c r="G3" t="s">
        <v>36</v>
      </c>
      <c r="H3" t="s">
        <v>31</v>
      </c>
      <c r="I3" t="s">
        <v>28</v>
      </c>
      <c r="J3" t="s">
        <v>21</v>
      </c>
      <c r="K3" t="s">
        <v>30</v>
      </c>
      <c r="L3" t="s">
        <v>33</v>
      </c>
      <c r="M3" t="s">
        <v>6</v>
      </c>
      <c r="N3" t="s">
        <v>17</v>
      </c>
      <c r="O3" t="s">
        <v>14</v>
      </c>
      <c r="P3" t="s">
        <v>10</v>
      </c>
      <c r="Q3" t="s">
        <v>18</v>
      </c>
      <c r="R3" t="s">
        <v>37</v>
      </c>
      <c r="S3" t="s">
        <v>29</v>
      </c>
      <c r="T3" t="s">
        <v>39</v>
      </c>
      <c r="U3" t="s">
        <v>7</v>
      </c>
      <c r="V3" t="s">
        <v>38</v>
      </c>
      <c r="W3" t="s">
        <v>16</v>
      </c>
      <c r="X3" t="s">
        <v>49</v>
      </c>
      <c r="Y3" t="s">
        <v>32</v>
      </c>
      <c r="Z3" t="s">
        <v>23</v>
      </c>
      <c r="AA3" t="s">
        <v>25</v>
      </c>
      <c r="AB3" t="s">
        <v>35</v>
      </c>
      <c r="AC3" t="s">
        <v>26</v>
      </c>
      <c r="AD3" t="s">
        <v>9</v>
      </c>
      <c r="AE3" t="s">
        <v>5</v>
      </c>
      <c r="AF3" t="s">
        <v>34</v>
      </c>
      <c r="AG3" t="s">
        <v>3</v>
      </c>
      <c r="AH3" t="s">
        <v>2</v>
      </c>
    </row>
    <row r="4" spans="1:34" x14ac:dyDescent="0.2">
      <c r="A4" t="s">
        <v>42</v>
      </c>
      <c r="B4">
        <v>29.356000000000002</v>
      </c>
      <c r="C4">
        <v>28.965</v>
      </c>
      <c r="E4">
        <v>22.012</v>
      </c>
      <c r="F4">
        <v>26.164000000000001</v>
      </c>
      <c r="G4">
        <v>17.187000000000001</v>
      </c>
      <c r="H4">
        <v>29.02</v>
      </c>
      <c r="I4">
        <v>31.632999999999999</v>
      </c>
      <c r="J4">
        <v>26.722000000000001</v>
      </c>
      <c r="K4">
        <v>24.114999999999998</v>
      </c>
      <c r="L4">
        <v>17.193999999999999</v>
      </c>
      <c r="M4">
        <v>20.777999999999999</v>
      </c>
      <c r="N4">
        <v>12.779</v>
      </c>
      <c r="O4">
        <v>30.059000000000001</v>
      </c>
      <c r="Q4">
        <v>14.843</v>
      </c>
      <c r="R4">
        <v>19.695</v>
      </c>
      <c r="S4">
        <v>19.838999999999999</v>
      </c>
      <c r="T4">
        <v>21.872</v>
      </c>
      <c r="U4">
        <v>17.565000000000001</v>
      </c>
      <c r="W4">
        <v>20.675999999999998</v>
      </c>
      <c r="X4">
        <v>21.094000000000001</v>
      </c>
      <c r="Y4">
        <v>22.706</v>
      </c>
      <c r="Z4">
        <v>24.638999999999999</v>
      </c>
      <c r="AA4">
        <v>19.056999999999999</v>
      </c>
      <c r="AB4">
        <v>22.838999999999999</v>
      </c>
      <c r="AC4">
        <v>28.085999999999999</v>
      </c>
      <c r="AD4">
        <v>23.670999999999999</v>
      </c>
      <c r="AE4">
        <v>17.038</v>
      </c>
    </row>
    <row r="5" spans="1:34" x14ac:dyDescent="0.2">
      <c r="A5" t="s">
        <v>41</v>
      </c>
      <c r="B5">
        <v>5.1280000000000001</v>
      </c>
      <c r="C5">
        <v>1.806</v>
      </c>
      <c r="D5">
        <v>7.109</v>
      </c>
      <c r="E5">
        <v>0.70399999999999996</v>
      </c>
      <c r="F5">
        <v>3.8410000000000002</v>
      </c>
      <c r="G5">
        <v>0.109</v>
      </c>
      <c r="H5">
        <v>1.1850000000000001</v>
      </c>
      <c r="I5">
        <v>3.536</v>
      </c>
      <c r="J5">
        <v>3.69</v>
      </c>
      <c r="K5">
        <v>1.0780000000000001</v>
      </c>
      <c r="L5">
        <v>0.32900000000000001</v>
      </c>
      <c r="M5">
        <v>7.02</v>
      </c>
      <c r="N5">
        <v>1.94</v>
      </c>
      <c r="O5">
        <v>1.847</v>
      </c>
      <c r="P5">
        <v>2.984</v>
      </c>
      <c r="Q5">
        <v>3.3210000000000002</v>
      </c>
      <c r="R5">
        <v>0.23400000000000001</v>
      </c>
      <c r="S5">
        <v>0.58899999999999997</v>
      </c>
      <c r="T5">
        <v>1.119</v>
      </c>
      <c r="U5">
        <v>13.134</v>
      </c>
      <c r="V5">
        <v>0.69799999999999995</v>
      </c>
      <c r="W5">
        <v>2.6</v>
      </c>
      <c r="X5">
        <v>3.0830000000000002</v>
      </c>
      <c r="Y5">
        <v>0.84599999999999997</v>
      </c>
      <c r="Z5">
        <v>2.2400000000000002</v>
      </c>
      <c r="AA5">
        <v>0.98499999999999999</v>
      </c>
      <c r="AB5">
        <v>1.3220000000000001</v>
      </c>
      <c r="AC5">
        <v>1.292</v>
      </c>
      <c r="AD5">
        <v>3.573</v>
      </c>
      <c r="AE5">
        <v>11.615</v>
      </c>
      <c r="AF5">
        <v>0.23</v>
      </c>
      <c r="AG5">
        <v>6.2729999999999997</v>
      </c>
      <c r="AH5">
        <v>12.366</v>
      </c>
    </row>
    <row r="6" spans="1:34" x14ac:dyDescent="0.2">
      <c r="A6" t="s">
        <v>53</v>
      </c>
      <c r="B6">
        <f>SUM(B4:B5)</f>
        <v>34.484000000000002</v>
      </c>
      <c r="C6">
        <f t="shared" ref="C6:AH6" si="0">SUM(C4:C5)</f>
        <v>30.771000000000001</v>
      </c>
      <c r="D6">
        <f t="shared" si="0"/>
        <v>7.109</v>
      </c>
      <c r="E6">
        <f t="shared" si="0"/>
        <v>22.716000000000001</v>
      </c>
      <c r="F6">
        <f t="shared" si="0"/>
        <v>30.005000000000003</v>
      </c>
      <c r="G6">
        <f t="shared" si="0"/>
        <v>17.296000000000003</v>
      </c>
      <c r="H6">
        <f t="shared" si="0"/>
        <v>30.204999999999998</v>
      </c>
      <c r="I6">
        <f t="shared" si="0"/>
        <v>35.168999999999997</v>
      </c>
      <c r="J6">
        <f t="shared" si="0"/>
        <v>30.412000000000003</v>
      </c>
      <c r="K6">
        <f t="shared" si="0"/>
        <v>25.192999999999998</v>
      </c>
      <c r="L6">
        <f t="shared" si="0"/>
        <v>17.523</v>
      </c>
      <c r="M6">
        <f t="shared" si="0"/>
        <v>27.797999999999998</v>
      </c>
      <c r="N6">
        <f t="shared" si="0"/>
        <v>14.718999999999999</v>
      </c>
      <c r="O6">
        <f t="shared" si="0"/>
        <v>31.906000000000002</v>
      </c>
      <c r="P6">
        <f t="shared" si="0"/>
        <v>2.984</v>
      </c>
      <c r="Q6">
        <f t="shared" si="0"/>
        <v>18.164000000000001</v>
      </c>
      <c r="R6">
        <f t="shared" si="0"/>
        <v>19.929000000000002</v>
      </c>
      <c r="S6">
        <f t="shared" si="0"/>
        <v>20.427999999999997</v>
      </c>
      <c r="T6">
        <f t="shared" si="0"/>
        <v>22.991</v>
      </c>
      <c r="U6">
        <f t="shared" si="0"/>
        <v>30.699000000000002</v>
      </c>
      <c r="V6">
        <f t="shared" si="0"/>
        <v>0.69799999999999995</v>
      </c>
      <c r="W6">
        <f t="shared" si="0"/>
        <v>23.276</v>
      </c>
      <c r="X6">
        <f t="shared" si="0"/>
        <v>24.177</v>
      </c>
      <c r="Y6">
        <f t="shared" si="0"/>
        <v>23.552</v>
      </c>
      <c r="Z6">
        <f t="shared" si="0"/>
        <v>26.878999999999998</v>
      </c>
      <c r="AA6">
        <f t="shared" si="0"/>
        <v>20.041999999999998</v>
      </c>
      <c r="AB6">
        <f t="shared" si="0"/>
        <v>24.160999999999998</v>
      </c>
      <c r="AC6">
        <f t="shared" si="0"/>
        <v>29.378</v>
      </c>
      <c r="AD6">
        <f t="shared" si="0"/>
        <v>27.244</v>
      </c>
      <c r="AE6">
        <f t="shared" si="0"/>
        <v>28.652999999999999</v>
      </c>
      <c r="AF6">
        <f t="shared" si="0"/>
        <v>0.23</v>
      </c>
      <c r="AG6">
        <f t="shared" si="0"/>
        <v>6.2729999999999997</v>
      </c>
      <c r="AH6">
        <f t="shared" si="0"/>
        <v>12.366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70F2-FA33-48B0-BAFA-7D53D689F7B4}">
  <dimension ref="A1:AN6"/>
  <sheetViews>
    <sheetView workbookViewId="0">
      <selection activeCell="A3" sqref="A3"/>
    </sheetView>
  </sheetViews>
  <sheetFormatPr baseColWidth="10" defaultRowHeight="15" x14ac:dyDescent="0.2"/>
  <sheetData>
    <row r="1" spans="1:40" x14ac:dyDescent="0.2">
      <c r="A1" t="s">
        <v>51</v>
      </c>
    </row>
    <row r="2" spans="1:40" x14ac:dyDescent="0.2">
      <c r="A2" t="s">
        <v>52</v>
      </c>
    </row>
    <row r="3" spans="1:40" x14ac:dyDescent="0.2">
      <c r="A3" t="s">
        <v>1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32</v>
      </c>
      <c r="AF3" t="s">
        <v>23</v>
      </c>
      <c r="AG3" t="s">
        <v>25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</v>
      </c>
      <c r="AN3" t="s">
        <v>2</v>
      </c>
    </row>
    <row r="4" spans="1:40" x14ac:dyDescent="0.2">
      <c r="A4" t="s">
        <v>53</v>
      </c>
      <c r="B4">
        <v>22.683</v>
      </c>
      <c r="C4">
        <v>20.731000000000002</v>
      </c>
      <c r="D4">
        <v>16.678000000000001</v>
      </c>
      <c r="E4">
        <v>16.884</v>
      </c>
      <c r="F4">
        <v>15.176</v>
      </c>
      <c r="G4">
        <v>11.997</v>
      </c>
      <c r="H4">
        <v>15.374000000000001</v>
      </c>
      <c r="I4">
        <v>4.72</v>
      </c>
      <c r="J4">
        <v>16.524000000000001</v>
      </c>
      <c r="K4">
        <v>9.1140000000000008</v>
      </c>
      <c r="L4">
        <v>15.77</v>
      </c>
      <c r="M4">
        <v>12.494999999999999</v>
      </c>
      <c r="N4">
        <v>20.847999999999999</v>
      </c>
      <c r="O4">
        <v>8.6620000000000008</v>
      </c>
      <c r="P4">
        <v>3.3519999999999999</v>
      </c>
      <c r="Q4">
        <v>16.533999999999999</v>
      </c>
      <c r="R4">
        <v>18.672000000000001</v>
      </c>
      <c r="S4">
        <v>13.914</v>
      </c>
      <c r="T4">
        <v>16.25</v>
      </c>
      <c r="U4">
        <v>21.338999999999999</v>
      </c>
      <c r="V4">
        <v>12.994999999999999</v>
      </c>
      <c r="W4">
        <v>4.758</v>
      </c>
      <c r="X4">
        <v>3.38</v>
      </c>
      <c r="Y4">
        <v>11.595000000000001</v>
      </c>
      <c r="Z4">
        <v>16.073</v>
      </c>
      <c r="AA4">
        <v>34.122</v>
      </c>
      <c r="AB4">
        <v>17.373000000000001</v>
      </c>
      <c r="AC4">
        <v>19.3</v>
      </c>
      <c r="AD4">
        <v>14.689</v>
      </c>
      <c r="AE4">
        <v>4.218</v>
      </c>
      <c r="AF4">
        <v>4.4050000000000002</v>
      </c>
      <c r="AG4">
        <v>2.5070000000000001</v>
      </c>
      <c r="AH4">
        <v>6.2530000000000001</v>
      </c>
      <c r="AI4">
        <v>11.929</v>
      </c>
      <c r="AJ4">
        <v>10.179</v>
      </c>
      <c r="AK4">
        <v>23.620999999999999</v>
      </c>
      <c r="AL4">
        <v>8.4429999999999996</v>
      </c>
      <c r="AM4">
        <v>20.417999999999999</v>
      </c>
      <c r="AN4">
        <v>10.718</v>
      </c>
    </row>
    <row r="5" spans="1:40" x14ac:dyDescent="0.2">
      <c r="A5" t="s">
        <v>54</v>
      </c>
      <c r="B5">
        <v>32.993000000000002</v>
      </c>
      <c r="C5">
        <v>35.11</v>
      </c>
      <c r="D5">
        <v>26.210999999999999</v>
      </c>
      <c r="E5">
        <v>23.321999999999999</v>
      </c>
      <c r="F5">
        <v>21.27</v>
      </c>
      <c r="G5">
        <v>18.759</v>
      </c>
      <c r="H5">
        <v>26.725999999999999</v>
      </c>
      <c r="I5">
        <v>7.5570000000000004</v>
      </c>
      <c r="J5">
        <v>21.474</v>
      </c>
      <c r="K5">
        <v>12.747999999999999</v>
      </c>
      <c r="L5">
        <v>20.138999999999999</v>
      </c>
      <c r="M5">
        <v>18.614999999999998</v>
      </c>
      <c r="N5">
        <v>34.512999999999998</v>
      </c>
      <c r="O5">
        <v>13.805</v>
      </c>
      <c r="P5">
        <v>4.617</v>
      </c>
      <c r="Q5">
        <v>23.408999999999999</v>
      </c>
      <c r="R5">
        <v>30.553000000000001</v>
      </c>
      <c r="S5">
        <v>20.062000000000001</v>
      </c>
      <c r="T5">
        <v>28.965</v>
      </c>
      <c r="U5">
        <v>35.145000000000003</v>
      </c>
      <c r="V5">
        <v>18.966000000000001</v>
      </c>
      <c r="W5">
        <v>6.5190000000000001</v>
      </c>
      <c r="X5">
        <v>4.8719999999999999</v>
      </c>
      <c r="Y5">
        <v>19.015000000000001</v>
      </c>
      <c r="Z5">
        <v>24.251000000000001</v>
      </c>
      <c r="AA5">
        <v>51.651000000000003</v>
      </c>
      <c r="AB5">
        <v>26.622</v>
      </c>
      <c r="AC5">
        <v>26.518999999999998</v>
      </c>
      <c r="AD5">
        <v>22.568999999999999</v>
      </c>
      <c r="AE5">
        <v>6.4770000000000003</v>
      </c>
      <c r="AF5">
        <v>6.976</v>
      </c>
      <c r="AG5">
        <v>3.45</v>
      </c>
      <c r="AH5">
        <v>8.8290000000000006</v>
      </c>
      <c r="AI5">
        <v>18.911999999999999</v>
      </c>
      <c r="AJ5">
        <v>13.16</v>
      </c>
      <c r="AK5">
        <v>39.792000000000002</v>
      </c>
      <c r="AL5">
        <v>14.493</v>
      </c>
      <c r="AM5">
        <v>31.567</v>
      </c>
      <c r="AN5">
        <v>14.606</v>
      </c>
    </row>
    <row r="6" spans="1:40" x14ac:dyDescent="0.2">
      <c r="A6" t="s">
        <v>55</v>
      </c>
      <c r="B6">
        <v>13.173</v>
      </c>
      <c r="C6">
        <v>7.859</v>
      </c>
      <c r="D6">
        <v>8.1050000000000004</v>
      </c>
      <c r="E6">
        <v>10.942</v>
      </c>
      <c r="F6">
        <v>10.606</v>
      </c>
      <c r="G6">
        <v>7.2370000000000001</v>
      </c>
      <c r="H6">
        <v>8.15</v>
      </c>
      <c r="I6">
        <v>2.46</v>
      </c>
      <c r="J6">
        <v>12.006</v>
      </c>
      <c r="K6">
        <v>5.6079999999999997</v>
      </c>
      <c r="L6">
        <v>11.62</v>
      </c>
      <c r="M6">
        <v>6.6029999999999998</v>
      </c>
      <c r="N6">
        <v>8.7129999999999992</v>
      </c>
      <c r="O6">
        <v>4.8739999999999997</v>
      </c>
      <c r="P6">
        <v>2.214</v>
      </c>
      <c r="Q6">
        <v>10.49</v>
      </c>
      <c r="R6">
        <v>8.0380000000000003</v>
      </c>
      <c r="S6">
        <v>7.8719999999999999</v>
      </c>
      <c r="T6">
        <v>6.835</v>
      </c>
      <c r="U6">
        <v>10.036</v>
      </c>
      <c r="V6">
        <v>8.484</v>
      </c>
      <c r="W6">
        <v>2.9580000000000002</v>
      </c>
      <c r="X6">
        <v>1.827</v>
      </c>
      <c r="Y6">
        <v>5.069</v>
      </c>
      <c r="Z6">
        <v>10.505000000000001</v>
      </c>
      <c r="AA6">
        <v>18.215</v>
      </c>
      <c r="AB6">
        <v>8.9179999999999993</v>
      </c>
      <c r="AC6">
        <v>12.782999999999999</v>
      </c>
      <c r="AD6">
        <v>8.1620000000000008</v>
      </c>
      <c r="AE6">
        <v>2.2639999999999998</v>
      </c>
      <c r="AF6">
        <v>1.7789999999999999</v>
      </c>
      <c r="AG6">
        <v>1.661</v>
      </c>
      <c r="AH6">
        <v>4.0750000000000002</v>
      </c>
      <c r="AI6">
        <v>5.9180000000000001</v>
      </c>
      <c r="AJ6">
        <v>7.51</v>
      </c>
      <c r="AK6">
        <v>9.3170000000000002</v>
      </c>
      <c r="AL6">
        <v>5.5350000000000001</v>
      </c>
      <c r="AM6">
        <v>10.065</v>
      </c>
      <c r="AN6">
        <v>7.1210000000000004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B15-A96F-4687-A07B-6A35D9E06A5D}">
  <dimension ref="A1:AN4"/>
  <sheetViews>
    <sheetView topLeftCell="H1" workbookViewId="0">
      <selection activeCell="A4" sqref="A4"/>
    </sheetView>
  </sheetViews>
  <sheetFormatPr baseColWidth="10" defaultRowHeight="15" x14ac:dyDescent="0.2"/>
  <sheetData>
    <row r="1" spans="1:40" x14ac:dyDescent="0.2">
      <c r="A1" t="s">
        <v>56</v>
      </c>
    </row>
    <row r="2" spans="1:40" x14ac:dyDescent="0.2">
      <c r="A2" t="s">
        <v>57</v>
      </c>
    </row>
    <row r="3" spans="1:40" x14ac:dyDescent="0.2">
      <c r="A3" t="s">
        <v>1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59</v>
      </c>
      <c r="AF3" t="s">
        <v>32</v>
      </c>
      <c r="AG3" t="s">
        <v>23</v>
      </c>
      <c r="AH3" t="s">
        <v>25</v>
      </c>
      <c r="AI3" t="s">
        <v>35</v>
      </c>
      <c r="AJ3" t="s">
        <v>26</v>
      </c>
      <c r="AK3" t="s">
        <v>9</v>
      </c>
      <c r="AL3" t="s">
        <v>5</v>
      </c>
      <c r="AM3" t="s">
        <v>3</v>
      </c>
      <c r="AN3" t="s">
        <v>2</v>
      </c>
    </row>
    <row r="4" spans="1:40" x14ac:dyDescent="0.2">
      <c r="A4" t="s">
        <v>58</v>
      </c>
      <c r="B4">
        <v>36.106000000000002</v>
      </c>
      <c r="C4">
        <v>49.704000000000001</v>
      </c>
      <c r="D4">
        <v>48.628</v>
      </c>
      <c r="E4">
        <v>41.948</v>
      </c>
      <c r="F4">
        <v>28.803999999999998</v>
      </c>
      <c r="G4">
        <v>40.999000000000002</v>
      </c>
      <c r="H4">
        <v>40.383000000000003</v>
      </c>
      <c r="I4">
        <v>39.92</v>
      </c>
      <c r="J4">
        <v>48.338000000000001</v>
      </c>
      <c r="K4">
        <v>38.890999999999998</v>
      </c>
      <c r="L4">
        <v>52.456000000000003</v>
      </c>
      <c r="M4">
        <v>53.661999999999999</v>
      </c>
      <c r="N4">
        <v>46.854999999999997</v>
      </c>
      <c r="O4">
        <v>50.398000000000003</v>
      </c>
      <c r="P4">
        <v>42.536999999999999</v>
      </c>
      <c r="Q4">
        <v>42.579000000000001</v>
      </c>
      <c r="R4">
        <v>22.245000000000001</v>
      </c>
      <c r="S4">
        <v>37.659999999999997</v>
      </c>
      <c r="T4">
        <v>46.817999999999998</v>
      </c>
      <c r="U4">
        <v>39.14</v>
      </c>
      <c r="V4">
        <v>37.014000000000003</v>
      </c>
      <c r="W4">
        <v>39.362000000000002</v>
      </c>
      <c r="X4">
        <v>35.54</v>
      </c>
      <c r="Y4">
        <v>44.029000000000003</v>
      </c>
      <c r="Z4">
        <v>21.98</v>
      </c>
      <c r="AA4">
        <v>43.253</v>
      </c>
      <c r="AB4">
        <v>40.875</v>
      </c>
      <c r="AC4">
        <v>63.893000000000001</v>
      </c>
      <c r="AD4">
        <v>39.4</v>
      </c>
      <c r="AE4">
        <v>42.137</v>
      </c>
      <c r="AF4">
        <v>39.816000000000003</v>
      </c>
      <c r="AG4">
        <v>43.564</v>
      </c>
      <c r="AH4">
        <v>41.326000000000001</v>
      </c>
      <c r="AI4">
        <v>44.640999999999998</v>
      </c>
      <c r="AJ4">
        <v>41.787999999999997</v>
      </c>
      <c r="AK4">
        <v>49.923000000000002</v>
      </c>
      <c r="AL4">
        <v>34.034999999999997</v>
      </c>
      <c r="AM4">
        <v>41.933999999999997</v>
      </c>
      <c r="AN4">
        <v>34.697000000000003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C331-7506-4736-ACF7-78D6C797EC4F}">
  <dimension ref="A1:AA4"/>
  <sheetViews>
    <sheetView workbookViewId="0">
      <selection activeCell="A3" sqref="A3:XFD4"/>
    </sheetView>
  </sheetViews>
  <sheetFormatPr baseColWidth="10" defaultRowHeight="15" x14ac:dyDescent="0.2"/>
  <cols>
    <col min="1" max="1" width="18.5" customWidth="1"/>
    <col min="2" max="2" width="19.5" customWidth="1"/>
  </cols>
  <sheetData>
    <row r="1" spans="1:27" x14ac:dyDescent="0.2">
      <c r="A1" t="s">
        <v>60</v>
      </c>
    </row>
    <row r="2" spans="1:27" x14ac:dyDescent="0.2">
      <c r="A2" t="s">
        <v>61</v>
      </c>
    </row>
    <row r="3" spans="1:27" x14ac:dyDescent="0.2">
      <c r="A3" s="1" t="s">
        <v>1</v>
      </c>
      <c r="B3" s="1" t="s">
        <v>65</v>
      </c>
      <c r="C3" s="1" t="s">
        <v>8</v>
      </c>
      <c r="D3" s="1" t="s">
        <v>62</v>
      </c>
      <c r="E3" s="1" t="s">
        <v>4</v>
      </c>
      <c r="F3" s="1" t="s">
        <v>13</v>
      </c>
      <c r="G3" s="1" t="s">
        <v>68</v>
      </c>
      <c r="H3" s="1" t="s">
        <v>22</v>
      </c>
      <c r="I3" s="1" t="s">
        <v>70</v>
      </c>
      <c r="J3" s="1" t="s">
        <v>67</v>
      </c>
      <c r="K3" s="1" t="s">
        <v>69</v>
      </c>
      <c r="L3" s="1" t="s">
        <v>66</v>
      </c>
      <c r="M3" s="1" t="s">
        <v>15</v>
      </c>
      <c r="N3" s="1" t="s">
        <v>10</v>
      </c>
      <c r="O3" s="1" t="s">
        <v>18</v>
      </c>
      <c r="P3" s="1" t="s">
        <v>40</v>
      </c>
      <c r="Q3" s="1" t="s">
        <v>38</v>
      </c>
      <c r="R3" s="1" t="s">
        <v>16</v>
      </c>
      <c r="S3" s="1" t="s">
        <v>12</v>
      </c>
      <c r="T3" s="1" t="s">
        <v>64</v>
      </c>
      <c r="U3" s="1" t="s">
        <v>71</v>
      </c>
      <c r="V3" s="1" t="s">
        <v>63</v>
      </c>
      <c r="W3" s="1" t="s">
        <v>5</v>
      </c>
      <c r="X3" s="1" t="s">
        <v>34</v>
      </c>
      <c r="Y3" s="1" t="s">
        <v>3</v>
      </c>
      <c r="Z3" s="1" t="s">
        <v>2</v>
      </c>
      <c r="AA3" s="1" t="s">
        <v>72</v>
      </c>
    </row>
    <row r="4" spans="1:27" x14ac:dyDescent="0.2">
      <c r="A4" t="s">
        <v>60</v>
      </c>
      <c r="B4">
        <v>11.852932086048501</v>
      </c>
      <c r="C4">
        <v>17.074560600732902</v>
      </c>
      <c r="D4">
        <v>10.490509780497501</v>
      </c>
      <c r="E4">
        <v>18.8302683114897</v>
      </c>
      <c r="F4">
        <v>12.913800157883401</v>
      </c>
      <c r="G4">
        <v>13.722335432623799</v>
      </c>
      <c r="H4">
        <v>9.74308962079607</v>
      </c>
      <c r="I4">
        <v>21.2079587664443</v>
      </c>
      <c r="J4">
        <v>12.4112514982035</v>
      </c>
      <c r="K4">
        <v>6.8964429889780003</v>
      </c>
      <c r="L4">
        <v>7.2656135452673798</v>
      </c>
      <c r="M4">
        <v>12.373276242050199</v>
      </c>
      <c r="N4">
        <v>29.001135835511501</v>
      </c>
      <c r="O4">
        <v>17.4680242550779</v>
      </c>
      <c r="P4">
        <v>8.0905556476597305</v>
      </c>
      <c r="Q4">
        <v>16.396440350500601</v>
      </c>
      <c r="R4">
        <v>18.333211474385202</v>
      </c>
      <c r="S4">
        <v>17.963560975722402</v>
      </c>
      <c r="T4">
        <v>16.159486799808899</v>
      </c>
      <c r="U4">
        <v>2.6786107223371598</v>
      </c>
      <c r="V4">
        <v>6.1927472905202299</v>
      </c>
      <c r="W4">
        <v>19.104756432977801</v>
      </c>
      <c r="X4">
        <v>9.8239655888587105</v>
      </c>
      <c r="Y4">
        <v>18.919740142535201</v>
      </c>
      <c r="Z4">
        <v>17.340836999804299</v>
      </c>
      <c r="AA4">
        <v>9.81803532093992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5A20-5ADF-457E-A3C2-2AFCEC98DC32}">
  <dimension ref="A1:B40"/>
  <sheetViews>
    <sheetView workbookViewId="0">
      <selection sqref="A1:A2"/>
    </sheetView>
  </sheetViews>
  <sheetFormatPr baseColWidth="10" defaultRowHeight="15" x14ac:dyDescent="0.2"/>
  <sheetData>
    <row r="1" spans="1:2" x14ac:dyDescent="0.2">
      <c r="A1" t="s">
        <v>503</v>
      </c>
    </row>
    <row r="2" spans="1:2" x14ac:dyDescent="0.2">
      <c r="A2" t="s">
        <v>504</v>
      </c>
    </row>
    <row r="3" spans="1:2" x14ac:dyDescent="0.2">
      <c r="A3" t="s">
        <v>1</v>
      </c>
      <c r="B3" t="s">
        <v>503</v>
      </c>
    </row>
    <row r="4" spans="1:2" x14ac:dyDescent="0.2">
      <c r="A4" t="s">
        <v>8</v>
      </c>
      <c r="B4">
        <v>33.700000000000003</v>
      </c>
    </row>
    <row r="5" spans="1:2" x14ac:dyDescent="0.2">
      <c r="A5" t="s">
        <v>20</v>
      </c>
      <c r="B5">
        <v>87.4</v>
      </c>
    </row>
    <row r="6" spans="1:2" x14ac:dyDescent="0.2">
      <c r="A6" t="s">
        <v>19</v>
      </c>
      <c r="B6">
        <v>60.9</v>
      </c>
    </row>
    <row r="7" spans="1:2" x14ac:dyDescent="0.2">
      <c r="A7" t="s">
        <v>4</v>
      </c>
      <c r="B7">
        <v>44.2</v>
      </c>
    </row>
    <row r="8" spans="1:2" x14ac:dyDescent="0.2">
      <c r="A8" t="s">
        <v>13</v>
      </c>
      <c r="B8">
        <v>45.7</v>
      </c>
    </row>
    <row r="9" spans="1:2" x14ac:dyDescent="0.2">
      <c r="A9" t="s">
        <v>24</v>
      </c>
      <c r="B9">
        <v>58.9</v>
      </c>
    </row>
    <row r="10" spans="1:2" x14ac:dyDescent="0.2">
      <c r="A10" t="s">
        <v>11</v>
      </c>
      <c r="B10">
        <v>77.3</v>
      </c>
    </row>
    <row r="11" spans="1:2" x14ac:dyDescent="0.2">
      <c r="A11" t="s">
        <v>36</v>
      </c>
      <c r="B11">
        <v>34.4</v>
      </c>
    </row>
    <row r="12" spans="1:2" x14ac:dyDescent="0.2">
      <c r="A12" t="s">
        <v>31</v>
      </c>
      <c r="B12">
        <v>65.099999999999994</v>
      </c>
    </row>
    <row r="13" spans="1:2" x14ac:dyDescent="0.2">
      <c r="A13" t="s">
        <v>28</v>
      </c>
      <c r="B13">
        <v>71.900000000000006</v>
      </c>
    </row>
    <row r="14" spans="1:2" x14ac:dyDescent="0.2">
      <c r="A14" t="s">
        <v>21</v>
      </c>
      <c r="B14">
        <v>55.3</v>
      </c>
    </row>
    <row r="15" spans="1:2" x14ac:dyDescent="0.2">
      <c r="A15" t="s">
        <v>30</v>
      </c>
      <c r="B15">
        <v>90</v>
      </c>
    </row>
    <row r="16" spans="1:2" x14ac:dyDescent="0.2">
      <c r="A16" t="s">
        <v>33</v>
      </c>
      <c r="B16">
        <v>78.8</v>
      </c>
    </row>
    <row r="17" spans="1:2" x14ac:dyDescent="0.2">
      <c r="A17" t="s">
        <v>6</v>
      </c>
      <c r="B17">
        <v>52.1</v>
      </c>
    </row>
    <row r="18" spans="1:2" x14ac:dyDescent="0.2">
      <c r="A18" t="s">
        <v>17</v>
      </c>
      <c r="B18">
        <v>36.1</v>
      </c>
    </row>
    <row r="19" spans="1:2" x14ac:dyDescent="0.2">
      <c r="A19" t="s">
        <v>15</v>
      </c>
      <c r="B19">
        <v>47.3</v>
      </c>
    </row>
    <row r="20" spans="1:2" x14ac:dyDescent="0.2">
      <c r="A20" t="s">
        <v>14</v>
      </c>
      <c r="B20">
        <v>82.6</v>
      </c>
    </row>
    <row r="21" spans="1:2" x14ac:dyDescent="0.2">
      <c r="A21" t="s">
        <v>10</v>
      </c>
      <c r="B21">
        <v>38.799999999999997</v>
      </c>
    </row>
    <row r="22" spans="1:2" x14ac:dyDescent="0.2">
      <c r="A22" t="s">
        <v>18</v>
      </c>
      <c r="B22">
        <v>35.799999999999997</v>
      </c>
    </row>
    <row r="23" spans="1:2" x14ac:dyDescent="0.2">
      <c r="A23" t="s">
        <v>37</v>
      </c>
      <c r="B23">
        <v>52.8</v>
      </c>
    </row>
    <row r="24" spans="1:2" x14ac:dyDescent="0.2">
      <c r="A24" t="s">
        <v>29</v>
      </c>
      <c r="B24">
        <v>28.9</v>
      </c>
    </row>
    <row r="25" spans="1:2" x14ac:dyDescent="0.2">
      <c r="A25" t="s">
        <v>39</v>
      </c>
      <c r="B25">
        <v>86.9</v>
      </c>
    </row>
    <row r="26" spans="1:2" x14ac:dyDescent="0.2">
      <c r="A26" t="s">
        <v>40</v>
      </c>
      <c r="B26">
        <v>62.4</v>
      </c>
    </row>
    <row r="27" spans="1:2" x14ac:dyDescent="0.2">
      <c r="A27" t="s">
        <v>7</v>
      </c>
      <c r="B27">
        <v>93.2</v>
      </c>
    </row>
    <row r="28" spans="1:2" x14ac:dyDescent="0.2">
      <c r="A28" t="s">
        <v>38</v>
      </c>
      <c r="B28">
        <v>43.5</v>
      </c>
    </row>
    <row r="29" spans="1:2" x14ac:dyDescent="0.2">
      <c r="A29" t="s">
        <v>16</v>
      </c>
      <c r="B29">
        <v>54.8</v>
      </c>
    </row>
    <row r="30" spans="1:2" x14ac:dyDescent="0.2">
      <c r="A30" t="s">
        <v>47</v>
      </c>
      <c r="B30">
        <v>61.4</v>
      </c>
    </row>
    <row r="31" spans="1:2" x14ac:dyDescent="0.2">
      <c r="A31" t="s">
        <v>32</v>
      </c>
      <c r="B31">
        <v>40.299999999999997</v>
      </c>
    </row>
    <row r="32" spans="1:2" x14ac:dyDescent="0.2">
      <c r="A32" t="s">
        <v>23</v>
      </c>
      <c r="B32">
        <v>98.8</v>
      </c>
    </row>
    <row r="33" spans="1:2" x14ac:dyDescent="0.2">
      <c r="A33" t="s">
        <v>25</v>
      </c>
      <c r="B33">
        <v>72.5</v>
      </c>
    </row>
    <row r="34" spans="1:2" x14ac:dyDescent="0.2">
      <c r="A34" t="s">
        <v>35</v>
      </c>
      <c r="B34">
        <v>63.4</v>
      </c>
    </row>
    <row r="35" spans="1:2" x14ac:dyDescent="0.2">
      <c r="A35" t="s">
        <v>26</v>
      </c>
      <c r="B35">
        <v>86.5</v>
      </c>
    </row>
    <row r="36" spans="1:2" x14ac:dyDescent="0.2">
      <c r="A36" t="s">
        <v>9</v>
      </c>
      <c r="B36">
        <v>65.3</v>
      </c>
    </row>
    <row r="37" spans="1:2" x14ac:dyDescent="0.2">
      <c r="A37" t="s">
        <v>5</v>
      </c>
      <c r="B37">
        <v>45.3</v>
      </c>
    </row>
    <row r="38" spans="1:2" x14ac:dyDescent="0.2">
      <c r="A38" t="s">
        <v>34</v>
      </c>
      <c r="B38">
        <v>95.4</v>
      </c>
    </row>
    <row r="39" spans="1:2" x14ac:dyDescent="0.2">
      <c r="A39" t="s">
        <v>3</v>
      </c>
      <c r="B39">
        <v>54.4</v>
      </c>
    </row>
    <row r="40" spans="1:2" x14ac:dyDescent="0.2">
      <c r="A40" t="s">
        <v>2</v>
      </c>
      <c r="B40">
        <v>50.5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6200-5C49-4DE3-869B-41810514303A}">
  <dimension ref="A1:AE5"/>
  <sheetViews>
    <sheetView workbookViewId="0">
      <selection activeCell="D12" sqref="D12"/>
    </sheetView>
  </sheetViews>
  <sheetFormatPr baseColWidth="10" defaultRowHeight="15" x14ac:dyDescent="0.2"/>
  <sheetData>
    <row r="1" spans="1:31" x14ac:dyDescent="0.2">
      <c r="A1" t="s">
        <v>73</v>
      </c>
    </row>
    <row r="2" spans="1:31" x14ac:dyDescent="0.2">
      <c r="A2" t="s">
        <v>75</v>
      </c>
    </row>
    <row r="3" spans="1:31" x14ac:dyDescent="0.2">
      <c r="A3" s="1" t="s">
        <v>1</v>
      </c>
      <c r="B3" t="s">
        <v>20</v>
      </c>
      <c r="C3" t="s">
        <v>19</v>
      </c>
      <c r="D3" t="s">
        <v>24</v>
      </c>
      <c r="E3" t="s">
        <v>11</v>
      </c>
      <c r="F3" t="s">
        <v>36</v>
      </c>
      <c r="G3" t="s">
        <v>31</v>
      </c>
      <c r="H3" t="s">
        <v>28</v>
      </c>
      <c r="I3" t="s">
        <v>21</v>
      </c>
      <c r="J3" t="s">
        <v>30</v>
      </c>
      <c r="K3" t="s">
        <v>33</v>
      </c>
      <c r="L3" t="s">
        <v>6</v>
      </c>
      <c r="M3" t="s">
        <v>17</v>
      </c>
      <c r="N3" t="s">
        <v>15</v>
      </c>
      <c r="O3" t="s">
        <v>14</v>
      </c>
      <c r="P3" t="s">
        <v>37</v>
      </c>
      <c r="Q3" t="s">
        <v>29</v>
      </c>
      <c r="R3" t="s">
        <v>39</v>
      </c>
      <c r="S3" t="s">
        <v>7</v>
      </c>
      <c r="T3" t="s">
        <v>16</v>
      </c>
      <c r="U3" t="s">
        <v>47</v>
      </c>
      <c r="V3" t="s">
        <v>49</v>
      </c>
      <c r="W3" t="s">
        <v>32</v>
      </c>
      <c r="X3" t="s">
        <v>23</v>
      </c>
      <c r="Y3" t="s">
        <v>25</v>
      </c>
      <c r="Z3" t="s">
        <v>35</v>
      </c>
      <c r="AA3" t="s">
        <v>26</v>
      </c>
      <c r="AB3" t="s">
        <v>9</v>
      </c>
      <c r="AC3" t="s">
        <v>5</v>
      </c>
      <c r="AD3" t="s">
        <v>3</v>
      </c>
      <c r="AE3" t="s">
        <v>2</v>
      </c>
    </row>
    <row r="4" spans="1:31" x14ac:dyDescent="0.2">
      <c r="A4" t="s">
        <v>76</v>
      </c>
      <c r="B4">
        <v>30.46</v>
      </c>
      <c r="C4">
        <v>16.38</v>
      </c>
      <c r="D4">
        <v>39.64</v>
      </c>
      <c r="E4">
        <v>34.04</v>
      </c>
      <c r="F4">
        <v>34.01</v>
      </c>
      <c r="G4">
        <v>31.63</v>
      </c>
      <c r="H4">
        <v>22.43</v>
      </c>
      <c r="I4">
        <v>45.27</v>
      </c>
      <c r="J4">
        <v>1.37</v>
      </c>
      <c r="K4">
        <v>10.73</v>
      </c>
      <c r="L4">
        <v>24.62</v>
      </c>
      <c r="M4">
        <v>34.33</v>
      </c>
      <c r="N4">
        <v>21.48</v>
      </c>
      <c r="O4">
        <v>22.4</v>
      </c>
      <c r="P4">
        <v>10.34</v>
      </c>
      <c r="Q4">
        <v>11.14</v>
      </c>
      <c r="R4">
        <v>40.56</v>
      </c>
      <c r="S4">
        <v>25.46</v>
      </c>
      <c r="T4">
        <v>37.799999999999997</v>
      </c>
      <c r="U4">
        <v>25.63</v>
      </c>
      <c r="V4">
        <v>28.66</v>
      </c>
      <c r="W4">
        <v>30.34</v>
      </c>
      <c r="X4">
        <v>15.63</v>
      </c>
      <c r="Y4">
        <v>21.87</v>
      </c>
      <c r="Z4">
        <v>21.81</v>
      </c>
      <c r="AA4">
        <v>9.4</v>
      </c>
      <c r="AB4">
        <v>34.1</v>
      </c>
      <c r="AC4">
        <v>30.51</v>
      </c>
      <c r="AD4">
        <v>33.43</v>
      </c>
      <c r="AE4">
        <v>31.47</v>
      </c>
    </row>
    <row r="5" spans="1:31" x14ac:dyDescent="0.2">
      <c r="A5" t="s">
        <v>74</v>
      </c>
      <c r="B5">
        <v>4.8</v>
      </c>
      <c r="C5">
        <v>0.51</v>
      </c>
      <c r="D5">
        <v>10.47</v>
      </c>
      <c r="E5">
        <v>1.07</v>
      </c>
      <c r="F5">
        <v>8</v>
      </c>
      <c r="G5">
        <v>10.4</v>
      </c>
      <c r="H5">
        <v>1.61</v>
      </c>
      <c r="I5">
        <v>1.57</v>
      </c>
      <c r="J5">
        <v>8.24</v>
      </c>
      <c r="K5">
        <v>11.9</v>
      </c>
      <c r="L5">
        <v>25.54</v>
      </c>
      <c r="M5">
        <v>20.420000000000002</v>
      </c>
      <c r="N5">
        <v>15.8</v>
      </c>
      <c r="O5">
        <v>16.87</v>
      </c>
      <c r="P5">
        <v>17.899999999999999</v>
      </c>
      <c r="Q5">
        <v>11.9</v>
      </c>
      <c r="R5">
        <v>2.0299999999999998</v>
      </c>
      <c r="S5">
        <v>5.22</v>
      </c>
      <c r="T5">
        <v>15.65</v>
      </c>
      <c r="U5">
        <v>10.5</v>
      </c>
      <c r="V5">
        <v>17.739999999999998</v>
      </c>
      <c r="W5">
        <v>5.71</v>
      </c>
      <c r="X5">
        <v>19.809999999999999</v>
      </c>
      <c r="Y5">
        <v>8.07</v>
      </c>
      <c r="Z5">
        <v>15.07</v>
      </c>
      <c r="AA5">
        <v>1.24</v>
      </c>
      <c r="AB5">
        <v>4.6500000000000004</v>
      </c>
      <c r="AC5">
        <v>0.4</v>
      </c>
      <c r="AD5">
        <v>20.53</v>
      </c>
      <c r="AE5">
        <v>29.71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16C8-6E94-4A67-AC62-03527EB7FE31}">
  <dimension ref="A1:CA12"/>
  <sheetViews>
    <sheetView workbookViewId="0">
      <selection activeCell="A11" sqref="A11:XFD11"/>
    </sheetView>
  </sheetViews>
  <sheetFormatPr baseColWidth="10" defaultRowHeight="15" x14ac:dyDescent="0.2"/>
  <sheetData>
    <row r="1" spans="1:79" x14ac:dyDescent="0.2">
      <c r="A1" t="s">
        <v>118</v>
      </c>
    </row>
    <row r="2" spans="1:79" x14ac:dyDescent="0.2">
      <c r="A2" t="s">
        <v>297</v>
      </c>
    </row>
    <row r="3" spans="1:79" x14ac:dyDescent="0.2">
      <c r="A3" t="s">
        <v>77</v>
      </c>
      <c r="B3" t="s">
        <v>106</v>
      </c>
      <c r="C3" t="s">
        <v>106</v>
      </c>
      <c r="D3" t="s">
        <v>102</v>
      </c>
      <c r="E3" t="s">
        <v>102</v>
      </c>
      <c r="F3" t="s">
        <v>96</v>
      </c>
      <c r="G3" t="s">
        <v>96</v>
      </c>
      <c r="H3" t="s">
        <v>97</v>
      </c>
      <c r="I3" t="s">
        <v>97</v>
      </c>
      <c r="J3" t="s">
        <v>98</v>
      </c>
      <c r="K3" t="s">
        <v>98</v>
      </c>
      <c r="L3" t="s">
        <v>99</v>
      </c>
      <c r="M3" t="s">
        <v>99</v>
      </c>
      <c r="N3" t="s">
        <v>4</v>
      </c>
      <c r="O3" t="s">
        <v>4</v>
      </c>
      <c r="P3" t="s">
        <v>85</v>
      </c>
      <c r="Q3" t="s">
        <v>85</v>
      </c>
      <c r="R3" t="s">
        <v>107</v>
      </c>
      <c r="S3" t="s">
        <v>107</v>
      </c>
      <c r="T3" t="s">
        <v>100</v>
      </c>
      <c r="U3" t="s">
        <v>100</v>
      </c>
      <c r="V3" t="s">
        <v>95</v>
      </c>
      <c r="W3" t="s">
        <v>95</v>
      </c>
      <c r="X3" t="s">
        <v>89</v>
      </c>
      <c r="Y3" t="s">
        <v>89</v>
      </c>
      <c r="Z3" t="s">
        <v>101</v>
      </c>
      <c r="AA3" t="s">
        <v>101</v>
      </c>
      <c r="AB3" t="s">
        <v>28</v>
      </c>
      <c r="AC3" t="s">
        <v>28</v>
      </c>
      <c r="AD3" t="s">
        <v>113</v>
      </c>
      <c r="AE3" t="s">
        <v>113</v>
      </c>
      <c r="AF3" t="s">
        <v>103</v>
      </c>
      <c r="AG3" t="s">
        <v>103</v>
      </c>
      <c r="AH3" t="s">
        <v>105</v>
      </c>
      <c r="AI3" t="s">
        <v>105</v>
      </c>
      <c r="AJ3" t="s">
        <v>104</v>
      </c>
      <c r="AK3" t="s">
        <v>104</v>
      </c>
      <c r="AL3" t="s">
        <v>116</v>
      </c>
      <c r="AM3" t="s">
        <v>116</v>
      </c>
      <c r="AN3" t="s">
        <v>91</v>
      </c>
      <c r="AO3" t="s">
        <v>91</v>
      </c>
      <c r="AP3" t="s">
        <v>80</v>
      </c>
      <c r="AQ3" t="s">
        <v>80</v>
      </c>
      <c r="AR3" t="s">
        <v>86</v>
      </c>
      <c r="AS3" t="s">
        <v>86</v>
      </c>
      <c r="AT3" t="s">
        <v>90</v>
      </c>
      <c r="AU3" t="s">
        <v>90</v>
      </c>
      <c r="AV3" t="s">
        <v>39</v>
      </c>
      <c r="AW3" t="s">
        <v>39</v>
      </c>
      <c r="AX3" t="s">
        <v>92</v>
      </c>
      <c r="AY3" t="s">
        <v>92</v>
      </c>
      <c r="AZ3" t="s">
        <v>84</v>
      </c>
      <c r="BA3" t="s">
        <v>84</v>
      </c>
      <c r="BB3" t="s">
        <v>114</v>
      </c>
      <c r="BC3" t="s">
        <v>114</v>
      </c>
      <c r="BD3" t="s">
        <v>108</v>
      </c>
      <c r="BE3" t="s">
        <v>108</v>
      </c>
      <c r="BF3" t="s">
        <v>93</v>
      </c>
      <c r="BG3" t="s">
        <v>93</v>
      </c>
      <c r="BH3" t="s">
        <v>94</v>
      </c>
      <c r="BI3" t="s">
        <v>94</v>
      </c>
      <c r="BJ3" t="s">
        <v>23</v>
      </c>
      <c r="BK3" t="s">
        <v>23</v>
      </c>
      <c r="BL3" t="s">
        <v>109</v>
      </c>
      <c r="BM3" t="s">
        <v>109</v>
      </c>
      <c r="BN3" t="s">
        <v>88</v>
      </c>
      <c r="BO3" t="s">
        <v>88</v>
      </c>
      <c r="BP3" t="s">
        <v>110</v>
      </c>
      <c r="BQ3" t="s">
        <v>110</v>
      </c>
      <c r="BR3" t="s">
        <v>115</v>
      </c>
      <c r="BS3" t="s">
        <v>115</v>
      </c>
      <c r="BT3" t="s">
        <v>87</v>
      </c>
      <c r="BU3" t="s">
        <v>87</v>
      </c>
      <c r="BV3" t="s">
        <v>117</v>
      </c>
      <c r="BW3" t="s">
        <v>117</v>
      </c>
      <c r="BX3" t="s">
        <v>111</v>
      </c>
      <c r="BY3" t="s">
        <v>111</v>
      </c>
      <c r="BZ3" t="s">
        <v>112</v>
      </c>
      <c r="CA3" t="s">
        <v>112</v>
      </c>
    </row>
    <row r="4" spans="1:79" x14ac:dyDescent="0.2">
      <c r="A4" t="s">
        <v>78</v>
      </c>
      <c r="B4" t="s">
        <v>82</v>
      </c>
      <c r="C4" t="s">
        <v>81</v>
      </c>
      <c r="D4" t="s">
        <v>82</v>
      </c>
      <c r="E4" t="s">
        <v>81</v>
      </c>
      <c r="F4" t="s">
        <v>81</v>
      </c>
      <c r="G4" t="s">
        <v>82</v>
      </c>
      <c r="H4" t="s">
        <v>82</v>
      </c>
      <c r="I4" t="s">
        <v>81</v>
      </c>
      <c r="J4" t="s">
        <v>82</v>
      </c>
      <c r="K4" t="s">
        <v>81</v>
      </c>
      <c r="L4" t="s">
        <v>82</v>
      </c>
      <c r="M4" t="s">
        <v>81</v>
      </c>
      <c r="N4" t="s">
        <v>82</v>
      </c>
      <c r="O4" t="s">
        <v>81</v>
      </c>
      <c r="P4" t="s">
        <v>81</v>
      </c>
      <c r="Q4" t="s">
        <v>82</v>
      </c>
      <c r="R4" t="s">
        <v>81</v>
      </c>
      <c r="S4" t="s">
        <v>82</v>
      </c>
      <c r="T4" t="s">
        <v>82</v>
      </c>
      <c r="U4" t="s">
        <v>81</v>
      </c>
      <c r="V4" t="s">
        <v>81</v>
      </c>
      <c r="W4" t="s">
        <v>82</v>
      </c>
      <c r="X4" t="s">
        <v>81</v>
      </c>
      <c r="Y4" t="s">
        <v>82</v>
      </c>
      <c r="Z4" t="s">
        <v>82</v>
      </c>
      <c r="AA4" t="s">
        <v>81</v>
      </c>
      <c r="AB4" t="s">
        <v>82</v>
      </c>
      <c r="AC4" t="s">
        <v>81</v>
      </c>
      <c r="AD4" t="s">
        <v>82</v>
      </c>
      <c r="AE4" t="s">
        <v>81</v>
      </c>
      <c r="AF4" t="s">
        <v>82</v>
      </c>
      <c r="AG4" t="s">
        <v>81</v>
      </c>
      <c r="AH4" t="s">
        <v>82</v>
      </c>
      <c r="AI4" t="s">
        <v>81</v>
      </c>
      <c r="AJ4" t="s">
        <v>82</v>
      </c>
      <c r="AK4" t="s">
        <v>81</v>
      </c>
      <c r="AL4" t="s">
        <v>81</v>
      </c>
      <c r="AM4" t="s">
        <v>82</v>
      </c>
      <c r="AN4" t="s">
        <v>82</v>
      </c>
      <c r="AO4" t="s">
        <v>81</v>
      </c>
      <c r="AP4" t="s">
        <v>81</v>
      </c>
      <c r="AQ4" t="s">
        <v>82</v>
      </c>
      <c r="AR4" t="s">
        <v>82</v>
      </c>
      <c r="AS4" t="s">
        <v>81</v>
      </c>
      <c r="AT4" t="s">
        <v>82</v>
      </c>
      <c r="AU4" t="s">
        <v>81</v>
      </c>
      <c r="AV4" t="s">
        <v>82</v>
      </c>
      <c r="AW4" t="s">
        <v>81</v>
      </c>
      <c r="AX4" t="s">
        <v>82</v>
      </c>
      <c r="AY4" t="s">
        <v>81</v>
      </c>
      <c r="AZ4" t="s">
        <v>81</v>
      </c>
      <c r="BA4" t="s">
        <v>82</v>
      </c>
      <c r="BB4" t="s">
        <v>82</v>
      </c>
      <c r="BC4" t="s">
        <v>81</v>
      </c>
      <c r="BD4" t="s">
        <v>82</v>
      </c>
      <c r="BE4" t="s">
        <v>81</v>
      </c>
      <c r="BF4" t="s">
        <v>82</v>
      </c>
      <c r="BG4" t="s">
        <v>81</v>
      </c>
      <c r="BH4" t="s">
        <v>82</v>
      </c>
      <c r="BI4" t="s">
        <v>81</v>
      </c>
      <c r="BJ4" t="s">
        <v>82</v>
      </c>
      <c r="BK4" t="s">
        <v>81</v>
      </c>
      <c r="BL4" t="s">
        <v>82</v>
      </c>
      <c r="BM4" t="s">
        <v>81</v>
      </c>
      <c r="BN4" t="s">
        <v>82</v>
      </c>
      <c r="BO4" t="s">
        <v>81</v>
      </c>
      <c r="BP4" t="s">
        <v>81</v>
      </c>
      <c r="BQ4" t="s">
        <v>82</v>
      </c>
      <c r="BR4" t="s">
        <v>81</v>
      </c>
      <c r="BS4" t="s">
        <v>82</v>
      </c>
      <c r="BT4" t="s">
        <v>82</v>
      </c>
      <c r="BU4" t="s">
        <v>81</v>
      </c>
      <c r="BV4" t="s">
        <v>82</v>
      </c>
      <c r="BW4" t="s">
        <v>81</v>
      </c>
      <c r="BX4" t="s">
        <v>82</v>
      </c>
      <c r="BY4" t="s">
        <v>81</v>
      </c>
      <c r="BZ4" t="s">
        <v>81</v>
      </c>
      <c r="CA4" t="s">
        <v>82</v>
      </c>
    </row>
    <row r="5" spans="1:79" x14ac:dyDescent="0.2">
      <c r="A5" t="s">
        <v>79</v>
      </c>
      <c r="B5">
        <v>39.1</v>
      </c>
      <c r="C5">
        <v>39.1</v>
      </c>
      <c r="D5">
        <v>43.9</v>
      </c>
      <c r="E5">
        <v>43.9</v>
      </c>
      <c r="F5">
        <v>78.7</v>
      </c>
      <c r="G5">
        <v>75.8</v>
      </c>
      <c r="H5">
        <v>23.8</v>
      </c>
      <c r="I5">
        <v>26</v>
      </c>
      <c r="J5">
        <v>74.099999999999994</v>
      </c>
      <c r="K5">
        <v>74.099999999999994</v>
      </c>
      <c r="L5">
        <v>43.5</v>
      </c>
      <c r="M5">
        <v>43.5</v>
      </c>
      <c r="N5">
        <v>36.799999999999997</v>
      </c>
      <c r="O5">
        <v>36.799999999999997</v>
      </c>
      <c r="P5">
        <v>37.1</v>
      </c>
      <c r="Q5">
        <v>34.9</v>
      </c>
      <c r="R5">
        <v>31.2</v>
      </c>
      <c r="S5">
        <v>31.2</v>
      </c>
      <c r="T5">
        <v>73.099999999999994</v>
      </c>
      <c r="U5">
        <v>73.099999999999994</v>
      </c>
      <c r="V5">
        <v>80.400000000000006</v>
      </c>
      <c r="W5">
        <v>80.400000000000006</v>
      </c>
      <c r="X5">
        <v>28.1</v>
      </c>
      <c r="Y5">
        <v>28.1</v>
      </c>
      <c r="Z5">
        <v>58.4</v>
      </c>
      <c r="AA5">
        <v>58.4</v>
      </c>
      <c r="AB5">
        <v>57.6</v>
      </c>
      <c r="AC5">
        <v>57.6</v>
      </c>
      <c r="AD5">
        <v>80.8</v>
      </c>
      <c r="AE5">
        <v>80.8</v>
      </c>
      <c r="AF5">
        <v>49</v>
      </c>
      <c r="AG5">
        <v>52.4</v>
      </c>
      <c r="AH5">
        <v>26.2</v>
      </c>
      <c r="AI5">
        <v>26.2</v>
      </c>
      <c r="AJ5">
        <v>43.1</v>
      </c>
      <c r="AK5">
        <v>43.1</v>
      </c>
      <c r="AL5">
        <v>38</v>
      </c>
      <c r="AM5">
        <v>35.200000000000003</v>
      </c>
      <c r="AN5">
        <v>76.099999999999994</v>
      </c>
      <c r="AO5">
        <v>76.099999999999994</v>
      </c>
      <c r="AP5">
        <v>32.4</v>
      </c>
      <c r="AQ5">
        <v>32.4</v>
      </c>
      <c r="AR5">
        <v>39.799999999999997</v>
      </c>
      <c r="AS5">
        <v>39.799999999999997</v>
      </c>
      <c r="AT5">
        <v>18.2</v>
      </c>
      <c r="AU5">
        <v>18.2</v>
      </c>
      <c r="AV5">
        <v>74.8</v>
      </c>
      <c r="AW5">
        <v>74.8</v>
      </c>
      <c r="AX5">
        <v>55.5</v>
      </c>
      <c r="AY5">
        <v>55.5</v>
      </c>
      <c r="AZ5">
        <v>50.7</v>
      </c>
      <c r="BA5">
        <v>50.1</v>
      </c>
      <c r="BB5">
        <v>44.5</v>
      </c>
      <c r="BC5">
        <v>44.5</v>
      </c>
      <c r="BD5">
        <v>39.700000000000003</v>
      </c>
      <c r="BE5">
        <v>39.700000000000003</v>
      </c>
      <c r="BF5">
        <v>74.7</v>
      </c>
      <c r="BG5">
        <v>74.7</v>
      </c>
      <c r="BH5">
        <v>22.9</v>
      </c>
      <c r="BI5">
        <v>29.3</v>
      </c>
      <c r="BJ5">
        <v>73.900000000000006</v>
      </c>
      <c r="BK5">
        <v>73.900000000000006</v>
      </c>
      <c r="BL5">
        <v>54.9</v>
      </c>
      <c r="BM5">
        <v>54.9</v>
      </c>
      <c r="BN5">
        <v>41.9</v>
      </c>
      <c r="BO5">
        <v>41.9</v>
      </c>
      <c r="BP5">
        <v>42.1</v>
      </c>
      <c r="BQ5">
        <v>42.1</v>
      </c>
      <c r="BR5">
        <v>62.3</v>
      </c>
      <c r="BS5">
        <v>62.3</v>
      </c>
      <c r="BT5">
        <v>39.9</v>
      </c>
      <c r="BU5">
        <v>39.9</v>
      </c>
      <c r="BV5">
        <v>67.599999999999994</v>
      </c>
      <c r="BW5">
        <v>70.3</v>
      </c>
      <c r="BX5">
        <v>47.4</v>
      </c>
      <c r="BY5">
        <v>47.4</v>
      </c>
      <c r="BZ5">
        <v>54.8</v>
      </c>
      <c r="CA5">
        <v>54.3</v>
      </c>
    </row>
    <row r="6" spans="1:79" x14ac:dyDescent="0.2">
      <c r="A6" t="s">
        <v>298</v>
      </c>
    </row>
    <row r="7" spans="1:79" x14ac:dyDescent="0.2">
      <c r="A7" t="s">
        <v>77</v>
      </c>
      <c r="B7" t="s">
        <v>280</v>
      </c>
      <c r="C7" t="s">
        <v>287</v>
      </c>
      <c r="D7" t="s">
        <v>284</v>
      </c>
      <c r="E7" t="s">
        <v>262</v>
      </c>
      <c r="F7" t="s">
        <v>268</v>
      </c>
      <c r="G7" t="s">
        <v>266</v>
      </c>
      <c r="H7" t="s">
        <v>295</v>
      </c>
      <c r="I7" t="s">
        <v>281</v>
      </c>
      <c r="J7" t="s">
        <v>290</v>
      </c>
      <c r="K7" t="s">
        <v>264</v>
      </c>
      <c r="L7" t="s">
        <v>296</v>
      </c>
      <c r="M7" t="s">
        <v>291</v>
      </c>
      <c r="N7" t="s">
        <v>265</v>
      </c>
      <c r="O7" t="s">
        <v>274</v>
      </c>
      <c r="P7" t="s">
        <v>273</v>
      </c>
      <c r="Q7" t="s">
        <v>276</v>
      </c>
      <c r="R7" t="s">
        <v>294</v>
      </c>
      <c r="S7" t="s">
        <v>271</v>
      </c>
      <c r="T7" t="s">
        <v>269</v>
      </c>
      <c r="U7" t="s">
        <v>282</v>
      </c>
      <c r="V7" t="s">
        <v>270</v>
      </c>
      <c r="W7" t="s">
        <v>289</v>
      </c>
      <c r="X7" t="s">
        <v>261</v>
      </c>
      <c r="Y7" t="s">
        <v>263</v>
      </c>
      <c r="Z7" t="s">
        <v>259</v>
      </c>
      <c r="AA7" t="s">
        <v>292</v>
      </c>
      <c r="AB7" t="s">
        <v>272</v>
      </c>
      <c r="AC7" t="s">
        <v>286</v>
      </c>
      <c r="AD7" t="s">
        <v>293</v>
      </c>
      <c r="AE7" t="s">
        <v>275</v>
      </c>
      <c r="AF7" t="s">
        <v>279</v>
      </c>
      <c r="AG7" t="s">
        <v>12</v>
      </c>
      <c r="AH7" t="s">
        <v>260</v>
      </c>
      <c r="AI7" t="s">
        <v>288</v>
      </c>
      <c r="AJ7" t="s">
        <v>283</v>
      </c>
      <c r="AK7" t="s">
        <v>277</v>
      </c>
      <c r="AL7" t="s">
        <v>278</v>
      </c>
      <c r="AM7" t="s">
        <v>285</v>
      </c>
      <c r="AN7" t="s">
        <v>267</v>
      </c>
    </row>
    <row r="8" spans="1:79" x14ac:dyDescent="0.2">
      <c r="A8" t="s">
        <v>255</v>
      </c>
      <c r="B8">
        <v>64.5</v>
      </c>
      <c r="C8">
        <v>74.099999999999994</v>
      </c>
      <c r="D8">
        <v>67.7</v>
      </c>
      <c r="E8">
        <v>46</v>
      </c>
      <c r="F8">
        <v>52.2</v>
      </c>
      <c r="G8">
        <v>48.8</v>
      </c>
      <c r="H8">
        <v>99.2</v>
      </c>
      <c r="I8">
        <v>65.3</v>
      </c>
      <c r="J8">
        <v>78.099999999999994</v>
      </c>
      <c r="K8">
        <v>47.8</v>
      </c>
      <c r="L8">
        <v>116.6</v>
      </c>
      <c r="M8">
        <v>80.400000000000006</v>
      </c>
      <c r="N8">
        <v>48.6</v>
      </c>
      <c r="O8">
        <v>58.4</v>
      </c>
      <c r="P8">
        <v>57.7</v>
      </c>
      <c r="Q8">
        <v>61.8</v>
      </c>
      <c r="R8">
        <v>94.2</v>
      </c>
      <c r="S8">
        <v>54.9</v>
      </c>
      <c r="T8">
        <v>52.4</v>
      </c>
      <c r="U8">
        <v>65.599999999999994</v>
      </c>
      <c r="V8">
        <v>52.6</v>
      </c>
      <c r="W8">
        <v>76.099999999999994</v>
      </c>
      <c r="X8">
        <v>43.3</v>
      </c>
      <c r="Y8">
        <v>47.6</v>
      </c>
      <c r="Z8">
        <v>28.9</v>
      </c>
      <c r="AA8">
        <v>86.7</v>
      </c>
      <c r="AB8">
        <v>55</v>
      </c>
      <c r="AC8">
        <v>73.5</v>
      </c>
      <c r="AD8">
        <v>87.3</v>
      </c>
      <c r="AE8">
        <v>60.3</v>
      </c>
      <c r="AF8">
        <v>62.9</v>
      </c>
      <c r="AG8">
        <v>63.8</v>
      </c>
      <c r="AH8">
        <v>30.3</v>
      </c>
      <c r="AI8">
        <v>75.7</v>
      </c>
      <c r="AJ8">
        <v>65.900000000000006</v>
      </c>
      <c r="AK8">
        <v>62.1</v>
      </c>
      <c r="AL8">
        <v>62.3</v>
      </c>
      <c r="AM8">
        <v>70.3</v>
      </c>
      <c r="AN8">
        <v>49.4</v>
      </c>
      <c r="AO8" t="s">
        <v>257</v>
      </c>
    </row>
    <row r="9" spans="1:79" x14ac:dyDescent="0.2">
      <c r="A9" t="s">
        <v>256</v>
      </c>
      <c r="B9">
        <v>26</v>
      </c>
      <c r="C9">
        <v>55.9</v>
      </c>
      <c r="D9">
        <v>31.4</v>
      </c>
      <c r="E9">
        <v>18.399999999999999</v>
      </c>
      <c r="F9">
        <v>20.3</v>
      </c>
      <c r="G9">
        <v>28.7</v>
      </c>
      <c r="H9">
        <v>74.8</v>
      </c>
      <c r="I9">
        <v>60.4</v>
      </c>
      <c r="J9">
        <v>32.1</v>
      </c>
      <c r="K9">
        <v>33.700000000000003</v>
      </c>
      <c r="L9">
        <v>53.1</v>
      </c>
      <c r="M9">
        <v>49.6</v>
      </c>
      <c r="N9">
        <v>17.8</v>
      </c>
      <c r="O9">
        <v>58.4</v>
      </c>
      <c r="P9">
        <v>49.4</v>
      </c>
      <c r="Q9">
        <v>28.3</v>
      </c>
      <c r="R9">
        <v>74.099999999999994</v>
      </c>
      <c r="S9">
        <v>51.2</v>
      </c>
      <c r="T9">
        <v>13.1</v>
      </c>
      <c r="U9">
        <v>43.1</v>
      </c>
      <c r="V9">
        <v>19</v>
      </c>
      <c r="W9">
        <v>76.099999999999994</v>
      </c>
      <c r="X9">
        <v>26.9</v>
      </c>
      <c r="Y9">
        <v>18.8</v>
      </c>
      <c r="Z9">
        <v>12.9</v>
      </c>
      <c r="AA9">
        <v>68.8</v>
      </c>
      <c r="AB9">
        <v>39.799999999999997</v>
      </c>
      <c r="AC9">
        <v>45.2</v>
      </c>
      <c r="AD9">
        <v>68.400000000000006</v>
      </c>
      <c r="AE9">
        <v>28.2</v>
      </c>
      <c r="AF9">
        <v>19.8</v>
      </c>
      <c r="AG9">
        <v>42.3</v>
      </c>
      <c r="AH9">
        <v>28.7</v>
      </c>
      <c r="AI9">
        <v>71.3</v>
      </c>
      <c r="AJ9">
        <v>48.3</v>
      </c>
      <c r="AK9">
        <v>41.3</v>
      </c>
      <c r="AL9">
        <v>76.400000000000006</v>
      </c>
      <c r="AM9">
        <v>70.3</v>
      </c>
      <c r="AN9">
        <v>27.8</v>
      </c>
      <c r="AO9" t="s">
        <v>258</v>
      </c>
    </row>
    <row r="10" spans="1:79" x14ac:dyDescent="0.2">
      <c r="A10" t="s">
        <v>301</v>
      </c>
    </row>
    <row r="11" spans="1:79" x14ac:dyDescent="0.2">
      <c r="A11" t="s">
        <v>299</v>
      </c>
      <c r="B11">
        <v>26</v>
      </c>
      <c r="C11">
        <v>74.099999999999994</v>
      </c>
      <c r="D11">
        <v>43.5</v>
      </c>
      <c r="E11">
        <v>36.799999999999997</v>
      </c>
      <c r="F11">
        <v>39.9</v>
      </c>
      <c r="G11">
        <v>37.1</v>
      </c>
      <c r="H11">
        <v>74.8</v>
      </c>
      <c r="I11">
        <v>64.099999999999994</v>
      </c>
      <c r="J11">
        <v>47.4</v>
      </c>
      <c r="K11">
        <v>43.9</v>
      </c>
      <c r="L11">
        <v>73.099999999999994</v>
      </c>
      <c r="M11">
        <v>80.400000000000006</v>
      </c>
      <c r="N11">
        <v>28.1</v>
      </c>
      <c r="O11">
        <v>58.4</v>
      </c>
      <c r="P11">
        <v>57.6</v>
      </c>
      <c r="Q11">
        <v>41.9</v>
      </c>
      <c r="R11">
        <v>80.8</v>
      </c>
      <c r="S11">
        <v>52.4</v>
      </c>
      <c r="T11">
        <v>26.2</v>
      </c>
      <c r="U11">
        <v>43.1</v>
      </c>
      <c r="V11">
        <v>38</v>
      </c>
      <c r="W11">
        <v>76.099999999999994</v>
      </c>
      <c r="X11">
        <v>32.4</v>
      </c>
      <c r="Y11">
        <v>31.2</v>
      </c>
      <c r="Z11">
        <v>18.2</v>
      </c>
      <c r="AA11">
        <v>74.8</v>
      </c>
      <c r="AB11">
        <v>39.799999999999997</v>
      </c>
      <c r="AC11">
        <v>55.5</v>
      </c>
      <c r="AD11">
        <v>74.7</v>
      </c>
      <c r="AE11">
        <v>44.5</v>
      </c>
      <c r="AF11">
        <v>39.700000000000003</v>
      </c>
      <c r="AG11">
        <v>50.7</v>
      </c>
      <c r="AH11">
        <v>29.3</v>
      </c>
      <c r="AI11">
        <v>73.900000000000006</v>
      </c>
      <c r="AJ11">
        <v>54.9</v>
      </c>
      <c r="AK11">
        <v>42.1</v>
      </c>
      <c r="AL11">
        <v>62.3</v>
      </c>
      <c r="AM11">
        <v>70.3</v>
      </c>
      <c r="AN11">
        <v>39.1</v>
      </c>
    </row>
    <row r="12" spans="1:79" x14ac:dyDescent="0.2">
      <c r="A12" t="s">
        <v>300</v>
      </c>
      <c r="B12">
        <v>49.4</v>
      </c>
      <c r="C12">
        <v>61.5</v>
      </c>
      <c r="D12">
        <v>37</v>
      </c>
      <c r="E12">
        <v>32.5</v>
      </c>
      <c r="F12">
        <v>34.9</v>
      </c>
      <c r="G12">
        <v>30.8</v>
      </c>
      <c r="H12">
        <v>63.5</v>
      </c>
      <c r="I12">
        <v>53.2</v>
      </c>
      <c r="J12">
        <v>44.1</v>
      </c>
      <c r="K12">
        <v>42.4</v>
      </c>
      <c r="L12">
        <v>70.8</v>
      </c>
      <c r="M12">
        <v>66.8</v>
      </c>
      <c r="N12">
        <v>26.5</v>
      </c>
      <c r="O12">
        <v>52.4</v>
      </c>
      <c r="P12">
        <v>49.1</v>
      </c>
      <c r="Q12">
        <v>38.9</v>
      </c>
      <c r="R12">
        <v>68.5</v>
      </c>
      <c r="S12">
        <v>43.5</v>
      </c>
      <c r="T12">
        <v>26.2</v>
      </c>
      <c r="U12">
        <v>36.700000000000003</v>
      </c>
      <c r="V12">
        <v>32.4</v>
      </c>
      <c r="W12">
        <v>68</v>
      </c>
      <c r="X12">
        <v>27.1</v>
      </c>
      <c r="Y12">
        <v>25.9</v>
      </c>
      <c r="Z12">
        <v>16.3</v>
      </c>
      <c r="AA12">
        <v>63.3</v>
      </c>
      <c r="AB12">
        <v>33.4</v>
      </c>
      <c r="AC12">
        <v>46</v>
      </c>
      <c r="AD12">
        <v>69.400000000000006</v>
      </c>
      <c r="AE12">
        <v>40.6</v>
      </c>
      <c r="AF12">
        <v>39.700000000000003</v>
      </c>
      <c r="AG12">
        <v>44.9</v>
      </c>
      <c r="AH12">
        <v>24.3</v>
      </c>
      <c r="AI12">
        <v>60</v>
      </c>
      <c r="AJ12">
        <v>47.9</v>
      </c>
      <c r="AK12">
        <v>38.700000000000003</v>
      </c>
      <c r="AL12">
        <v>53.9</v>
      </c>
      <c r="AM12">
        <v>58.4</v>
      </c>
      <c r="AN12">
        <v>33.299999999999997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97D4-6D0B-4219-BDC7-0A653FB649BD}">
  <dimension ref="A1:AN16"/>
  <sheetViews>
    <sheetView topLeftCell="A2" workbookViewId="0">
      <selection activeCell="B4" sqref="B4"/>
    </sheetView>
  </sheetViews>
  <sheetFormatPr baseColWidth="10" defaultRowHeight="15" x14ac:dyDescent="0.2"/>
  <sheetData>
    <row r="1" spans="1:40" x14ac:dyDescent="0.2">
      <c r="A1" t="s">
        <v>200</v>
      </c>
    </row>
    <row r="2" spans="1:40" x14ac:dyDescent="0.2">
      <c r="A2" t="s">
        <v>201</v>
      </c>
    </row>
    <row r="3" spans="1:40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32</v>
      </c>
      <c r="AE3" t="s">
        <v>23</v>
      </c>
      <c r="AF3" t="s">
        <v>160</v>
      </c>
      <c r="AG3" t="s">
        <v>35</v>
      </c>
      <c r="AH3" t="s">
        <v>26</v>
      </c>
      <c r="AI3" t="s">
        <v>9</v>
      </c>
      <c r="AJ3" t="s">
        <v>5</v>
      </c>
      <c r="AK3" t="s">
        <v>34</v>
      </c>
      <c r="AL3" t="s">
        <v>3</v>
      </c>
      <c r="AM3" t="s">
        <v>2</v>
      </c>
      <c r="AN3" t="s">
        <v>12</v>
      </c>
    </row>
    <row r="4" spans="1:40" x14ac:dyDescent="0.2">
      <c r="A4" t="s">
        <v>202</v>
      </c>
      <c r="B4">
        <v>67</v>
      </c>
      <c r="C4">
        <v>65</v>
      </c>
      <c r="D4">
        <v>67</v>
      </c>
      <c r="E4">
        <v>65</v>
      </c>
      <c r="F4">
        <v>65</v>
      </c>
      <c r="G4">
        <v>62</v>
      </c>
      <c r="H4">
        <v>65</v>
      </c>
      <c r="I4">
        <v>65</v>
      </c>
      <c r="J4">
        <v>74</v>
      </c>
      <c r="K4">
        <v>71</v>
      </c>
      <c r="L4">
        <v>69</v>
      </c>
      <c r="M4">
        <v>65</v>
      </c>
      <c r="N4">
        <v>67</v>
      </c>
      <c r="O4">
        <v>66</v>
      </c>
      <c r="P4">
        <v>65</v>
      </c>
      <c r="Q4">
        <v>67</v>
      </c>
      <c r="R4">
        <v>66</v>
      </c>
      <c r="S4">
        <v>67</v>
      </c>
      <c r="T4">
        <v>71</v>
      </c>
      <c r="U4">
        <v>65</v>
      </c>
      <c r="V4">
        <v>65</v>
      </c>
      <c r="W4">
        <v>65</v>
      </c>
      <c r="X4">
        <v>65</v>
      </c>
      <c r="Y4">
        <v>62</v>
      </c>
      <c r="Z4">
        <v>65</v>
      </c>
      <c r="AA4">
        <v>70</v>
      </c>
      <c r="AB4">
        <v>65</v>
      </c>
      <c r="AC4">
        <v>67</v>
      </c>
      <c r="AD4">
        <v>65</v>
      </c>
      <c r="AE4">
        <v>68</v>
      </c>
      <c r="AF4">
        <v>69</v>
      </c>
      <c r="AG4">
        <v>62</v>
      </c>
      <c r="AH4">
        <v>65</v>
      </c>
      <c r="AI4">
        <v>70</v>
      </c>
      <c r="AJ4">
        <v>65</v>
      </c>
      <c r="AK4">
        <v>65</v>
      </c>
      <c r="AL4">
        <v>67</v>
      </c>
      <c r="AM4">
        <v>67</v>
      </c>
      <c r="AN4">
        <v>66.34210526315789</v>
      </c>
    </row>
    <row r="5" spans="1:40" x14ac:dyDescent="0.2">
      <c r="A5" t="s">
        <v>233</v>
      </c>
      <c r="B5" t="s">
        <v>203</v>
      </c>
      <c r="C5" t="s">
        <v>203</v>
      </c>
      <c r="D5" t="s">
        <v>203</v>
      </c>
      <c r="E5" t="s">
        <v>203</v>
      </c>
      <c r="F5" t="s">
        <v>203</v>
      </c>
      <c r="G5" t="s">
        <v>209</v>
      </c>
      <c r="H5" t="s">
        <v>211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214</v>
      </c>
      <c r="Q5" t="s">
        <v>203</v>
      </c>
      <c r="R5" t="s">
        <v>203</v>
      </c>
      <c r="S5" t="s">
        <v>213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203</v>
      </c>
      <c r="AA5" t="s">
        <v>203</v>
      </c>
      <c r="AB5" t="s">
        <v>203</v>
      </c>
      <c r="AC5" t="s">
        <v>203</v>
      </c>
      <c r="AD5" t="s">
        <v>222</v>
      </c>
      <c r="AE5" t="s">
        <v>203</v>
      </c>
      <c r="AF5" t="s">
        <v>203</v>
      </c>
      <c r="AG5" t="s">
        <v>203</v>
      </c>
      <c r="AH5" t="s">
        <v>203</v>
      </c>
      <c r="AI5" t="s">
        <v>203</v>
      </c>
      <c r="AJ5" t="s">
        <v>203</v>
      </c>
      <c r="AK5" t="s">
        <v>211</v>
      </c>
      <c r="AL5" t="s">
        <v>203</v>
      </c>
      <c r="AM5" t="s">
        <v>203</v>
      </c>
      <c r="AN5" t="s">
        <v>229</v>
      </c>
    </row>
    <row r="6" spans="1:40" x14ac:dyDescent="0.2">
      <c r="A6">
        <v>0.5</v>
      </c>
      <c r="B6">
        <v>72.196151463005293</v>
      </c>
      <c r="C6">
        <v>85.536884041402985</v>
      </c>
      <c r="D6">
        <v>84.320445098169344</v>
      </c>
      <c r="E6">
        <v>54.542392648320927</v>
      </c>
      <c r="F6">
        <v>60.149277523597334</v>
      </c>
      <c r="G6">
        <v>103.47395952605021</v>
      </c>
      <c r="H6">
        <v>69.070213974653853</v>
      </c>
      <c r="I6">
        <v>89.66582027691679</v>
      </c>
      <c r="J6">
        <v>117.50472150044338</v>
      </c>
      <c r="K6">
        <v>53.581815285878761</v>
      </c>
      <c r="L6">
        <v>64.911840079986817</v>
      </c>
      <c r="M6">
        <v>67.716063055120173</v>
      </c>
      <c r="N6">
        <v>59.216968948002858</v>
      </c>
      <c r="O6">
        <v>102.63273697867952</v>
      </c>
      <c r="P6">
        <v>82.483204600290478</v>
      </c>
      <c r="Q6">
        <v>74.704279393883354</v>
      </c>
      <c r="R6">
        <v>60.532138025422199</v>
      </c>
      <c r="S6">
        <v>56.900817099429688</v>
      </c>
      <c r="T6">
        <v>77.807646843603251</v>
      </c>
      <c r="U6">
        <v>49.495454239919887</v>
      </c>
      <c r="V6">
        <v>50.914217065058168</v>
      </c>
      <c r="W6">
        <v>65.738129869707677</v>
      </c>
      <c r="X6">
        <v>40.129992869789952</v>
      </c>
      <c r="Y6">
        <v>95.690446271917125</v>
      </c>
      <c r="Z6">
        <v>75.376540683689271</v>
      </c>
      <c r="AA6">
        <v>94.570357120212719</v>
      </c>
      <c r="AB6">
        <v>65.022277911951235</v>
      </c>
      <c r="AC6">
        <v>75.424935782872637</v>
      </c>
      <c r="AD6">
        <v>37.85081949712675</v>
      </c>
      <c r="AE6">
        <v>97.042921911340784</v>
      </c>
      <c r="AF6">
        <v>81.004331379773575</v>
      </c>
      <c r="AG6">
        <v>87.838813684251463</v>
      </c>
      <c r="AH6">
        <v>86.36702353257752</v>
      </c>
      <c r="AI6">
        <v>66.500223526202092</v>
      </c>
      <c r="AJ6">
        <v>56.463381201921592</v>
      </c>
      <c r="AK6">
        <v>82.754084721715259</v>
      </c>
      <c r="AL6">
        <v>74.876330705598562</v>
      </c>
      <c r="AM6">
        <v>60.58360463469522</v>
      </c>
      <c r="AN6">
        <v>73.173454288767871</v>
      </c>
    </row>
    <row r="7" spans="1:40" x14ac:dyDescent="0.2">
      <c r="A7" t="s">
        <v>233</v>
      </c>
      <c r="B7" t="s">
        <v>204</v>
      </c>
      <c r="C7" t="s">
        <v>203</v>
      </c>
      <c r="D7" t="s">
        <v>203</v>
      </c>
      <c r="E7" t="s">
        <v>203</v>
      </c>
      <c r="F7" t="s">
        <v>207</v>
      </c>
      <c r="G7" t="s">
        <v>203</v>
      </c>
      <c r="H7" t="s">
        <v>212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215</v>
      </c>
      <c r="Q7" t="s">
        <v>203</v>
      </c>
      <c r="R7" t="s">
        <v>203</v>
      </c>
      <c r="S7" t="s">
        <v>218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203</v>
      </c>
      <c r="AA7" t="s">
        <v>203</v>
      </c>
      <c r="AB7" t="s">
        <v>203</v>
      </c>
      <c r="AC7" t="s">
        <v>203</v>
      </c>
      <c r="AD7" t="s">
        <v>223</v>
      </c>
      <c r="AE7" t="s">
        <v>203</v>
      </c>
      <c r="AF7" t="s">
        <v>203</v>
      </c>
      <c r="AG7" t="s">
        <v>203</v>
      </c>
      <c r="AH7" t="s">
        <v>203</v>
      </c>
      <c r="AI7" t="s">
        <v>203</v>
      </c>
      <c r="AJ7" t="s">
        <v>203</v>
      </c>
      <c r="AK7" t="s">
        <v>226</v>
      </c>
      <c r="AL7" t="s">
        <v>203</v>
      </c>
      <c r="AM7" t="s">
        <v>203</v>
      </c>
      <c r="AN7" t="s">
        <v>230</v>
      </c>
    </row>
    <row r="8" spans="1:40" x14ac:dyDescent="0.2">
      <c r="A8">
        <v>1</v>
      </c>
      <c r="B8">
        <v>33.734539057668641</v>
      </c>
      <c r="C8">
        <v>87.369549457576809</v>
      </c>
      <c r="D8">
        <v>60.893762057927759</v>
      </c>
      <c r="E8">
        <v>44.249035089706879</v>
      </c>
      <c r="F8">
        <v>45.692519087680807</v>
      </c>
      <c r="G8">
        <v>73.13889840795072</v>
      </c>
      <c r="H8">
        <v>67.819497214472023</v>
      </c>
      <c r="I8">
        <v>58.877933999323517</v>
      </c>
      <c r="J8">
        <v>77.328561417685364</v>
      </c>
      <c r="K8">
        <v>34.411342935376339</v>
      </c>
      <c r="L8">
        <v>65.122549660018166</v>
      </c>
      <c r="M8">
        <v>71.889111195104036</v>
      </c>
      <c r="N8">
        <v>55.253477191750648</v>
      </c>
      <c r="O8">
        <v>90.006276413919835</v>
      </c>
      <c r="P8">
        <v>78.83228683040096</v>
      </c>
      <c r="Q8">
        <v>52.065701728573288</v>
      </c>
      <c r="R8">
        <v>36.135166445739571</v>
      </c>
      <c r="S8">
        <v>47.300940888459806</v>
      </c>
      <c r="T8">
        <v>82.574445899587914</v>
      </c>
      <c r="U8">
        <v>38.782416324776143</v>
      </c>
      <c r="V8">
        <v>35.788485246387864</v>
      </c>
      <c r="W8">
        <v>52.803152822729224</v>
      </c>
      <c r="X8">
        <v>28.949805472221009</v>
      </c>
      <c r="Y8">
        <v>86.878942984363704</v>
      </c>
      <c r="Z8">
        <v>62.402086266333967</v>
      </c>
      <c r="AA8">
        <v>93.233615875422345</v>
      </c>
      <c r="AB8">
        <v>43.493003296264412</v>
      </c>
      <c r="AC8">
        <v>54.843960905383824</v>
      </c>
      <c r="AD8">
        <v>40.311715700070287</v>
      </c>
      <c r="AE8">
        <v>98.830293388640996</v>
      </c>
      <c r="AF8">
        <v>72.493975541837173</v>
      </c>
      <c r="AG8">
        <v>63.408532456389544</v>
      </c>
      <c r="AH8">
        <v>86.453510512635333</v>
      </c>
      <c r="AI8">
        <v>65.312705046816674</v>
      </c>
      <c r="AJ8">
        <v>45.255227874063777</v>
      </c>
      <c r="AK8">
        <v>95.362616768788016</v>
      </c>
      <c r="AL8">
        <v>54.405599026170833</v>
      </c>
      <c r="AM8">
        <v>50.480331310050829</v>
      </c>
      <c r="AN8">
        <v>61.373304521007093</v>
      </c>
    </row>
    <row r="9" spans="1:40" x14ac:dyDescent="0.2">
      <c r="A9" t="s">
        <v>233</v>
      </c>
      <c r="B9" t="s">
        <v>205</v>
      </c>
      <c r="C9" t="s">
        <v>203</v>
      </c>
      <c r="D9" t="s">
        <v>203</v>
      </c>
      <c r="E9" t="s">
        <v>203</v>
      </c>
      <c r="F9" t="s">
        <v>208</v>
      </c>
      <c r="G9" t="s">
        <v>203</v>
      </c>
      <c r="H9" t="s">
        <v>213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216</v>
      </c>
      <c r="Q9" t="s">
        <v>203</v>
      </c>
      <c r="R9" t="s">
        <v>203</v>
      </c>
      <c r="S9" t="s">
        <v>219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203</v>
      </c>
      <c r="AA9" t="s">
        <v>203</v>
      </c>
      <c r="AB9" t="s">
        <v>203</v>
      </c>
      <c r="AC9" t="s">
        <v>203</v>
      </c>
      <c r="AD9" t="s">
        <v>224</v>
      </c>
      <c r="AE9" t="s">
        <v>203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 t="s">
        <v>227</v>
      </c>
      <c r="AL9" t="s">
        <v>203</v>
      </c>
      <c r="AM9" t="s">
        <v>203</v>
      </c>
      <c r="AN9" t="s">
        <v>231</v>
      </c>
    </row>
    <row r="10" spans="1:40" x14ac:dyDescent="0.2">
      <c r="A10">
        <v>2</v>
      </c>
      <c r="B10">
        <v>37.928145901568485</v>
      </c>
      <c r="C10">
        <v>65.921983056176998</v>
      </c>
      <c r="D10">
        <v>45.090473390576108</v>
      </c>
      <c r="E10">
        <v>24.702895594377182</v>
      </c>
      <c r="F10">
        <v>36.05603818733146</v>
      </c>
      <c r="G10">
        <v>71.513589554440699</v>
      </c>
      <c r="H10">
        <v>65.653304740317424</v>
      </c>
      <c r="I10">
        <v>41.534459090961676</v>
      </c>
      <c r="J10">
        <v>62.542297217991802</v>
      </c>
      <c r="K10">
        <v>21.921568380233207</v>
      </c>
      <c r="L10">
        <v>66.097293818234931</v>
      </c>
      <c r="M10">
        <v>61.77304666888449</v>
      </c>
      <c r="N10">
        <v>43.201486795608723</v>
      </c>
      <c r="O10">
        <v>82.747717146659269</v>
      </c>
      <c r="P10">
        <v>77.006827945456166</v>
      </c>
      <c r="Q10">
        <v>51.340236929957186</v>
      </c>
      <c r="R10">
        <v>21.563804825996407</v>
      </c>
      <c r="S10">
        <v>27.320606641500543</v>
      </c>
      <c r="T10">
        <v>87.451806219069056</v>
      </c>
      <c r="U10">
        <v>31.756124363502163</v>
      </c>
      <c r="V10">
        <v>23.024983293491655</v>
      </c>
      <c r="W10">
        <v>50.291233801456272</v>
      </c>
      <c r="X10">
        <v>21.256956570419298</v>
      </c>
      <c r="Y10">
        <v>78.679124464073311</v>
      </c>
      <c r="Z10">
        <v>54.404909440682225</v>
      </c>
      <c r="AA10">
        <v>87.450246385263682</v>
      </c>
      <c r="AB10">
        <v>23.67410213681994</v>
      </c>
      <c r="AC10">
        <v>36.824201414572435</v>
      </c>
      <c r="AD10">
        <v>39.142878074201889</v>
      </c>
      <c r="AE10">
        <v>96.080968993424392</v>
      </c>
      <c r="AF10">
        <v>67.183030224143991</v>
      </c>
      <c r="AG10">
        <v>59.603373056847111</v>
      </c>
      <c r="AH10">
        <v>57.57128592227776</v>
      </c>
      <c r="AI10">
        <v>82.912237714130981</v>
      </c>
      <c r="AJ10">
        <v>24.133462515281039</v>
      </c>
      <c r="AK10">
        <v>104.16827649604706</v>
      </c>
      <c r="AL10">
        <v>39.022869485292205</v>
      </c>
      <c r="AM10">
        <v>38.899316799923938</v>
      </c>
      <c r="AN10">
        <v>52.827556927820886</v>
      </c>
    </row>
    <row r="11" spans="1:40" x14ac:dyDescent="0.2">
      <c r="A11" t="s">
        <v>233</v>
      </c>
      <c r="B11" t="s">
        <v>206</v>
      </c>
      <c r="C11" t="s">
        <v>203</v>
      </c>
      <c r="D11" t="s">
        <v>203</v>
      </c>
      <c r="E11" t="s">
        <v>203</v>
      </c>
      <c r="F11" t="s">
        <v>206</v>
      </c>
      <c r="G11" t="s">
        <v>210</v>
      </c>
      <c r="H11" t="s">
        <v>211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217</v>
      </c>
      <c r="Q11" t="s">
        <v>203</v>
      </c>
      <c r="R11" t="s">
        <v>203</v>
      </c>
      <c r="S11" t="s">
        <v>220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221</v>
      </c>
      <c r="AA11" t="s">
        <v>203</v>
      </c>
      <c r="AB11" t="s">
        <v>203</v>
      </c>
      <c r="AC11" t="s">
        <v>203</v>
      </c>
      <c r="AD11" t="s">
        <v>225</v>
      </c>
      <c r="AE11" t="s">
        <v>203</v>
      </c>
      <c r="AF11" t="s">
        <v>203</v>
      </c>
      <c r="AG11" t="s">
        <v>203</v>
      </c>
      <c r="AH11" t="s">
        <v>203</v>
      </c>
      <c r="AI11" t="s">
        <v>203</v>
      </c>
      <c r="AJ11" t="s">
        <v>203</v>
      </c>
      <c r="AK11" t="s">
        <v>228</v>
      </c>
      <c r="AL11" t="s">
        <v>203</v>
      </c>
      <c r="AM11" t="s">
        <v>203</v>
      </c>
      <c r="AN11" t="s">
        <v>232</v>
      </c>
    </row>
    <row r="13" spans="1:40" x14ac:dyDescent="0.2">
      <c r="A13" t="s">
        <v>302</v>
      </c>
    </row>
    <row r="14" spans="1:40" x14ac:dyDescent="0.2">
      <c r="A14" t="s">
        <v>157</v>
      </c>
      <c r="B14" t="s">
        <v>280</v>
      </c>
      <c r="C14" t="s">
        <v>287</v>
      </c>
      <c r="D14" t="s">
        <v>284</v>
      </c>
      <c r="E14" t="s">
        <v>262</v>
      </c>
      <c r="F14" t="s">
        <v>268</v>
      </c>
      <c r="G14" t="s">
        <v>266</v>
      </c>
      <c r="H14" t="s">
        <v>295</v>
      </c>
      <c r="I14" t="s">
        <v>281</v>
      </c>
      <c r="J14" t="s">
        <v>290</v>
      </c>
      <c r="K14" t="s">
        <v>264</v>
      </c>
      <c r="L14" t="s">
        <v>296</v>
      </c>
      <c r="M14" t="s">
        <v>291</v>
      </c>
      <c r="N14" t="s">
        <v>265</v>
      </c>
      <c r="O14" t="s">
        <v>274</v>
      </c>
      <c r="P14" t="s">
        <v>273</v>
      </c>
      <c r="Q14" t="s">
        <v>276</v>
      </c>
      <c r="R14" t="s">
        <v>294</v>
      </c>
      <c r="S14" t="s">
        <v>271</v>
      </c>
      <c r="T14" t="s">
        <v>269</v>
      </c>
      <c r="U14" t="s">
        <v>282</v>
      </c>
      <c r="V14" t="s">
        <v>270</v>
      </c>
      <c r="W14" t="s">
        <v>289</v>
      </c>
      <c r="X14" t="s">
        <v>261</v>
      </c>
      <c r="Y14" t="s">
        <v>263</v>
      </c>
      <c r="Z14" t="s">
        <v>259</v>
      </c>
      <c r="AA14" t="s">
        <v>292</v>
      </c>
      <c r="AB14" t="s">
        <v>272</v>
      </c>
      <c r="AC14" t="s">
        <v>286</v>
      </c>
      <c r="AD14" t="s">
        <v>293</v>
      </c>
      <c r="AE14" t="s">
        <v>275</v>
      </c>
      <c r="AF14" t="s">
        <v>279</v>
      </c>
      <c r="AG14" t="s">
        <v>12</v>
      </c>
      <c r="AH14" t="s">
        <v>260</v>
      </c>
      <c r="AI14" t="s">
        <v>288</v>
      </c>
      <c r="AJ14" t="s">
        <v>283</v>
      </c>
      <c r="AK14" t="s">
        <v>277</v>
      </c>
      <c r="AL14" t="s">
        <v>278</v>
      </c>
      <c r="AM14" t="s">
        <v>285</v>
      </c>
      <c r="AN14" t="s">
        <v>267</v>
      </c>
    </row>
    <row r="15" spans="1:40" x14ac:dyDescent="0.2">
      <c r="A15" t="s">
        <v>255</v>
      </c>
      <c r="B15">
        <v>72.2</v>
      </c>
      <c r="C15">
        <v>85.5</v>
      </c>
      <c r="D15">
        <v>84.3</v>
      </c>
      <c r="E15">
        <v>54.5</v>
      </c>
      <c r="F15">
        <v>56.5</v>
      </c>
      <c r="G15">
        <v>60.1</v>
      </c>
      <c r="H15">
        <v>103.5</v>
      </c>
      <c r="I15">
        <v>69.099999999999994</v>
      </c>
      <c r="J15">
        <v>89.7</v>
      </c>
      <c r="K15">
        <v>59.2</v>
      </c>
      <c r="L15">
        <v>117.5</v>
      </c>
      <c r="M15">
        <v>86.4</v>
      </c>
      <c r="N15">
        <v>53.6</v>
      </c>
      <c r="O15">
        <v>64.900000000000006</v>
      </c>
      <c r="P15">
        <v>67.7</v>
      </c>
      <c r="Q15">
        <v>74.900000000000006</v>
      </c>
      <c r="R15">
        <v>102.6</v>
      </c>
      <c r="S15">
        <v>82.5</v>
      </c>
      <c r="T15">
        <v>60.5</v>
      </c>
      <c r="U15">
        <v>74.7</v>
      </c>
      <c r="V15">
        <v>56.9</v>
      </c>
      <c r="W15">
        <v>77.8</v>
      </c>
      <c r="X15">
        <v>49.5</v>
      </c>
      <c r="Y15">
        <v>50.9</v>
      </c>
      <c r="Z15">
        <v>40.1</v>
      </c>
      <c r="AA15">
        <v>95.7</v>
      </c>
      <c r="AB15">
        <v>65.7</v>
      </c>
      <c r="AC15">
        <v>75.400000000000006</v>
      </c>
      <c r="AD15">
        <v>94.6</v>
      </c>
      <c r="AE15">
        <v>75.400000000000006</v>
      </c>
      <c r="AF15">
        <v>65</v>
      </c>
      <c r="AG15">
        <v>73.2</v>
      </c>
      <c r="AH15">
        <v>37.9</v>
      </c>
      <c r="AI15">
        <v>97</v>
      </c>
      <c r="AJ15">
        <v>81</v>
      </c>
      <c r="AK15">
        <v>87.8</v>
      </c>
      <c r="AL15">
        <v>66.5</v>
      </c>
      <c r="AM15">
        <v>82.8</v>
      </c>
      <c r="AN15">
        <v>60.6</v>
      </c>
    </row>
    <row r="16" spans="1:40" x14ac:dyDescent="0.2">
      <c r="A16" t="s">
        <v>256</v>
      </c>
      <c r="B16">
        <v>37.9</v>
      </c>
      <c r="C16">
        <v>65.900000000000006</v>
      </c>
      <c r="D16">
        <v>45.1</v>
      </c>
      <c r="E16">
        <v>24.7</v>
      </c>
      <c r="F16">
        <v>24.1</v>
      </c>
      <c r="G16">
        <v>36.1</v>
      </c>
      <c r="H16">
        <v>71.5</v>
      </c>
      <c r="I16">
        <v>65.7</v>
      </c>
      <c r="J16">
        <v>41.5</v>
      </c>
      <c r="K16">
        <v>43.2</v>
      </c>
      <c r="L16">
        <v>62.5</v>
      </c>
      <c r="M16">
        <v>57.6</v>
      </c>
      <c r="N16">
        <v>21.9</v>
      </c>
      <c r="O16">
        <v>66.099999999999994</v>
      </c>
      <c r="P16">
        <v>61.8</v>
      </c>
      <c r="Q16">
        <v>39</v>
      </c>
      <c r="R16">
        <v>82.7</v>
      </c>
      <c r="S16">
        <v>77</v>
      </c>
      <c r="T16">
        <v>21.6</v>
      </c>
      <c r="U16">
        <v>51.3</v>
      </c>
      <c r="V16">
        <v>27.3</v>
      </c>
      <c r="W16">
        <v>87.5</v>
      </c>
      <c r="X16">
        <v>31.8</v>
      </c>
      <c r="Y16">
        <v>23</v>
      </c>
      <c r="Z16">
        <v>21.3</v>
      </c>
      <c r="AA16">
        <v>78.7</v>
      </c>
      <c r="AB16">
        <v>50.3</v>
      </c>
      <c r="AC16">
        <v>54.4</v>
      </c>
      <c r="AD16">
        <v>87.5</v>
      </c>
      <c r="AE16">
        <v>36.799999999999997</v>
      </c>
      <c r="AF16">
        <v>23.7</v>
      </c>
      <c r="AG16">
        <v>52.8</v>
      </c>
      <c r="AH16">
        <v>39.1</v>
      </c>
      <c r="AI16">
        <v>96.1</v>
      </c>
      <c r="AJ16">
        <v>67.2</v>
      </c>
      <c r="AK16">
        <v>59.6</v>
      </c>
      <c r="AL16">
        <v>82.9</v>
      </c>
      <c r="AM16">
        <v>104.2</v>
      </c>
      <c r="AN16">
        <v>38.9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BD3B-F2C1-4EF9-AA7B-6A944EDD34E7}">
  <dimension ref="A1:AN4"/>
  <sheetViews>
    <sheetView workbookViewId="0">
      <selection activeCell="A3" sqref="A3:XFD4"/>
    </sheetView>
  </sheetViews>
  <sheetFormatPr baseColWidth="10" defaultRowHeight="15" x14ac:dyDescent="0.2"/>
  <sheetData>
    <row r="1" spans="1:40" x14ac:dyDescent="0.2">
      <c r="A1" t="s">
        <v>305</v>
      </c>
    </row>
    <row r="2" spans="1:40" x14ac:dyDescent="0.2">
      <c r="A2" t="s">
        <v>157</v>
      </c>
      <c r="B2" t="s">
        <v>280</v>
      </c>
      <c r="C2" t="s">
        <v>287</v>
      </c>
      <c r="D2" t="s">
        <v>284</v>
      </c>
      <c r="E2" t="s">
        <v>262</v>
      </c>
      <c r="F2" t="s">
        <v>268</v>
      </c>
      <c r="G2" t="s">
        <v>266</v>
      </c>
      <c r="H2" t="s">
        <v>295</v>
      </c>
      <c r="I2" t="s">
        <v>281</v>
      </c>
      <c r="J2" t="s">
        <v>290</v>
      </c>
      <c r="K2" t="s">
        <v>264</v>
      </c>
      <c r="L2" t="s">
        <v>296</v>
      </c>
      <c r="M2" t="s">
        <v>291</v>
      </c>
      <c r="N2" t="s">
        <v>265</v>
      </c>
      <c r="O2" t="s">
        <v>274</v>
      </c>
      <c r="P2" t="s">
        <v>273</v>
      </c>
      <c r="Q2" t="s">
        <v>276</v>
      </c>
      <c r="R2" t="s">
        <v>294</v>
      </c>
      <c r="S2" t="s">
        <v>271</v>
      </c>
      <c r="T2" t="s">
        <v>269</v>
      </c>
      <c r="U2" t="s">
        <v>282</v>
      </c>
      <c r="V2" t="s">
        <v>270</v>
      </c>
      <c r="W2" t="s">
        <v>289</v>
      </c>
      <c r="X2" t="s">
        <v>261</v>
      </c>
      <c r="Y2" t="s">
        <v>263</v>
      </c>
      <c r="Z2" t="s">
        <v>259</v>
      </c>
      <c r="AA2" t="s">
        <v>292</v>
      </c>
      <c r="AB2" t="s">
        <v>272</v>
      </c>
      <c r="AC2" t="s">
        <v>286</v>
      </c>
      <c r="AD2" t="s">
        <v>293</v>
      </c>
      <c r="AE2" t="s">
        <v>275</v>
      </c>
      <c r="AF2" t="s">
        <v>279</v>
      </c>
      <c r="AG2" t="s">
        <v>12</v>
      </c>
      <c r="AH2" t="s">
        <v>260</v>
      </c>
      <c r="AI2" t="s">
        <v>288</v>
      </c>
      <c r="AJ2" t="s">
        <v>283</v>
      </c>
      <c r="AK2" t="s">
        <v>277</v>
      </c>
      <c r="AL2" t="s">
        <v>278</v>
      </c>
      <c r="AM2" t="s">
        <v>285</v>
      </c>
      <c r="AN2" t="s">
        <v>267</v>
      </c>
    </row>
    <row r="3" spans="1:40" x14ac:dyDescent="0.2">
      <c r="A3" t="s">
        <v>303</v>
      </c>
      <c r="B3">
        <v>33.700000000000003</v>
      </c>
      <c r="C3">
        <v>87.4</v>
      </c>
      <c r="D3">
        <v>60.9</v>
      </c>
      <c r="E3">
        <v>44.2</v>
      </c>
      <c r="F3">
        <v>45.3</v>
      </c>
      <c r="G3">
        <v>45.7</v>
      </c>
      <c r="H3">
        <v>73.099999999999994</v>
      </c>
      <c r="I3">
        <v>67.8</v>
      </c>
      <c r="J3">
        <v>58.9</v>
      </c>
      <c r="K3">
        <v>55.3</v>
      </c>
      <c r="L3">
        <v>77.3</v>
      </c>
      <c r="M3">
        <v>86.5</v>
      </c>
      <c r="N3">
        <v>34.4</v>
      </c>
      <c r="O3">
        <v>65.099999999999994</v>
      </c>
      <c r="P3">
        <v>71.900000000000006</v>
      </c>
      <c r="Q3">
        <v>54.4</v>
      </c>
      <c r="R3">
        <v>90</v>
      </c>
      <c r="S3">
        <v>78.8</v>
      </c>
      <c r="T3">
        <v>36.1</v>
      </c>
      <c r="U3">
        <v>52.1</v>
      </c>
      <c r="V3">
        <v>47.3</v>
      </c>
      <c r="W3">
        <v>82.6</v>
      </c>
      <c r="X3">
        <v>38.799999999999997</v>
      </c>
      <c r="Y3">
        <v>35.799999999999997</v>
      </c>
      <c r="Z3">
        <v>28.9</v>
      </c>
      <c r="AA3">
        <v>86.9</v>
      </c>
      <c r="AB3">
        <v>52.8</v>
      </c>
      <c r="AC3">
        <v>62.4</v>
      </c>
      <c r="AD3">
        <v>93.2</v>
      </c>
      <c r="AE3">
        <v>54.8</v>
      </c>
      <c r="AF3">
        <v>43.5</v>
      </c>
      <c r="AG3">
        <v>61.4</v>
      </c>
      <c r="AH3">
        <v>40.299999999999997</v>
      </c>
      <c r="AI3">
        <v>98.8</v>
      </c>
      <c r="AJ3">
        <v>72.5</v>
      </c>
      <c r="AK3">
        <v>63.4</v>
      </c>
      <c r="AL3">
        <v>65.3</v>
      </c>
      <c r="AM3">
        <v>95.4</v>
      </c>
      <c r="AN3">
        <v>50.5</v>
      </c>
    </row>
    <row r="4" spans="1:40" x14ac:dyDescent="0.2">
      <c r="A4" t="s">
        <v>304</v>
      </c>
      <c r="B4">
        <v>26</v>
      </c>
      <c r="C4">
        <v>74.099999999999994</v>
      </c>
      <c r="D4">
        <v>43.5</v>
      </c>
      <c r="E4">
        <v>36.799999999999997</v>
      </c>
      <c r="F4">
        <v>39.9</v>
      </c>
      <c r="G4">
        <v>37.1</v>
      </c>
      <c r="H4">
        <v>74.8</v>
      </c>
      <c r="I4">
        <v>64.099999999999994</v>
      </c>
      <c r="J4">
        <v>47.4</v>
      </c>
      <c r="K4">
        <v>43.9</v>
      </c>
      <c r="L4">
        <v>73.099999999999994</v>
      </c>
      <c r="M4">
        <v>80.400000000000006</v>
      </c>
      <c r="N4">
        <v>28.1</v>
      </c>
      <c r="O4">
        <v>58.4</v>
      </c>
      <c r="P4">
        <v>57.6</v>
      </c>
      <c r="Q4">
        <v>41.9</v>
      </c>
      <c r="R4">
        <v>80.8</v>
      </c>
      <c r="S4">
        <v>52.4</v>
      </c>
      <c r="T4">
        <v>26.2</v>
      </c>
      <c r="U4">
        <v>43.1</v>
      </c>
      <c r="V4">
        <v>38</v>
      </c>
      <c r="W4">
        <v>76.099999999999994</v>
      </c>
      <c r="X4">
        <v>32.4</v>
      </c>
      <c r="Y4">
        <v>31.2</v>
      </c>
      <c r="Z4">
        <v>18.2</v>
      </c>
      <c r="AA4">
        <v>74.8</v>
      </c>
      <c r="AB4">
        <v>39.799999999999997</v>
      </c>
      <c r="AC4">
        <v>55.5</v>
      </c>
      <c r="AD4">
        <v>74.7</v>
      </c>
      <c r="AE4">
        <v>44.5</v>
      </c>
      <c r="AF4">
        <v>39.700000000000003</v>
      </c>
      <c r="AG4">
        <v>50.7</v>
      </c>
      <c r="AH4">
        <v>29.3</v>
      </c>
      <c r="AI4">
        <v>73.900000000000006</v>
      </c>
      <c r="AJ4">
        <v>54.9</v>
      </c>
      <c r="AK4">
        <v>42.1</v>
      </c>
      <c r="AL4">
        <v>62.3</v>
      </c>
      <c r="AM4">
        <v>70.3</v>
      </c>
      <c r="AN4">
        <v>39.1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2727-4645-4A1E-8F05-53EFD5FD1C69}">
  <dimension ref="A1:AL30"/>
  <sheetViews>
    <sheetView workbookViewId="0">
      <selection activeCell="E19" sqref="E19"/>
    </sheetView>
  </sheetViews>
  <sheetFormatPr baseColWidth="10" defaultRowHeight="15" x14ac:dyDescent="0.2"/>
  <cols>
    <col min="1" max="3" width="17.83203125" customWidth="1"/>
  </cols>
  <sheetData>
    <row r="1" spans="1:38" x14ac:dyDescent="0.2">
      <c r="A1" s="1"/>
    </row>
    <row r="2" spans="1:38" x14ac:dyDescent="0.2">
      <c r="A2" t="s">
        <v>119</v>
      </c>
    </row>
    <row r="3" spans="1:38" x14ac:dyDescent="0.2">
      <c r="A3" t="s">
        <v>157</v>
      </c>
      <c r="B3" t="s">
        <v>156</v>
      </c>
      <c r="C3" t="s">
        <v>124</v>
      </c>
      <c r="D3" t="s">
        <v>147</v>
      </c>
      <c r="E3" t="s">
        <v>143</v>
      </c>
      <c r="F3" t="s">
        <v>140</v>
      </c>
      <c r="G3" t="s">
        <v>122</v>
      </c>
      <c r="H3" t="s">
        <v>142</v>
      </c>
      <c r="I3" t="s">
        <v>149</v>
      </c>
      <c r="J3" t="s">
        <v>120</v>
      </c>
      <c r="K3" t="s">
        <v>135</v>
      </c>
      <c r="L3" t="s">
        <v>133</v>
      </c>
      <c r="M3" t="s">
        <v>128</v>
      </c>
      <c r="N3" t="s">
        <v>141</v>
      </c>
      <c r="O3" t="s">
        <v>134</v>
      </c>
      <c r="P3" t="s">
        <v>154</v>
      </c>
      <c r="Q3" t="s">
        <v>151</v>
      </c>
      <c r="R3" t="s">
        <v>153</v>
      </c>
      <c r="S3" t="s">
        <v>130</v>
      </c>
      <c r="T3" t="s">
        <v>125</v>
      </c>
      <c r="U3" t="s">
        <v>139</v>
      </c>
      <c r="V3" t="s">
        <v>144</v>
      </c>
      <c r="W3" t="s">
        <v>129</v>
      </c>
      <c r="X3" t="s">
        <v>136</v>
      </c>
      <c r="Y3" t="s">
        <v>138</v>
      </c>
      <c r="Z3" t="s">
        <v>155</v>
      </c>
      <c r="AA3" t="s">
        <v>152</v>
      </c>
      <c r="AB3" t="s">
        <v>127</v>
      </c>
      <c r="AC3" t="s">
        <v>121</v>
      </c>
      <c r="AD3" t="s">
        <v>132</v>
      </c>
      <c r="AE3" t="s">
        <v>131</v>
      </c>
      <c r="AF3" t="s">
        <v>126</v>
      </c>
      <c r="AG3" t="s">
        <v>146</v>
      </c>
      <c r="AH3" t="s">
        <v>123</v>
      </c>
      <c r="AI3" t="s">
        <v>137</v>
      </c>
      <c r="AJ3" t="s">
        <v>148</v>
      </c>
      <c r="AK3" t="s">
        <v>150</v>
      </c>
      <c r="AL3" t="s">
        <v>145</v>
      </c>
    </row>
    <row r="4" spans="1:38" x14ac:dyDescent="0.2">
      <c r="A4" t="s">
        <v>119</v>
      </c>
      <c r="C4">
        <v>-5.2</v>
      </c>
      <c r="D4">
        <v>2.8</v>
      </c>
      <c r="E4">
        <v>0.5</v>
      </c>
      <c r="F4">
        <v>0.4</v>
      </c>
      <c r="G4">
        <v>-7.1</v>
      </c>
      <c r="H4">
        <v>0.5</v>
      </c>
      <c r="J4">
        <v>-9.6999999999999993</v>
      </c>
      <c r="K4">
        <v>-1</v>
      </c>
      <c r="L4">
        <v>-2.1</v>
      </c>
      <c r="M4">
        <v>-3.5</v>
      </c>
      <c r="N4">
        <v>0.4</v>
      </c>
      <c r="O4">
        <v>-1.1000000000000001</v>
      </c>
      <c r="S4">
        <v>-3</v>
      </c>
      <c r="T4">
        <v>-4.5999999999999996</v>
      </c>
      <c r="U4">
        <v>-0.1</v>
      </c>
      <c r="V4">
        <v>1.5</v>
      </c>
      <c r="W4">
        <v>-3.4</v>
      </c>
      <c r="X4">
        <v>-1</v>
      </c>
      <c r="Y4">
        <v>-0.5</v>
      </c>
      <c r="AB4">
        <v>-4.2</v>
      </c>
      <c r="AC4">
        <v>-7.7</v>
      </c>
      <c r="AD4">
        <v>-2.2999999999999998</v>
      </c>
      <c r="AE4">
        <v>-2.8</v>
      </c>
      <c r="AF4">
        <v>-4.3</v>
      </c>
      <c r="AG4">
        <v>2.5</v>
      </c>
      <c r="AH4">
        <v>-6</v>
      </c>
      <c r="AI4">
        <v>-0.8</v>
      </c>
      <c r="AJ4">
        <v>17.399999999999999</v>
      </c>
      <c r="AL4">
        <v>2.2000000000000002</v>
      </c>
    </row>
    <row r="30" spans="3:3" x14ac:dyDescent="0.2">
      <c r="C3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1B75-BB10-4579-859F-5E3EA0428982}">
  <dimension ref="A1:AN5"/>
  <sheetViews>
    <sheetView workbookViewId="0">
      <selection activeCell="A4" sqref="A4:XFD4"/>
    </sheetView>
  </sheetViews>
  <sheetFormatPr baseColWidth="10" defaultRowHeight="15" x14ac:dyDescent="0.2"/>
  <sheetData>
    <row r="1" spans="1:40" x14ac:dyDescent="0.2">
      <c r="A1" t="s">
        <v>162</v>
      </c>
    </row>
    <row r="2" spans="1:40" x14ac:dyDescent="0.2">
      <c r="A2" t="s">
        <v>161</v>
      </c>
    </row>
    <row r="3" spans="1:40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32</v>
      </c>
      <c r="AF3" t="s">
        <v>23</v>
      </c>
      <c r="AG3" t="s">
        <v>160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</v>
      </c>
      <c r="AN3" t="s">
        <v>2</v>
      </c>
    </row>
    <row r="4" spans="1:40" x14ac:dyDescent="0.2">
      <c r="A4" t="s">
        <v>158</v>
      </c>
      <c r="B4">
        <v>66.5</v>
      </c>
      <c r="C4">
        <v>65</v>
      </c>
      <c r="D4">
        <v>65</v>
      </c>
      <c r="E4">
        <v>65</v>
      </c>
      <c r="F4">
        <v>65</v>
      </c>
      <c r="G4">
        <v>62</v>
      </c>
      <c r="H4">
        <v>62</v>
      </c>
      <c r="I4">
        <v>63.833333333333336</v>
      </c>
      <c r="J4">
        <v>67</v>
      </c>
      <c r="K4">
        <v>64.333333333333329</v>
      </c>
      <c r="L4">
        <v>65</v>
      </c>
      <c r="M4">
        <v>64.75</v>
      </c>
      <c r="N4">
        <v>65.833333333333329</v>
      </c>
      <c r="O4">
        <v>62</v>
      </c>
      <c r="P4">
        <v>65</v>
      </c>
      <c r="Q4">
        <v>67</v>
      </c>
      <c r="R4">
        <v>66</v>
      </c>
      <c r="S4">
        <v>67</v>
      </c>
      <c r="T4">
        <v>64</v>
      </c>
      <c r="U4">
        <v>65</v>
      </c>
      <c r="V4">
        <v>62</v>
      </c>
      <c r="W4">
        <v>64.25</v>
      </c>
      <c r="X4">
        <v>64.333333333333329</v>
      </c>
      <c r="Y4">
        <v>62</v>
      </c>
      <c r="Z4">
        <v>65</v>
      </c>
      <c r="AA4">
        <v>66.583333333333329</v>
      </c>
      <c r="AB4">
        <v>65</v>
      </c>
      <c r="AC4">
        <v>67</v>
      </c>
      <c r="AD4">
        <v>64.400000000000006</v>
      </c>
      <c r="AE4">
        <v>65</v>
      </c>
      <c r="AF4">
        <v>65.583333333333329</v>
      </c>
      <c r="AG4">
        <v>62.833333333333336</v>
      </c>
      <c r="AH4">
        <v>62</v>
      </c>
      <c r="AI4">
        <v>65</v>
      </c>
      <c r="AJ4">
        <v>65</v>
      </c>
      <c r="AK4">
        <v>65</v>
      </c>
      <c r="AL4">
        <v>52</v>
      </c>
      <c r="AM4">
        <v>66</v>
      </c>
      <c r="AN4">
        <v>66</v>
      </c>
    </row>
    <row r="5" spans="1:40" x14ac:dyDescent="0.2">
      <c r="A5" t="s">
        <v>159</v>
      </c>
      <c r="B5">
        <v>67</v>
      </c>
      <c r="C5">
        <v>65</v>
      </c>
      <c r="D5">
        <v>67</v>
      </c>
      <c r="E5">
        <v>65</v>
      </c>
      <c r="F5">
        <v>65</v>
      </c>
      <c r="G5">
        <v>62</v>
      </c>
      <c r="H5">
        <v>65</v>
      </c>
      <c r="I5">
        <v>65</v>
      </c>
      <c r="J5">
        <v>74</v>
      </c>
      <c r="K5">
        <v>71</v>
      </c>
      <c r="L5">
        <v>69</v>
      </c>
      <c r="M5">
        <v>65</v>
      </c>
      <c r="N5">
        <v>67</v>
      </c>
      <c r="O5">
        <v>66</v>
      </c>
      <c r="P5">
        <v>65</v>
      </c>
      <c r="Q5">
        <v>67</v>
      </c>
      <c r="R5">
        <v>66</v>
      </c>
      <c r="S5">
        <v>67</v>
      </c>
      <c r="T5">
        <v>71</v>
      </c>
      <c r="U5">
        <v>65</v>
      </c>
      <c r="V5">
        <v>65</v>
      </c>
      <c r="W5">
        <v>65</v>
      </c>
      <c r="X5">
        <v>65</v>
      </c>
      <c r="Y5">
        <v>62</v>
      </c>
      <c r="Z5">
        <v>65</v>
      </c>
      <c r="AA5">
        <v>70</v>
      </c>
      <c r="AB5">
        <v>65</v>
      </c>
      <c r="AC5">
        <v>67</v>
      </c>
      <c r="AD5">
        <v>66.3</v>
      </c>
      <c r="AE5">
        <v>65</v>
      </c>
      <c r="AF5">
        <v>68</v>
      </c>
      <c r="AG5">
        <v>69</v>
      </c>
      <c r="AH5">
        <v>62</v>
      </c>
      <c r="AI5">
        <v>65</v>
      </c>
      <c r="AJ5">
        <v>70</v>
      </c>
      <c r="AK5">
        <v>65</v>
      </c>
      <c r="AL5">
        <v>65</v>
      </c>
      <c r="AM5">
        <v>67</v>
      </c>
      <c r="AN5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1C9-99C2-4921-A0BB-6AEDE03E6A53}">
  <dimension ref="A1:V5"/>
  <sheetViews>
    <sheetView workbookViewId="0">
      <selection sqref="A1:V5"/>
    </sheetView>
  </sheetViews>
  <sheetFormatPr baseColWidth="10" defaultRowHeight="15" x14ac:dyDescent="0.2"/>
  <sheetData>
    <row r="1" spans="1:22" x14ac:dyDescent="0.2">
      <c r="A1" t="s">
        <v>241</v>
      </c>
    </row>
    <row r="2" spans="1:22" x14ac:dyDescent="0.2">
      <c r="A2" t="s">
        <v>242</v>
      </c>
    </row>
    <row r="3" spans="1:22" x14ac:dyDescent="0.2">
      <c r="A3" t="s">
        <v>157</v>
      </c>
      <c r="B3" t="s">
        <v>240</v>
      </c>
      <c r="C3" t="s">
        <v>19</v>
      </c>
      <c r="D3" t="s">
        <v>238</v>
      </c>
      <c r="E3" t="s">
        <v>237</v>
      </c>
      <c r="F3" t="s">
        <v>24</v>
      </c>
      <c r="G3" t="s">
        <v>36</v>
      </c>
      <c r="H3" t="s">
        <v>31</v>
      </c>
      <c r="I3" t="s">
        <v>28</v>
      </c>
      <c r="J3" t="s">
        <v>21</v>
      </c>
      <c r="K3" t="s">
        <v>30</v>
      </c>
      <c r="L3" t="s">
        <v>14</v>
      </c>
      <c r="M3" t="s">
        <v>10</v>
      </c>
      <c r="N3" t="s">
        <v>18</v>
      </c>
      <c r="O3" t="s">
        <v>37</v>
      </c>
      <c r="P3" t="s">
        <v>16</v>
      </c>
      <c r="Q3" t="s">
        <v>239</v>
      </c>
      <c r="R3" t="s">
        <v>23</v>
      </c>
      <c r="S3" t="s">
        <v>160</v>
      </c>
      <c r="T3" t="s">
        <v>35</v>
      </c>
      <c r="U3" t="s">
        <v>26</v>
      </c>
      <c r="V3" t="s">
        <v>236</v>
      </c>
    </row>
    <row r="4" spans="1:22" x14ac:dyDescent="0.2">
      <c r="A4" t="s">
        <v>234</v>
      </c>
      <c r="B4">
        <v>62</v>
      </c>
      <c r="C4">
        <v>63</v>
      </c>
      <c r="D4">
        <v>65</v>
      </c>
      <c r="E4">
        <v>62</v>
      </c>
      <c r="F4">
        <v>60</v>
      </c>
      <c r="G4">
        <v>63</v>
      </c>
      <c r="H4">
        <v>64</v>
      </c>
      <c r="I4">
        <v>62</v>
      </c>
      <c r="J4">
        <v>63</v>
      </c>
      <c r="K4">
        <v>62</v>
      </c>
      <c r="L4">
        <v>64</v>
      </c>
      <c r="M4">
        <v>60</v>
      </c>
      <c r="N4">
        <v>57</v>
      </c>
      <c r="O4">
        <v>62</v>
      </c>
      <c r="P4">
        <v>62</v>
      </c>
      <c r="Q4">
        <v>65</v>
      </c>
      <c r="R4">
        <v>62</v>
      </c>
      <c r="S4">
        <v>60.666600000000003</v>
      </c>
      <c r="T4">
        <v>60</v>
      </c>
      <c r="U4">
        <v>63</v>
      </c>
      <c r="V4">
        <v>43</v>
      </c>
    </row>
    <row r="5" spans="1:22" x14ac:dyDescent="0.2">
      <c r="A5" t="s">
        <v>235</v>
      </c>
      <c r="B5">
        <v>57</v>
      </c>
      <c r="C5">
        <v>55</v>
      </c>
      <c r="D5">
        <v>55</v>
      </c>
      <c r="E5">
        <v>55</v>
      </c>
      <c r="F5">
        <v>56.8</v>
      </c>
      <c r="G5">
        <v>54.3</v>
      </c>
      <c r="H5">
        <v>63</v>
      </c>
      <c r="I5">
        <v>52</v>
      </c>
      <c r="J5">
        <v>62</v>
      </c>
      <c r="K5">
        <v>52</v>
      </c>
      <c r="L5">
        <v>61.6</v>
      </c>
      <c r="M5">
        <v>60</v>
      </c>
      <c r="N5">
        <v>57</v>
      </c>
      <c r="O5">
        <v>50</v>
      </c>
      <c r="P5">
        <v>60</v>
      </c>
      <c r="Q5">
        <v>55</v>
      </c>
      <c r="R5">
        <v>50</v>
      </c>
      <c r="S5">
        <v>55</v>
      </c>
      <c r="T5">
        <v>52</v>
      </c>
      <c r="U5">
        <v>52</v>
      </c>
      <c r="V5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CF67-7F32-4437-8551-7FFA3FF6C95E}">
  <dimension ref="A1:Y4"/>
  <sheetViews>
    <sheetView topLeftCell="F1" workbookViewId="0">
      <selection activeCell="A4" sqref="A1:Y4"/>
    </sheetView>
  </sheetViews>
  <sheetFormatPr baseColWidth="10" defaultRowHeight="15" x14ac:dyDescent="0.2"/>
  <sheetData>
    <row r="1" spans="1:25" x14ac:dyDescent="0.2">
      <c r="A1" t="s">
        <v>245</v>
      </c>
    </row>
    <row r="2" spans="1:25" x14ac:dyDescent="0.2">
      <c r="A2" t="s">
        <v>77</v>
      </c>
      <c r="B2" t="s">
        <v>65</v>
      </c>
      <c r="C2" t="s">
        <v>20</v>
      </c>
      <c r="D2" t="s">
        <v>19</v>
      </c>
      <c r="E2" t="s">
        <v>62</v>
      </c>
      <c r="F2" t="s">
        <v>13</v>
      </c>
      <c r="G2" t="s">
        <v>68</v>
      </c>
      <c r="H2" t="s">
        <v>22</v>
      </c>
      <c r="I2" t="s">
        <v>27</v>
      </c>
      <c r="J2" t="s">
        <v>24</v>
      </c>
      <c r="K2" t="s">
        <v>28</v>
      </c>
      <c r="L2" t="s">
        <v>33</v>
      </c>
      <c r="M2" t="s">
        <v>69</v>
      </c>
      <c r="N2" t="s">
        <v>66</v>
      </c>
      <c r="O2" t="s">
        <v>14</v>
      </c>
      <c r="P2" t="s">
        <v>39</v>
      </c>
      <c r="Q2" t="s">
        <v>40</v>
      </c>
      <c r="R2" t="s">
        <v>32</v>
      </c>
      <c r="S2" t="s">
        <v>23</v>
      </c>
      <c r="T2" t="s">
        <v>71</v>
      </c>
      <c r="U2" t="s">
        <v>160</v>
      </c>
      <c r="V2" t="s">
        <v>35</v>
      </c>
      <c r="W2" t="s">
        <v>26</v>
      </c>
      <c r="X2" t="s">
        <v>5</v>
      </c>
      <c r="Y2" t="s">
        <v>34</v>
      </c>
    </row>
    <row r="3" spans="1:25" x14ac:dyDescent="0.2">
      <c r="A3" t="s">
        <v>243</v>
      </c>
      <c r="B3">
        <v>30</v>
      </c>
      <c r="C3">
        <v>15</v>
      </c>
      <c r="D3">
        <v>30</v>
      </c>
      <c r="E3">
        <v>15</v>
      </c>
      <c r="F3">
        <v>20</v>
      </c>
      <c r="G3">
        <v>15</v>
      </c>
      <c r="H3">
        <v>25</v>
      </c>
      <c r="I3">
        <v>15</v>
      </c>
      <c r="J3">
        <v>35</v>
      </c>
      <c r="K3">
        <v>1</v>
      </c>
      <c r="L3">
        <v>20</v>
      </c>
      <c r="M3">
        <v>10</v>
      </c>
      <c r="N3">
        <v>15</v>
      </c>
      <c r="O3">
        <v>20</v>
      </c>
      <c r="P3">
        <v>20</v>
      </c>
      <c r="Q3">
        <v>19.23076923076923</v>
      </c>
      <c r="R3">
        <v>25</v>
      </c>
      <c r="S3">
        <v>15</v>
      </c>
      <c r="T3">
        <v>10</v>
      </c>
      <c r="U3">
        <v>30</v>
      </c>
      <c r="V3">
        <v>15</v>
      </c>
      <c r="W3">
        <v>15</v>
      </c>
      <c r="X3">
        <v>1</v>
      </c>
      <c r="Y3">
        <v>15</v>
      </c>
    </row>
    <row r="4" spans="1:25" x14ac:dyDescent="0.2">
      <c r="A4" t="s">
        <v>244</v>
      </c>
      <c r="B4">
        <v>30</v>
      </c>
      <c r="C4">
        <v>40</v>
      </c>
      <c r="D4">
        <v>45</v>
      </c>
      <c r="E4">
        <v>30</v>
      </c>
      <c r="F4">
        <v>20</v>
      </c>
      <c r="G4">
        <v>40</v>
      </c>
      <c r="H4">
        <v>25</v>
      </c>
      <c r="I4">
        <v>25</v>
      </c>
      <c r="J4">
        <v>35</v>
      </c>
      <c r="K4">
        <v>43</v>
      </c>
      <c r="L4">
        <v>20</v>
      </c>
      <c r="M4">
        <v>10</v>
      </c>
      <c r="N4">
        <v>15</v>
      </c>
      <c r="O4">
        <v>20</v>
      </c>
      <c r="P4">
        <v>40</v>
      </c>
      <c r="Q4">
        <v>19.23076923076923</v>
      </c>
      <c r="R4">
        <v>25</v>
      </c>
      <c r="S4">
        <v>31</v>
      </c>
      <c r="T4">
        <v>10</v>
      </c>
      <c r="U4">
        <v>47</v>
      </c>
      <c r="V4">
        <v>15</v>
      </c>
      <c r="W4">
        <v>15</v>
      </c>
      <c r="X4">
        <v>44</v>
      </c>
      <c r="Y4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3A92-D984-49D3-9EAE-1E95FAFC62CF}">
  <dimension ref="A1:AN10"/>
  <sheetViews>
    <sheetView workbookViewId="0">
      <selection activeCell="A8" sqref="A8"/>
    </sheetView>
  </sheetViews>
  <sheetFormatPr baseColWidth="10" defaultRowHeight="15" x14ac:dyDescent="0.2"/>
  <cols>
    <col min="1" max="1" width="20" customWidth="1"/>
  </cols>
  <sheetData>
    <row r="1" spans="1:40" x14ac:dyDescent="0.2">
      <c r="A1" t="s">
        <v>250</v>
      </c>
    </row>
    <row r="2" spans="1:40" x14ac:dyDescent="0.2">
      <c r="A2" t="s">
        <v>249</v>
      </c>
    </row>
    <row r="3" spans="1:40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32</v>
      </c>
      <c r="AF3" t="s">
        <v>23</v>
      </c>
      <c r="AG3" t="s">
        <v>160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</v>
      </c>
      <c r="AN3" t="s">
        <v>2</v>
      </c>
    </row>
    <row r="4" spans="1:40" x14ac:dyDescent="0.2">
      <c r="A4" t="s">
        <v>246</v>
      </c>
      <c r="B4" t="s">
        <v>248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  <c r="H4" t="s">
        <v>248</v>
      </c>
      <c r="I4">
        <v>9.8988334348254945</v>
      </c>
      <c r="J4" t="s">
        <v>248</v>
      </c>
      <c r="K4">
        <v>16.540316687313638</v>
      </c>
      <c r="L4" t="s">
        <v>248</v>
      </c>
      <c r="M4" t="s">
        <v>248</v>
      </c>
      <c r="N4" t="s">
        <v>248</v>
      </c>
      <c r="O4" t="s">
        <v>248</v>
      </c>
      <c r="P4" t="s">
        <v>248</v>
      </c>
      <c r="Q4" t="s">
        <v>248</v>
      </c>
      <c r="R4">
        <v>26.195520789690342</v>
      </c>
      <c r="S4">
        <v>5.0786783321723146</v>
      </c>
      <c r="T4" t="s">
        <v>248</v>
      </c>
      <c r="U4">
        <v>15.091164532089937</v>
      </c>
      <c r="V4">
        <v>12.468049039089262</v>
      </c>
      <c r="W4" t="s">
        <v>248</v>
      </c>
      <c r="X4">
        <v>14.826845189198345</v>
      </c>
      <c r="Y4">
        <v>10.496434242970647</v>
      </c>
      <c r="Z4" t="s">
        <v>248</v>
      </c>
      <c r="AA4" t="s">
        <v>248</v>
      </c>
      <c r="AB4" t="s">
        <v>248</v>
      </c>
      <c r="AC4" t="s">
        <v>248</v>
      </c>
      <c r="AD4">
        <v>3.4823381819272456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>
        <v>21.733008665885333</v>
      </c>
      <c r="AN4" t="s">
        <v>248</v>
      </c>
    </row>
    <row r="5" spans="1:40" x14ac:dyDescent="0.2">
      <c r="A5" t="s">
        <v>247</v>
      </c>
      <c r="B5" t="s">
        <v>248</v>
      </c>
      <c r="C5">
        <v>27.393123815110599</v>
      </c>
      <c r="D5">
        <v>34.502837561499852</v>
      </c>
      <c r="E5" t="s">
        <v>248</v>
      </c>
      <c r="F5">
        <v>18.049697661033186</v>
      </c>
      <c r="G5">
        <v>63.464028509310886</v>
      </c>
      <c r="H5">
        <v>18.271410256410256</v>
      </c>
      <c r="I5">
        <v>1.9543850627732375</v>
      </c>
      <c r="J5" t="s">
        <v>248</v>
      </c>
      <c r="K5" t="s">
        <v>248</v>
      </c>
      <c r="L5" t="s">
        <v>248</v>
      </c>
      <c r="M5">
        <v>21.423869984254925</v>
      </c>
      <c r="N5" t="s">
        <v>248</v>
      </c>
      <c r="O5" t="s">
        <v>248</v>
      </c>
      <c r="P5">
        <v>5.8548279925696844</v>
      </c>
      <c r="Q5" t="s">
        <v>248</v>
      </c>
      <c r="R5" t="s">
        <v>248</v>
      </c>
      <c r="S5" t="s">
        <v>248</v>
      </c>
      <c r="T5">
        <v>20.17425446591006</v>
      </c>
      <c r="U5" t="s">
        <v>248</v>
      </c>
      <c r="V5" t="s">
        <v>248</v>
      </c>
      <c r="W5">
        <v>10.71249222274206</v>
      </c>
      <c r="X5" t="s">
        <v>248</v>
      </c>
      <c r="Y5">
        <v>23.449730984024111</v>
      </c>
      <c r="Z5">
        <v>28.169137783280696</v>
      </c>
      <c r="AA5" t="s">
        <v>248</v>
      </c>
      <c r="AB5" t="s">
        <v>248</v>
      </c>
      <c r="AC5" t="s">
        <v>248</v>
      </c>
      <c r="AD5">
        <v>12.682544611036395</v>
      </c>
      <c r="AE5">
        <v>22.018212571938054</v>
      </c>
      <c r="AF5">
        <v>22.952318497092524</v>
      </c>
      <c r="AG5">
        <v>25.81855911145648</v>
      </c>
      <c r="AH5">
        <v>33.623917982534138</v>
      </c>
      <c r="AI5">
        <v>35.626572556832841</v>
      </c>
      <c r="AJ5" t="s">
        <v>248</v>
      </c>
      <c r="AK5">
        <v>14.56081945490498</v>
      </c>
      <c r="AL5">
        <v>33.521231067908325</v>
      </c>
      <c r="AM5" t="s">
        <v>248</v>
      </c>
      <c r="AN5" t="s">
        <v>248</v>
      </c>
    </row>
    <row r="6" spans="1:40" x14ac:dyDescent="0.2">
      <c r="A6" t="s">
        <v>53</v>
      </c>
      <c r="B6">
        <v>0</v>
      </c>
      <c r="C6">
        <v>27.393123815110599</v>
      </c>
      <c r="D6">
        <v>34.502837561499852</v>
      </c>
      <c r="E6">
        <v>0</v>
      </c>
      <c r="F6">
        <v>18.049697661033186</v>
      </c>
      <c r="G6">
        <v>63.464028509310886</v>
      </c>
      <c r="H6">
        <v>18.271410256410256</v>
      </c>
      <c r="I6">
        <v>11.853218497598732</v>
      </c>
      <c r="J6">
        <v>0</v>
      </c>
      <c r="K6">
        <v>16.540316687313638</v>
      </c>
      <c r="L6">
        <v>0</v>
      </c>
      <c r="M6">
        <v>21.423869984254925</v>
      </c>
      <c r="N6">
        <v>0</v>
      </c>
      <c r="O6">
        <v>0</v>
      </c>
      <c r="P6">
        <v>5.8548279925696844</v>
      </c>
      <c r="Q6">
        <v>0</v>
      </c>
      <c r="R6">
        <v>26.195520789690342</v>
      </c>
      <c r="S6">
        <v>5.0786783321723146</v>
      </c>
      <c r="T6">
        <v>20.17425446591006</v>
      </c>
      <c r="U6">
        <v>15.091164532089937</v>
      </c>
      <c r="V6">
        <v>12.468049039089262</v>
      </c>
      <c r="W6">
        <v>10.71249222274206</v>
      </c>
      <c r="X6">
        <v>14.826845189198345</v>
      </c>
      <c r="Y6">
        <v>33.946165226994758</v>
      </c>
      <c r="Z6">
        <v>28.169137783280696</v>
      </c>
      <c r="AA6">
        <v>0</v>
      </c>
      <c r="AB6">
        <v>0</v>
      </c>
      <c r="AC6">
        <v>0</v>
      </c>
      <c r="AD6">
        <v>16.164882792963642</v>
      </c>
      <c r="AE6">
        <v>22.018212571938054</v>
      </c>
      <c r="AF6">
        <v>22.952318497092524</v>
      </c>
      <c r="AG6">
        <v>25.81855911145648</v>
      </c>
      <c r="AH6">
        <v>33.623917982534138</v>
      </c>
      <c r="AI6">
        <v>35.626572556832841</v>
      </c>
      <c r="AJ6">
        <v>0</v>
      </c>
      <c r="AK6">
        <v>14.56081945490498</v>
      </c>
      <c r="AL6">
        <v>33.521231067908325</v>
      </c>
      <c r="AM6">
        <v>21.733008665885333</v>
      </c>
      <c r="AN6">
        <v>0</v>
      </c>
    </row>
    <row r="7" spans="1:40" x14ac:dyDescent="0.2">
      <c r="A7" t="s">
        <v>253</v>
      </c>
    </row>
    <row r="8" spans="1:40" x14ac:dyDescent="0.2">
      <c r="A8" t="s">
        <v>251</v>
      </c>
      <c r="B8" t="s">
        <v>248</v>
      </c>
      <c r="C8" t="s">
        <v>248</v>
      </c>
      <c r="D8" t="s">
        <v>248</v>
      </c>
      <c r="E8">
        <v>9.7700938449359196</v>
      </c>
      <c r="F8" t="s">
        <v>248</v>
      </c>
      <c r="G8" t="s">
        <v>248</v>
      </c>
      <c r="H8" t="s">
        <v>248</v>
      </c>
      <c r="I8" t="s">
        <v>248</v>
      </c>
      <c r="J8">
        <v>16.780192703054166</v>
      </c>
      <c r="K8" t="s">
        <v>248</v>
      </c>
      <c r="L8" t="s">
        <v>248</v>
      </c>
      <c r="M8" t="s">
        <v>248</v>
      </c>
      <c r="N8" t="s">
        <v>248</v>
      </c>
      <c r="O8">
        <v>23.141677890028816</v>
      </c>
      <c r="P8" t="s">
        <v>248</v>
      </c>
      <c r="Q8">
        <v>26.361584438733715</v>
      </c>
      <c r="R8" t="s">
        <v>248</v>
      </c>
      <c r="S8">
        <v>10.157356664344629</v>
      </c>
      <c r="T8" t="s">
        <v>248</v>
      </c>
      <c r="U8" t="s">
        <v>248</v>
      </c>
      <c r="V8" t="s">
        <v>248</v>
      </c>
      <c r="W8" t="s">
        <v>248</v>
      </c>
      <c r="X8" t="s">
        <v>248</v>
      </c>
      <c r="Y8" t="s">
        <v>248</v>
      </c>
      <c r="Z8">
        <v>16.5</v>
      </c>
      <c r="AA8">
        <v>29.122201851301732</v>
      </c>
      <c r="AB8">
        <v>39.650478834929444</v>
      </c>
      <c r="AC8">
        <v>16.48123208532283</v>
      </c>
      <c r="AD8">
        <v>4.9464425871750333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</row>
    <row r="9" spans="1:40" x14ac:dyDescent="0.2">
      <c r="A9" t="s">
        <v>252</v>
      </c>
      <c r="B9">
        <v>28.187146855362517</v>
      </c>
      <c r="C9">
        <v>22.282463269553531</v>
      </c>
      <c r="D9">
        <v>29.196050148732688</v>
      </c>
      <c r="E9">
        <v>14.592729707318099</v>
      </c>
      <c r="F9">
        <v>20.247326717941824</v>
      </c>
      <c r="G9">
        <v>5.077122280744871</v>
      </c>
      <c r="H9">
        <v>12.010897435897435</v>
      </c>
      <c r="I9">
        <v>11.7</v>
      </c>
      <c r="J9">
        <v>19.151000439471623</v>
      </c>
      <c r="K9">
        <v>16.5</v>
      </c>
      <c r="L9">
        <v>20.515182037358375</v>
      </c>
      <c r="M9">
        <v>27.013176624902641</v>
      </c>
      <c r="N9">
        <v>19.476093219993942</v>
      </c>
      <c r="O9">
        <v>0</v>
      </c>
      <c r="P9">
        <v>6.3573476421343695</v>
      </c>
      <c r="Q9">
        <v>6.6614101563734884</v>
      </c>
      <c r="R9">
        <v>23.026937998928666</v>
      </c>
      <c r="S9">
        <v>21.1</v>
      </c>
      <c r="T9">
        <v>18.010450668365365</v>
      </c>
      <c r="U9">
        <v>18.156739224903269</v>
      </c>
      <c r="V9">
        <v>7.4</v>
      </c>
      <c r="W9">
        <v>9.738629293401873</v>
      </c>
      <c r="X9">
        <v>9.5</v>
      </c>
      <c r="Y9">
        <v>27.1</v>
      </c>
      <c r="Z9">
        <v>0</v>
      </c>
      <c r="AA9">
        <v>0</v>
      </c>
      <c r="AB9">
        <v>0</v>
      </c>
      <c r="AC9">
        <v>14.622844961659894</v>
      </c>
      <c r="AD9">
        <v>16.204754804161208</v>
      </c>
      <c r="AE9">
        <v>12.765707058832618</v>
      </c>
      <c r="AF9">
        <v>20.441654774894687</v>
      </c>
      <c r="AG9">
        <v>18.10465637722892</v>
      </c>
      <c r="AH9">
        <v>24.057051771427943</v>
      </c>
      <c r="AI9">
        <v>23.922673308530914</v>
      </c>
      <c r="AJ9">
        <v>23.734277099866461</v>
      </c>
      <c r="AK9">
        <v>19.911971374524875</v>
      </c>
      <c r="AL9">
        <v>11.4515218215502</v>
      </c>
      <c r="AM9">
        <v>21.433688265680047</v>
      </c>
      <c r="AN9">
        <v>15.552699937222023</v>
      </c>
    </row>
    <row r="10" spans="1:40" x14ac:dyDescent="0.2">
      <c r="A10" t="s">
        <v>53</v>
      </c>
      <c r="B10">
        <v>28.187146855362517</v>
      </c>
      <c r="C10">
        <v>22.282463269553531</v>
      </c>
      <c r="D10">
        <v>29.196050148732688</v>
      </c>
      <c r="E10">
        <v>24.362823552254021</v>
      </c>
      <c r="F10">
        <v>20.247326717941824</v>
      </c>
      <c r="G10">
        <v>5.077122280744871</v>
      </c>
      <c r="H10">
        <v>12.010897435897435</v>
      </c>
      <c r="I10">
        <v>11.7</v>
      </c>
      <c r="J10">
        <v>35.931193142525785</v>
      </c>
      <c r="K10">
        <v>16.5</v>
      </c>
      <c r="L10">
        <v>20.515182037358375</v>
      </c>
      <c r="M10">
        <v>27.013176624902641</v>
      </c>
      <c r="N10">
        <v>19.476093219993942</v>
      </c>
      <c r="O10">
        <v>23.141677890028816</v>
      </c>
      <c r="P10">
        <v>6.3573476421343695</v>
      </c>
      <c r="Q10">
        <v>33.022994595107207</v>
      </c>
      <c r="R10">
        <v>23.026937998928666</v>
      </c>
      <c r="S10">
        <v>31.257356664344631</v>
      </c>
      <c r="T10">
        <v>18.010450668365365</v>
      </c>
      <c r="U10">
        <v>18.156739224903269</v>
      </c>
      <c r="V10">
        <v>7.4</v>
      </c>
      <c r="W10">
        <v>9.738629293401873</v>
      </c>
      <c r="X10">
        <v>9.5</v>
      </c>
      <c r="Y10">
        <v>27.1</v>
      </c>
      <c r="Z10">
        <v>16.5</v>
      </c>
      <c r="AA10">
        <v>29.122201851301732</v>
      </c>
      <c r="AB10">
        <v>39.650478834929444</v>
      </c>
      <c r="AC10">
        <v>31.104077046982724</v>
      </c>
      <c r="AD10">
        <v>21.15119739133624</v>
      </c>
      <c r="AE10">
        <v>12.765707058832618</v>
      </c>
      <c r="AF10">
        <v>20.441654774894687</v>
      </c>
      <c r="AG10">
        <v>18.10465637722892</v>
      </c>
      <c r="AH10">
        <v>24.057051771427943</v>
      </c>
      <c r="AI10">
        <v>23.922673308530914</v>
      </c>
      <c r="AJ10">
        <v>23.734277099866461</v>
      </c>
      <c r="AK10">
        <v>19.911971374524875</v>
      </c>
      <c r="AL10">
        <v>11.4515218215502</v>
      </c>
      <c r="AM10">
        <v>21.433688265680047</v>
      </c>
      <c r="AN10">
        <v>15.552699937222023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6461-C803-4FCA-87E4-8B5DCA3ADC91}">
  <dimension ref="A1:AK8"/>
  <sheetViews>
    <sheetView zoomScale="86" workbookViewId="0">
      <selection activeCell="F31" sqref="F31"/>
    </sheetView>
  </sheetViews>
  <sheetFormatPr baseColWidth="10" defaultRowHeight="15" x14ac:dyDescent="0.2"/>
  <sheetData>
    <row r="1" spans="1:37" x14ac:dyDescent="0.2">
      <c r="A1" t="s">
        <v>162</v>
      </c>
    </row>
    <row r="2" spans="1:37" x14ac:dyDescent="0.2">
      <c r="A2" t="s">
        <v>157</v>
      </c>
      <c r="B2" t="s">
        <v>8</v>
      </c>
      <c r="C2" t="s">
        <v>20</v>
      </c>
      <c r="D2" t="s">
        <v>19</v>
      </c>
      <c r="E2" t="s">
        <v>4</v>
      </c>
      <c r="F2" t="s">
        <v>27</v>
      </c>
      <c r="G2" t="s">
        <v>24</v>
      </c>
      <c r="H2" t="s">
        <v>11</v>
      </c>
      <c r="I2" t="s">
        <v>36</v>
      </c>
      <c r="J2" t="s">
        <v>31</v>
      </c>
      <c r="K2" t="s">
        <v>28</v>
      </c>
      <c r="L2" t="s">
        <v>21</v>
      </c>
      <c r="M2" t="s">
        <v>30</v>
      </c>
      <c r="N2" t="s">
        <v>33</v>
      </c>
      <c r="O2" t="s">
        <v>6</v>
      </c>
      <c r="P2" t="s">
        <v>17</v>
      </c>
      <c r="Q2" t="s">
        <v>15</v>
      </c>
      <c r="R2" t="s">
        <v>14</v>
      </c>
      <c r="S2" t="s">
        <v>10</v>
      </c>
      <c r="T2" t="s">
        <v>18</v>
      </c>
      <c r="U2" t="s">
        <v>37</v>
      </c>
      <c r="V2" t="s">
        <v>29</v>
      </c>
      <c r="W2" t="s">
        <v>39</v>
      </c>
      <c r="X2" t="s">
        <v>7</v>
      </c>
      <c r="Y2" t="s">
        <v>38</v>
      </c>
      <c r="Z2" t="s">
        <v>16</v>
      </c>
      <c r="AA2" t="s">
        <v>12</v>
      </c>
      <c r="AB2" t="s">
        <v>32</v>
      </c>
      <c r="AC2" t="s">
        <v>23</v>
      </c>
      <c r="AD2" t="s">
        <v>160</v>
      </c>
      <c r="AE2" t="s">
        <v>35</v>
      </c>
      <c r="AF2" t="s">
        <v>26</v>
      </c>
      <c r="AG2" t="s">
        <v>9</v>
      </c>
      <c r="AH2" t="s">
        <v>5</v>
      </c>
      <c r="AI2" t="s">
        <v>34</v>
      </c>
      <c r="AJ2" t="s">
        <v>3</v>
      </c>
      <c r="AK2" t="s">
        <v>2</v>
      </c>
    </row>
    <row r="3" spans="1:37" x14ac:dyDescent="0.2">
      <c r="A3" t="s">
        <v>158</v>
      </c>
      <c r="B3">
        <v>66.5</v>
      </c>
      <c r="C3">
        <v>65</v>
      </c>
      <c r="D3">
        <v>65</v>
      </c>
      <c r="E3">
        <v>65</v>
      </c>
      <c r="F3">
        <v>62</v>
      </c>
      <c r="G3">
        <v>63.8</v>
      </c>
      <c r="H3">
        <v>67</v>
      </c>
      <c r="I3">
        <v>64.3</v>
      </c>
      <c r="J3">
        <v>65</v>
      </c>
      <c r="K3">
        <v>64.8</v>
      </c>
      <c r="L3">
        <v>65.8</v>
      </c>
      <c r="M3">
        <v>62</v>
      </c>
      <c r="N3">
        <v>65</v>
      </c>
      <c r="O3">
        <v>67</v>
      </c>
      <c r="P3">
        <v>66</v>
      </c>
      <c r="Q3">
        <v>67</v>
      </c>
      <c r="R3">
        <v>64</v>
      </c>
      <c r="S3">
        <v>65</v>
      </c>
      <c r="T3">
        <v>62</v>
      </c>
      <c r="U3">
        <v>64.3</v>
      </c>
      <c r="V3">
        <v>64.3</v>
      </c>
      <c r="W3">
        <v>62</v>
      </c>
      <c r="X3">
        <v>66.599999999999994</v>
      </c>
      <c r="Y3">
        <v>65</v>
      </c>
      <c r="Z3">
        <v>67</v>
      </c>
      <c r="AA3">
        <v>64.400000000000006</v>
      </c>
      <c r="AB3">
        <v>65</v>
      </c>
      <c r="AC3">
        <v>65.599999999999994</v>
      </c>
      <c r="AD3">
        <v>62.8</v>
      </c>
      <c r="AE3">
        <v>62</v>
      </c>
      <c r="AF3">
        <v>65</v>
      </c>
      <c r="AG3">
        <v>65</v>
      </c>
      <c r="AH3">
        <v>65</v>
      </c>
      <c r="AI3">
        <v>52</v>
      </c>
      <c r="AJ3">
        <v>66</v>
      </c>
      <c r="AK3">
        <v>66</v>
      </c>
    </row>
    <row r="4" spans="1:37" x14ac:dyDescent="0.2">
      <c r="A4" t="s">
        <v>159</v>
      </c>
      <c r="B4">
        <v>67</v>
      </c>
      <c r="C4">
        <v>65</v>
      </c>
      <c r="D4">
        <v>67</v>
      </c>
      <c r="E4">
        <v>65</v>
      </c>
      <c r="F4">
        <v>65</v>
      </c>
      <c r="G4">
        <v>65</v>
      </c>
      <c r="H4">
        <v>74</v>
      </c>
      <c r="I4">
        <v>71</v>
      </c>
      <c r="J4">
        <v>69</v>
      </c>
      <c r="K4">
        <v>65</v>
      </c>
      <c r="L4">
        <v>67</v>
      </c>
      <c r="M4">
        <v>66</v>
      </c>
      <c r="N4">
        <v>65</v>
      </c>
      <c r="O4">
        <v>67</v>
      </c>
      <c r="P4">
        <v>66</v>
      </c>
      <c r="Q4">
        <v>67</v>
      </c>
      <c r="R4">
        <v>71</v>
      </c>
      <c r="S4">
        <v>65</v>
      </c>
      <c r="T4">
        <v>65</v>
      </c>
      <c r="U4">
        <v>65</v>
      </c>
      <c r="V4">
        <v>65</v>
      </c>
      <c r="W4">
        <v>62</v>
      </c>
      <c r="X4">
        <v>70</v>
      </c>
      <c r="Y4">
        <v>65</v>
      </c>
      <c r="Z4">
        <v>67</v>
      </c>
      <c r="AA4">
        <v>66.3</v>
      </c>
      <c r="AB4">
        <v>65</v>
      </c>
      <c r="AC4">
        <v>68</v>
      </c>
      <c r="AD4">
        <v>69</v>
      </c>
      <c r="AE4">
        <v>62</v>
      </c>
      <c r="AF4">
        <v>65</v>
      </c>
      <c r="AG4">
        <v>70</v>
      </c>
      <c r="AH4">
        <v>65</v>
      </c>
      <c r="AI4">
        <v>65</v>
      </c>
      <c r="AJ4">
        <v>67</v>
      </c>
      <c r="AK4">
        <v>67</v>
      </c>
    </row>
    <row r="5" spans="1:37" x14ac:dyDescent="0.2">
      <c r="A5" t="s">
        <v>573</v>
      </c>
      <c r="B5">
        <f>B4-B3</f>
        <v>0.5</v>
      </c>
      <c r="C5">
        <f t="shared" ref="C5:AK5" si="0">C4-C3</f>
        <v>0</v>
      </c>
      <c r="D5">
        <f t="shared" si="0"/>
        <v>2</v>
      </c>
      <c r="E5">
        <f t="shared" si="0"/>
        <v>0</v>
      </c>
      <c r="F5">
        <f t="shared" si="0"/>
        <v>3</v>
      </c>
      <c r="G5">
        <f t="shared" si="0"/>
        <v>1.2000000000000028</v>
      </c>
      <c r="H5">
        <f t="shared" si="0"/>
        <v>7</v>
      </c>
      <c r="I5">
        <f t="shared" si="0"/>
        <v>6.7000000000000028</v>
      </c>
      <c r="J5">
        <f t="shared" si="0"/>
        <v>4</v>
      </c>
      <c r="K5">
        <f t="shared" si="0"/>
        <v>0.20000000000000284</v>
      </c>
      <c r="L5">
        <f t="shared" si="0"/>
        <v>1.2000000000000028</v>
      </c>
      <c r="M5">
        <f t="shared" si="0"/>
        <v>4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7</v>
      </c>
      <c r="S5">
        <f t="shared" si="0"/>
        <v>0</v>
      </c>
      <c r="T5">
        <f t="shared" si="0"/>
        <v>3</v>
      </c>
      <c r="U5">
        <f t="shared" si="0"/>
        <v>0.70000000000000284</v>
      </c>
      <c r="V5">
        <f t="shared" si="0"/>
        <v>0.70000000000000284</v>
      </c>
      <c r="W5">
        <f t="shared" si="0"/>
        <v>0</v>
      </c>
      <c r="X5">
        <f t="shared" si="0"/>
        <v>3.4000000000000057</v>
      </c>
      <c r="Y5">
        <f t="shared" si="0"/>
        <v>0</v>
      </c>
      <c r="Z5">
        <f t="shared" si="0"/>
        <v>0</v>
      </c>
      <c r="AA5">
        <f t="shared" si="0"/>
        <v>1.8999999999999915</v>
      </c>
      <c r="AB5">
        <f t="shared" si="0"/>
        <v>0</v>
      </c>
      <c r="AC5">
        <f t="shared" si="0"/>
        <v>2.4000000000000057</v>
      </c>
      <c r="AD5">
        <f t="shared" si="0"/>
        <v>6.2000000000000028</v>
      </c>
      <c r="AE5">
        <f t="shared" si="0"/>
        <v>0</v>
      </c>
      <c r="AF5">
        <f t="shared" si="0"/>
        <v>0</v>
      </c>
      <c r="AG5">
        <f t="shared" si="0"/>
        <v>5</v>
      </c>
      <c r="AH5">
        <f t="shared" si="0"/>
        <v>0</v>
      </c>
      <c r="AI5">
        <f t="shared" si="0"/>
        <v>13</v>
      </c>
      <c r="AJ5">
        <f t="shared" si="0"/>
        <v>1</v>
      </c>
      <c r="AK5">
        <f t="shared" si="0"/>
        <v>1</v>
      </c>
    </row>
    <row r="6" spans="1:37" x14ac:dyDescent="0.2">
      <c r="A6" t="s">
        <v>254</v>
      </c>
    </row>
    <row r="7" spans="1:37" x14ac:dyDescent="0.2">
      <c r="A7" t="s">
        <v>158</v>
      </c>
      <c r="B7">
        <v>55</v>
      </c>
      <c r="C7">
        <v>62</v>
      </c>
      <c r="D7">
        <v>64</v>
      </c>
      <c r="E7">
        <v>60</v>
      </c>
      <c r="F7">
        <v>62</v>
      </c>
      <c r="G7">
        <v>60.8</v>
      </c>
      <c r="H7">
        <v>64</v>
      </c>
      <c r="I7">
        <v>61.3</v>
      </c>
      <c r="J7">
        <v>64</v>
      </c>
      <c r="K7">
        <v>62</v>
      </c>
      <c r="L7">
        <v>63</v>
      </c>
      <c r="M7">
        <v>62</v>
      </c>
      <c r="N7">
        <v>65</v>
      </c>
      <c r="O7">
        <v>65</v>
      </c>
      <c r="P7">
        <v>66</v>
      </c>
      <c r="Q7">
        <v>67</v>
      </c>
      <c r="R7">
        <v>64</v>
      </c>
      <c r="S7">
        <v>60</v>
      </c>
      <c r="T7">
        <v>57</v>
      </c>
      <c r="U7">
        <v>62.3</v>
      </c>
      <c r="V7">
        <v>59.3</v>
      </c>
      <c r="W7">
        <v>62</v>
      </c>
      <c r="X7">
        <v>66.599999999999994</v>
      </c>
      <c r="Y7">
        <v>65</v>
      </c>
      <c r="Z7">
        <v>62</v>
      </c>
      <c r="AA7">
        <v>62.2</v>
      </c>
      <c r="AB7">
        <v>65</v>
      </c>
      <c r="AC7">
        <v>62</v>
      </c>
      <c r="AD7">
        <v>60.8</v>
      </c>
      <c r="AE7">
        <v>60</v>
      </c>
      <c r="AF7">
        <v>64.2</v>
      </c>
      <c r="AG7">
        <v>62</v>
      </c>
      <c r="AH7">
        <v>63</v>
      </c>
      <c r="AI7">
        <v>52</v>
      </c>
      <c r="AJ7">
        <v>66</v>
      </c>
      <c r="AK7">
        <v>62</v>
      </c>
    </row>
    <row r="8" spans="1:37" x14ac:dyDescent="0.2">
      <c r="A8" t="s">
        <v>159</v>
      </c>
      <c r="B8">
        <v>60</v>
      </c>
      <c r="C8">
        <v>62</v>
      </c>
      <c r="D8">
        <v>64</v>
      </c>
      <c r="E8">
        <v>60</v>
      </c>
      <c r="F8">
        <v>65</v>
      </c>
      <c r="G8">
        <v>62</v>
      </c>
      <c r="H8">
        <v>71</v>
      </c>
      <c r="I8">
        <v>66</v>
      </c>
      <c r="J8">
        <v>66</v>
      </c>
      <c r="K8">
        <v>64</v>
      </c>
      <c r="L8">
        <v>63</v>
      </c>
      <c r="M8">
        <v>66</v>
      </c>
      <c r="N8">
        <v>65</v>
      </c>
      <c r="O8">
        <v>65</v>
      </c>
      <c r="P8">
        <v>66</v>
      </c>
      <c r="Q8">
        <v>67</v>
      </c>
      <c r="R8">
        <v>68</v>
      </c>
      <c r="S8">
        <v>60</v>
      </c>
      <c r="T8">
        <v>60</v>
      </c>
      <c r="U8">
        <v>63</v>
      </c>
      <c r="V8">
        <v>60</v>
      </c>
      <c r="W8">
        <v>62</v>
      </c>
      <c r="X8">
        <v>70</v>
      </c>
      <c r="Y8">
        <v>65</v>
      </c>
      <c r="Z8">
        <v>62</v>
      </c>
      <c r="AA8">
        <v>64</v>
      </c>
      <c r="AB8">
        <v>65</v>
      </c>
      <c r="AC8">
        <v>62</v>
      </c>
      <c r="AD8">
        <v>67</v>
      </c>
      <c r="AE8">
        <v>60</v>
      </c>
      <c r="AF8">
        <v>65</v>
      </c>
      <c r="AG8">
        <v>66</v>
      </c>
      <c r="AH8">
        <v>63</v>
      </c>
      <c r="AI8">
        <v>65</v>
      </c>
      <c r="AJ8">
        <v>67</v>
      </c>
      <c r="AK8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664D-B660-4B2D-B663-E19E0A903A76}">
  <dimension ref="A9:AN12"/>
  <sheetViews>
    <sheetView topLeftCell="A9" workbookViewId="0">
      <selection activeCell="A12" sqref="A12"/>
    </sheetView>
  </sheetViews>
  <sheetFormatPr baseColWidth="10" defaultRowHeight="15" x14ac:dyDescent="0.2"/>
  <sheetData>
    <row r="9" spans="1:40" x14ac:dyDescent="0.2">
      <c r="A9" t="s">
        <v>314</v>
      </c>
    </row>
    <row r="10" spans="1:40" x14ac:dyDescent="0.2">
      <c r="A10" t="s">
        <v>157</v>
      </c>
      <c r="B10" t="s">
        <v>8</v>
      </c>
      <c r="C10" t="s">
        <v>20</v>
      </c>
      <c r="D10" t="s">
        <v>19</v>
      </c>
      <c r="E10" t="s">
        <v>4</v>
      </c>
      <c r="F10" t="s">
        <v>13</v>
      </c>
      <c r="G10" t="s">
        <v>22</v>
      </c>
      <c r="H10" t="s">
        <v>27</v>
      </c>
      <c r="I10" t="s">
        <v>24</v>
      </c>
      <c r="J10" t="s">
        <v>11</v>
      </c>
      <c r="K10" t="s">
        <v>36</v>
      </c>
      <c r="L10" t="s">
        <v>31</v>
      </c>
      <c r="M10" t="s">
        <v>308</v>
      </c>
      <c r="N10" t="s">
        <v>21</v>
      </c>
      <c r="O10" t="s">
        <v>309</v>
      </c>
      <c r="P10" t="s">
        <v>33</v>
      </c>
      <c r="Q10" t="s">
        <v>6</v>
      </c>
      <c r="R10" t="s">
        <v>17</v>
      </c>
      <c r="S10" t="s">
        <v>15</v>
      </c>
      <c r="T10" t="s">
        <v>14</v>
      </c>
      <c r="U10" t="s">
        <v>10</v>
      </c>
      <c r="V10" t="s">
        <v>18</v>
      </c>
      <c r="W10" t="s">
        <v>37</v>
      </c>
      <c r="X10" t="s">
        <v>29</v>
      </c>
      <c r="Y10" t="s">
        <v>306</v>
      </c>
      <c r="Z10" t="s">
        <v>40</v>
      </c>
      <c r="AA10" t="s">
        <v>7</v>
      </c>
      <c r="AB10" t="s">
        <v>38</v>
      </c>
      <c r="AC10" t="s">
        <v>16</v>
      </c>
      <c r="AD10" t="s">
        <v>12</v>
      </c>
      <c r="AE10" t="s">
        <v>32</v>
      </c>
      <c r="AF10" t="s">
        <v>311</v>
      </c>
      <c r="AG10" t="s">
        <v>160</v>
      </c>
      <c r="AH10" t="s">
        <v>307</v>
      </c>
      <c r="AI10" t="s">
        <v>310</v>
      </c>
      <c r="AJ10" t="s">
        <v>9</v>
      </c>
      <c r="AK10" t="s">
        <v>5</v>
      </c>
      <c r="AL10" t="s">
        <v>34</v>
      </c>
      <c r="AM10" t="s">
        <v>3</v>
      </c>
      <c r="AN10" t="s">
        <v>2</v>
      </c>
    </row>
    <row r="11" spans="1:40" x14ac:dyDescent="0.2">
      <c r="A11" t="s">
        <v>313</v>
      </c>
      <c r="B11">
        <v>114.1</v>
      </c>
      <c r="C11">
        <v>77.8</v>
      </c>
      <c r="D11">
        <v>86.6</v>
      </c>
      <c r="E11">
        <v>73.900000000000006</v>
      </c>
      <c r="F11">
        <v>73.7</v>
      </c>
      <c r="G11">
        <v>84.9</v>
      </c>
      <c r="H11">
        <v>64</v>
      </c>
      <c r="I11">
        <v>69.8</v>
      </c>
      <c r="J11">
        <v>87.2</v>
      </c>
      <c r="K11">
        <v>84.2</v>
      </c>
      <c r="L11">
        <v>71.099999999999994</v>
      </c>
      <c r="M11">
        <v>78.400000000000006</v>
      </c>
      <c r="N11">
        <v>70.099999999999994</v>
      </c>
      <c r="O11">
        <v>79</v>
      </c>
      <c r="P11">
        <v>74.599999999999994</v>
      </c>
      <c r="Q11">
        <v>81.900000000000006</v>
      </c>
      <c r="R11">
        <v>100</v>
      </c>
      <c r="S11">
        <v>72.099999999999994</v>
      </c>
      <c r="T11">
        <v>73</v>
      </c>
      <c r="U11">
        <v>76.8</v>
      </c>
      <c r="V11">
        <v>69.7</v>
      </c>
      <c r="W11">
        <v>66</v>
      </c>
      <c r="X11">
        <v>69.3</v>
      </c>
      <c r="Y11">
        <v>71.7</v>
      </c>
      <c r="Z11">
        <v>100</v>
      </c>
      <c r="AA11">
        <v>78.3</v>
      </c>
      <c r="AB11">
        <v>100</v>
      </c>
      <c r="AC11">
        <v>73.099999999999994</v>
      </c>
      <c r="AD11">
        <v>78.900000000000006</v>
      </c>
      <c r="AE11">
        <v>70</v>
      </c>
      <c r="AF11">
        <v>89.3</v>
      </c>
      <c r="AG11">
        <v>68.099999999999994</v>
      </c>
      <c r="AH11">
        <v>76.5</v>
      </c>
      <c r="AI11">
        <v>83.3</v>
      </c>
      <c r="AJ11">
        <v>81</v>
      </c>
      <c r="AK11">
        <v>69</v>
      </c>
      <c r="AL11">
        <v>68.599999999999994</v>
      </c>
      <c r="AM11">
        <v>83</v>
      </c>
      <c r="AN11">
        <v>89.7</v>
      </c>
    </row>
    <row r="12" spans="1:40" x14ac:dyDescent="0.2">
      <c r="A12" t="s">
        <v>312</v>
      </c>
      <c r="B12">
        <v>97.3</v>
      </c>
      <c r="C12">
        <v>95.3</v>
      </c>
      <c r="D12">
        <v>98</v>
      </c>
      <c r="E12">
        <v>95.8</v>
      </c>
      <c r="F12">
        <v>91.5</v>
      </c>
      <c r="G12">
        <v>100</v>
      </c>
      <c r="H12">
        <v>92</v>
      </c>
      <c r="I12">
        <v>91.6</v>
      </c>
      <c r="J12">
        <v>96</v>
      </c>
      <c r="K12">
        <v>94.7</v>
      </c>
      <c r="L12">
        <v>91.8</v>
      </c>
      <c r="M12">
        <v>102.7</v>
      </c>
      <c r="N12">
        <v>92.3</v>
      </c>
      <c r="O12">
        <v>96.2</v>
      </c>
      <c r="P12">
        <v>87.7</v>
      </c>
      <c r="Q12">
        <v>92.7</v>
      </c>
      <c r="R12">
        <v>100</v>
      </c>
      <c r="S12">
        <v>91</v>
      </c>
      <c r="T12">
        <v>91.7</v>
      </c>
      <c r="U12">
        <v>92.3</v>
      </c>
      <c r="V12">
        <v>89.5</v>
      </c>
      <c r="W12">
        <v>89</v>
      </c>
      <c r="X12">
        <v>91</v>
      </c>
      <c r="Y12">
        <v>98.6</v>
      </c>
      <c r="Z12">
        <v>100</v>
      </c>
      <c r="AA12">
        <v>93</v>
      </c>
      <c r="AB12">
        <v>100</v>
      </c>
      <c r="AC12">
        <v>92.7</v>
      </c>
      <c r="AD12">
        <v>94.4</v>
      </c>
      <c r="AE12">
        <v>90</v>
      </c>
      <c r="AF12">
        <v>100.4</v>
      </c>
      <c r="AG12">
        <v>89.4</v>
      </c>
      <c r="AH12">
        <v>96.5</v>
      </c>
      <c r="AI12">
        <v>98.1</v>
      </c>
      <c r="AJ12">
        <v>95.5</v>
      </c>
      <c r="AK12">
        <v>90.2</v>
      </c>
      <c r="AL12">
        <v>90</v>
      </c>
      <c r="AM12">
        <v>94.3</v>
      </c>
      <c r="AN12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9F5B-E3BE-4883-A1F9-4F76C45FA349}">
  <dimension ref="A1:AN4"/>
  <sheetViews>
    <sheetView workbookViewId="0">
      <selection activeCell="A4" sqref="A4:XFD4"/>
    </sheetView>
  </sheetViews>
  <sheetFormatPr baseColWidth="10" defaultRowHeight="15" x14ac:dyDescent="0.2"/>
  <sheetData>
    <row r="1" spans="1:40" x14ac:dyDescent="0.2">
      <c r="A1" t="s">
        <v>315</v>
      </c>
    </row>
    <row r="2" spans="1:40" x14ac:dyDescent="0.2">
      <c r="A2" t="s">
        <v>157</v>
      </c>
      <c r="B2" t="s">
        <v>8</v>
      </c>
      <c r="C2" t="s">
        <v>20</v>
      </c>
      <c r="D2" t="s">
        <v>19</v>
      </c>
      <c r="E2" t="s">
        <v>4</v>
      </c>
      <c r="F2" t="s">
        <v>13</v>
      </c>
      <c r="G2" t="s">
        <v>22</v>
      </c>
      <c r="H2" t="s">
        <v>27</v>
      </c>
      <c r="I2" t="s">
        <v>24</v>
      </c>
      <c r="J2" t="s">
        <v>11</v>
      </c>
      <c r="K2" t="s">
        <v>36</v>
      </c>
      <c r="L2" t="s">
        <v>31</v>
      </c>
      <c r="M2" t="s">
        <v>28</v>
      </c>
      <c r="N2" t="s">
        <v>21</v>
      </c>
      <c r="O2" t="s">
        <v>141</v>
      </c>
      <c r="P2" t="s">
        <v>33</v>
      </c>
      <c r="Q2" t="s">
        <v>6</v>
      </c>
      <c r="R2" t="s">
        <v>17</v>
      </c>
      <c r="S2" t="s">
        <v>15</v>
      </c>
      <c r="T2" t="s">
        <v>14</v>
      </c>
      <c r="U2" t="s">
        <v>10</v>
      </c>
      <c r="V2" t="s">
        <v>18</v>
      </c>
      <c r="W2" t="s">
        <v>37</v>
      </c>
      <c r="X2" t="s">
        <v>29</v>
      </c>
      <c r="Y2" t="s">
        <v>39</v>
      </c>
      <c r="Z2" t="s">
        <v>40</v>
      </c>
      <c r="AA2" t="s">
        <v>7</v>
      </c>
      <c r="AB2" t="s">
        <v>38</v>
      </c>
      <c r="AC2" t="s">
        <v>16</v>
      </c>
      <c r="AD2" t="s">
        <v>12</v>
      </c>
      <c r="AE2" t="s">
        <v>32</v>
      </c>
      <c r="AF2" t="s">
        <v>23</v>
      </c>
      <c r="AG2" t="s">
        <v>160</v>
      </c>
      <c r="AH2" t="s">
        <v>316</v>
      </c>
      <c r="AI2" t="s">
        <v>26</v>
      </c>
      <c r="AJ2" t="s">
        <v>9</v>
      </c>
      <c r="AK2" t="s">
        <v>5</v>
      </c>
      <c r="AL2" t="s">
        <v>34</v>
      </c>
      <c r="AM2" t="s">
        <v>3</v>
      </c>
      <c r="AN2" t="s">
        <v>2</v>
      </c>
    </row>
    <row r="3" spans="1:40" x14ac:dyDescent="0.2">
      <c r="A3" t="s">
        <v>312</v>
      </c>
      <c r="B3">
        <v>98.6</v>
      </c>
      <c r="C3">
        <v>93.7</v>
      </c>
      <c r="D3">
        <v>99.7</v>
      </c>
      <c r="E3">
        <v>95.8</v>
      </c>
      <c r="F3">
        <v>94.3</v>
      </c>
      <c r="G3">
        <v>90.6</v>
      </c>
      <c r="H3">
        <v>91.7</v>
      </c>
      <c r="I3">
        <v>95.7</v>
      </c>
      <c r="J3">
        <v>95.9</v>
      </c>
      <c r="K3">
        <v>98.6</v>
      </c>
      <c r="L3">
        <v>94.8</v>
      </c>
      <c r="M3">
        <v>95.8</v>
      </c>
      <c r="N3">
        <v>89.8</v>
      </c>
      <c r="O3">
        <v>96</v>
      </c>
      <c r="P3">
        <v>100</v>
      </c>
      <c r="Q3">
        <v>91.8</v>
      </c>
      <c r="R3">
        <v>100</v>
      </c>
      <c r="S3">
        <v>90.5</v>
      </c>
      <c r="T3">
        <v>90.7</v>
      </c>
      <c r="U3">
        <v>99.3</v>
      </c>
      <c r="V3">
        <v>89.5</v>
      </c>
      <c r="W3">
        <v>93.5</v>
      </c>
      <c r="X3">
        <v>96.3</v>
      </c>
      <c r="Y3">
        <v>96</v>
      </c>
      <c r="Z3">
        <v>100</v>
      </c>
      <c r="AA3">
        <v>92.6</v>
      </c>
      <c r="AB3">
        <v>100</v>
      </c>
      <c r="AC3">
        <v>96.4</v>
      </c>
      <c r="AD3">
        <v>95.4</v>
      </c>
      <c r="AE3">
        <v>89.8</v>
      </c>
      <c r="AF3">
        <v>99.5</v>
      </c>
      <c r="AG3">
        <v>93.1</v>
      </c>
      <c r="AH3">
        <v>98.6</v>
      </c>
      <c r="AI3">
        <v>100</v>
      </c>
      <c r="AJ3">
        <v>98</v>
      </c>
      <c r="AK3">
        <v>96.2</v>
      </c>
      <c r="AL3">
        <v>88.8</v>
      </c>
      <c r="AM3">
        <v>94</v>
      </c>
      <c r="AN3">
        <v>100</v>
      </c>
    </row>
    <row r="4" spans="1:40" x14ac:dyDescent="0.2">
      <c r="A4" t="s">
        <v>313</v>
      </c>
      <c r="B4">
        <v>108.8</v>
      </c>
      <c r="C4">
        <v>83.2</v>
      </c>
      <c r="D4">
        <v>89.9</v>
      </c>
      <c r="E4">
        <v>85.2</v>
      </c>
      <c r="F4">
        <v>86.1</v>
      </c>
      <c r="G4">
        <v>84.9</v>
      </c>
      <c r="H4">
        <v>87.5</v>
      </c>
      <c r="I4">
        <v>85.6</v>
      </c>
      <c r="J4">
        <v>91.8</v>
      </c>
      <c r="K4">
        <v>93.3</v>
      </c>
      <c r="L4">
        <v>84.3</v>
      </c>
      <c r="M4">
        <v>92.5</v>
      </c>
      <c r="N4">
        <v>79.7</v>
      </c>
      <c r="O4">
        <v>98.2</v>
      </c>
      <c r="P4">
        <v>92.3</v>
      </c>
      <c r="Q4">
        <v>86.6</v>
      </c>
      <c r="R4">
        <v>100</v>
      </c>
      <c r="S4">
        <v>81.599999999999994</v>
      </c>
      <c r="T4">
        <v>81.099999999999994</v>
      </c>
      <c r="U4">
        <v>91.6</v>
      </c>
      <c r="V4">
        <v>83.4</v>
      </c>
      <c r="W4">
        <v>82.1</v>
      </c>
      <c r="X4">
        <v>85.5</v>
      </c>
      <c r="Y4">
        <v>88.7</v>
      </c>
      <c r="Z4">
        <v>100</v>
      </c>
      <c r="AA4">
        <v>85.6</v>
      </c>
      <c r="AB4">
        <v>100</v>
      </c>
      <c r="AC4">
        <v>89.6</v>
      </c>
      <c r="AD4">
        <v>89.2</v>
      </c>
      <c r="AE4">
        <v>77.900000000000006</v>
      </c>
      <c r="AF4">
        <v>92.9</v>
      </c>
      <c r="AG4">
        <v>86.7</v>
      </c>
      <c r="AH4">
        <v>92.4</v>
      </c>
      <c r="AI4">
        <v>96.8</v>
      </c>
      <c r="AJ4">
        <v>88.1</v>
      </c>
      <c r="AK4">
        <v>90.6</v>
      </c>
      <c r="AL4">
        <v>77.2</v>
      </c>
      <c r="AM4">
        <v>88.3</v>
      </c>
      <c r="AN4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9537-0B10-4736-9952-F5699BE7602E}">
  <dimension ref="A1:AV5"/>
  <sheetViews>
    <sheetView workbookViewId="0">
      <selection activeCell="F11" sqref="F11"/>
    </sheetView>
  </sheetViews>
  <sheetFormatPr baseColWidth="10" defaultRowHeight="15" x14ac:dyDescent="0.2"/>
  <sheetData>
    <row r="1" spans="1:48" x14ac:dyDescent="0.2">
      <c r="A1" t="s">
        <v>320</v>
      </c>
    </row>
    <row r="2" spans="1:48" x14ac:dyDescent="0.2">
      <c r="A2" t="s">
        <v>157</v>
      </c>
      <c r="B2" t="s">
        <v>65</v>
      </c>
      <c r="C2" t="s">
        <v>8</v>
      </c>
      <c r="D2" t="s">
        <v>20</v>
      </c>
      <c r="E2" t="s">
        <v>19</v>
      </c>
      <c r="F2" t="s">
        <v>62</v>
      </c>
      <c r="G2" t="s">
        <v>4</v>
      </c>
      <c r="H2" t="s">
        <v>13</v>
      </c>
      <c r="I2" t="s">
        <v>68</v>
      </c>
      <c r="J2" t="s">
        <v>22</v>
      </c>
      <c r="K2" t="s">
        <v>27</v>
      </c>
      <c r="L2" t="s">
        <v>24</v>
      </c>
      <c r="M2" t="s">
        <v>11</v>
      </c>
      <c r="N2" t="s">
        <v>36</v>
      </c>
      <c r="O2" t="s">
        <v>83</v>
      </c>
      <c r="P2" t="s">
        <v>31</v>
      </c>
      <c r="Q2" t="s">
        <v>28</v>
      </c>
      <c r="R2" t="s">
        <v>21</v>
      </c>
      <c r="S2" t="s">
        <v>30</v>
      </c>
      <c r="T2" t="s">
        <v>33</v>
      </c>
      <c r="U2" t="s">
        <v>6</v>
      </c>
      <c r="V2" t="s">
        <v>69</v>
      </c>
      <c r="W2" t="s">
        <v>66</v>
      </c>
      <c r="X2" t="s">
        <v>17</v>
      </c>
      <c r="Y2" t="s">
        <v>15</v>
      </c>
      <c r="Z2" t="s">
        <v>14</v>
      </c>
      <c r="AA2" t="s">
        <v>10</v>
      </c>
      <c r="AB2" t="s">
        <v>18</v>
      </c>
      <c r="AC2" t="s">
        <v>37</v>
      </c>
      <c r="AD2" t="s">
        <v>29</v>
      </c>
      <c r="AE2" t="s">
        <v>39</v>
      </c>
      <c r="AF2" t="s">
        <v>40</v>
      </c>
      <c r="AG2" t="s">
        <v>7</v>
      </c>
      <c r="AH2" t="s">
        <v>38</v>
      </c>
      <c r="AI2" t="s">
        <v>16</v>
      </c>
      <c r="AJ2" t="s">
        <v>12</v>
      </c>
      <c r="AK2" t="s">
        <v>32</v>
      </c>
      <c r="AL2" t="s">
        <v>23</v>
      </c>
      <c r="AM2" t="s">
        <v>71</v>
      </c>
      <c r="AN2" t="s">
        <v>160</v>
      </c>
      <c r="AO2" t="s">
        <v>35</v>
      </c>
      <c r="AP2" t="s">
        <v>63</v>
      </c>
      <c r="AQ2" t="s">
        <v>26</v>
      </c>
      <c r="AR2" t="s">
        <v>9</v>
      </c>
      <c r="AS2" t="s">
        <v>5</v>
      </c>
      <c r="AT2" t="s">
        <v>34</v>
      </c>
      <c r="AU2" t="s">
        <v>3</v>
      </c>
      <c r="AV2" t="s">
        <v>2</v>
      </c>
    </row>
    <row r="3" spans="1:48" x14ac:dyDescent="0.2">
      <c r="A3" t="s">
        <v>317</v>
      </c>
      <c r="B3">
        <v>84.152999999999992</v>
      </c>
      <c r="C3">
        <v>87.924900000000008</v>
      </c>
      <c r="D3">
        <v>86.914600000000007</v>
      </c>
      <c r="E3">
        <v>87.069699999999997</v>
      </c>
      <c r="F3">
        <v>82.442900000000009</v>
      </c>
      <c r="G3">
        <v>87.685599999999994</v>
      </c>
      <c r="H3">
        <v>85.624899999999997</v>
      </c>
      <c r="I3">
        <v>84.728700000000003</v>
      </c>
      <c r="J3">
        <v>82.816199999999995</v>
      </c>
      <c r="K3">
        <v>83.775800000000004</v>
      </c>
      <c r="L3">
        <v>84.097399999999993</v>
      </c>
      <c r="M3">
        <v>86.321799999999996</v>
      </c>
      <c r="N3">
        <v>85.835099999999997</v>
      </c>
      <c r="O3">
        <v>85.62708518518518</v>
      </c>
      <c r="P3">
        <v>87.191199999999995</v>
      </c>
      <c r="Q3">
        <v>88.7042</v>
      </c>
      <c r="R3">
        <v>86.236800000000002</v>
      </c>
      <c r="S3">
        <v>85.805700000000002</v>
      </c>
      <c r="T3">
        <v>82.526700000000005</v>
      </c>
      <c r="U3">
        <v>86.350999999999999</v>
      </c>
      <c r="V3">
        <v>78.863</v>
      </c>
      <c r="W3">
        <v>78.578100000000006</v>
      </c>
      <c r="X3">
        <v>86.651499999999999</v>
      </c>
      <c r="Y3">
        <v>86.638100000000009</v>
      </c>
      <c r="Z3">
        <v>87.975700000000003</v>
      </c>
      <c r="AA3">
        <v>89.883399999999995</v>
      </c>
      <c r="AB3">
        <v>88.618799999999993</v>
      </c>
      <c r="AC3">
        <v>84.019100000000009</v>
      </c>
      <c r="AD3">
        <v>83.277199999999993</v>
      </c>
      <c r="AE3">
        <v>87.005899999999997</v>
      </c>
      <c r="AF3">
        <v>83.553699999999992</v>
      </c>
      <c r="AG3">
        <v>86.479199999999992</v>
      </c>
      <c r="AH3">
        <v>87.630400000000009</v>
      </c>
      <c r="AI3">
        <v>87.148399999999995</v>
      </c>
      <c r="AJ3">
        <v>86.179057894736843</v>
      </c>
      <c r="AK3">
        <v>84.028300000000002</v>
      </c>
      <c r="AL3">
        <v>87.224199999999996</v>
      </c>
      <c r="AM3">
        <v>83.654200000000003</v>
      </c>
      <c r="AN3">
        <v>82.530599999999993</v>
      </c>
      <c r="AO3">
        <v>86.518299999999996</v>
      </c>
      <c r="AP3">
        <v>78.024299999999997</v>
      </c>
      <c r="AQ3">
        <v>88.551699999999997</v>
      </c>
      <c r="AR3">
        <v>87.185500000000005</v>
      </c>
      <c r="AS3">
        <v>87.947299999999998</v>
      </c>
      <c r="AT3">
        <v>84.502499999999998</v>
      </c>
      <c r="AU3">
        <v>86.663799999999995</v>
      </c>
      <c r="AV3">
        <v>85.888999999999996</v>
      </c>
    </row>
    <row r="4" spans="1:48" x14ac:dyDescent="0.2">
      <c r="A4" t="s">
        <v>318</v>
      </c>
      <c r="B4">
        <v>79.6036</v>
      </c>
      <c r="C4">
        <v>85.526600000000002</v>
      </c>
      <c r="D4">
        <v>83.915599999999998</v>
      </c>
      <c r="E4">
        <v>84.104900000000001</v>
      </c>
      <c r="F4">
        <v>79.666399999999996</v>
      </c>
      <c r="G4">
        <v>85.072100000000006</v>
      </c>
      <c r="H4">
        <v>82.912999999999997</v>
      </c>
      <c r="I4">
        <v>81.271600000000007</v>
      </c>
      <c r="J4">
        <v>79.819100000000006</v>
      </c>
      <c r="K4">
        <v>81.069199999999995</v>
      </c>
      <c r="L4">
        <v>80.141899999999993</v>
      </c>
      <c r="M4">
        <v>83.661599999999993</v>
      </c>
      <c r="N4">
        <v>81.3429</v>
      </c>
      <c r="O4">
        <v>82.194933333333339</v>
      </c>
      <c r="P4">
        <v>83.926400000000001</v>
      </c>
      <c r="Q4">
        <v>85.027199999999993</v>
      </c>
      <c r="R4">
        <v>82.880400000000009</v>
      </c>
      <c r="S4">
        <v>82.756200000000007</v>
      </c>
      <c r="T4">
        <v>78.464100000000002</v>
      </c>
      <c r="U4">
        <v>84.509500000000003</v>
      </c>
      <c r="V4">
        <v>77.369299999999996</v>
      </c>
      <c r="W4">
        <v>76.103399999999993</v>
      </c>
      <c r="X4">
        <v>84.325400000000002</v>
      </c>
      <c r="Y4">
        <v>84.236800000000002</v>
      </c>
      <c r="Z4">
        <v>85.012100000000004</v>
      </c>
      <c r="AA4">
        <v>85.1006</v>
      </c>
      <c r="AB4">
        <v>83.721499999999992</v>
      </c>
      <c r="AC4">
        <v>79.569199999999995</v>
      </c>
      <c r="AD4">
        <v>78.141400000000004</v>
      </c>
      <c r="AE4">
        <v>84.157800000000009</v>
      </c>
      <c r="AF4">
        <v>81.158500000000004</v>
      </c>
      <c r="AG4">
        <v>84.129099999999994</v>
      </c>
      <c r="AH4">
        <v>85.333500000000001</v>
      </c>
      <c r="AI4">
        <v>84.769300000000001</v>
      </c>
      <c r="AJ4">
        <v>82.975155263157873</v>
      </c>
      <c r="AK4">
        <v>79.553200000000004</v>
      </c>
      <c r="AL4">
        <v>83.776800000000009</v>
      </c>
      <c r="AM4">
        <v>81.472000000000008</v>
      </c>
      <c r="AN4">
        <v>78.629199999999997</v>
      </c>
      <c r="AO4">
        <v>83.081999999999994</v>
      </c>
      <c r="AP4">
        <v>75.329099999999997</v>
      </c>
      <c r="AQ4">
        <v>84.712699999999998</v>
      </c>
      <c r="AR4">
        <v>84.9161</v>
      </c>
      <c r="AS4">
        <v>85.4422</v>
      </c>
      <c r="AT4">
        <v>80.619100000000003</v>
      </c>
      <c r="AU4">
        <v>84.468800000000002</v>
      </c>
      <c r="AV4">
        <v>83.069900000000004</v>
      </c>
    </row>
    <row r="5" spans="1:48" x14ac:dyDescent="0.2">
      <c r="A5" t="s">
        <v>319</v>
      </c>
      <c r="B5">
        <v>4.5494000000000003</v>
      </c>
      <c r="C5">
        <v>2.3982999999999999</v>
      </c>
      <c r="D5">
        <v>2.9990000000000001</v>
      </c>
      <c r="E5">
        <v>2.9647999999999968</v>
      </c>
      <c r="F5">
        <v>2.7765000000000128</v>
      </c>
      <c r="G5">
        <v>2.6134999999999877</v>
      </c>
      <c r="H5">
        <v>2.7119</v>
      </c>
      <c r="I5">
        <v>3.457099999999997</v>
      </c>
      <c r="J5">
        <v>2.997099999999989</v>
      </c>
      <c r="K5">
        <v>2.7066000000000088</v>
      </c>
      <c r="L5">
        <v>3.9555000000000007</v>
      </c>
      <c r="M5">
        <v>2.6602000000000032</v>
      </c>
      <c r="N5">
        <v>4.4921999999999969</v>
      </c>
      <c r="O5">
        <v>3.4321518518518417</v>
      </c>
      <c r="P5">
        <v>3.2647999999999939</v>
      </c>
      <c r="Q5">
        <v>3.6770000000000067</v>
      </c>
      <c r="R5">
        <v>3.3563999999999936</v>
      </c>
      <c r="S5">
        <v>3.0494999999999948</v>
      </c>
      <c r="T5">
        <v>4.0626000000000033</v>
      </c>
      <c r="U5">
        <v>1.8414999999999964</v>
      </c>
      <c r="V5">
        <v>1.493700000000004</v>
      </c>
      <c r="W5">
        <v>2.4747000000000128</v>
      </c>
      <c r="X5">
        <v>2.3260999999999967</v>
      </c>
      <c r="Y5">
        <v>2.4013000000000062</v>
      </c>
      <c r="Z5">
        <v>2.9635999999999996</v>
      </c>
      <c r="AA5">
        <v>4.7827999999999946</v>
      </c>
      <c r="AB5">
        <v>4.8973000000000013</v>
      </c>
      <c r="AC5">
        <v>4.4499000000000137</v>
      </c>
      <c r="AD5">
        <v>5.135799999999989</v>
      </c>
      <c r="AE5">
        <v>2.8480999999999881</v>
      </c>
      <c r="AF5">
        <v>2.3951999999999884</v>
      </c>
      <c r="AG5">
        <v>2.3500999999999976</v>
      </c>
      <c r="AH5">
        <v>2.2969000000000079</v>
      </c>
      <c r="AI5">
        <v>2.379099999999994</v>
      </c>
      <c r="AJ5">
        <v>3.2039026315789698</v>
      </c>
      <c r="AK5">
        <v>4.4750999999999976</v>
      </c>
      <c r="AL5">
        <v>3.4473999999999876</v>
      </c>
      <c r="AM5">
        <v>2.1821999999999946</v>
      </c>
      <c r="AN5">
        <v>3.9013999999999953</v>
      </c>
      <c r="AO5">
        <v>3.4363000000000028</v>
      </c>
      <c r="AP5">
        <v>2.6951999999999998</v>
      </c>
      <c r="AQ5">
        <v>3.8389999999999986</v>
      </c>
      <c r="AR5">
        <v>2.2694000000000045</v>
      </c>
      <c r="AS5">
        <v>2.5050999999999988</v>
      </c>
      <c r="AT5">
        <v>3.8833999999999946</v>
      </c>
      <c r="AU5">
        <v>2.1949999999999932</v>
      </c>
      <c r="AV5">
        <v>2.8190999999999917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A384-8363-4ADC-B890-2331C7D5F935}">
  <dimension ref="A1:AW7"/>
  <sheetViews>
    <sheetView topLeftCell="AD1" workbookViewId="0">
      <selection activeCell="B1" sqref="B1:AW7"/>
    </sheetView>
  </sheetViews>
  <sheetFormatPr baseColWidth="10" defaultRowHeight="15" x14ac:dyDescent="0.2"/>
  <sheetData>
    <row r="1" spans="1:49" x14ac:dyDescent="0.2">
      <c r="B1" t="s">
        <v>157</v>
      </c>
      <c r="C1" t="s">
        <v>65</v>
      </c>
      <c r="D1" t="s">
        <v>8</v>
      </c>
      <c r="E1" t="s">
        <v>20</v>
      </c>
      <c r="F1" t="s">
        <v>19</v>
      </c>
      <c r="G1" t="s">
        <v>62</v>
      </c>
      <c r="H1" t="s">
        <v>4</v>
      </c>
      <c r="I1" t="s">
        <v>13</v>
      </c>
      <c r="J1" t="s">
        <v>68</v>
      </c>
      <c r="K1" t="s">
        <v>22</v>
      </c>
      <c r="L1" t="s">
        <v>27</v>
      </c>
      <c r="M1" t="s">
        <v>24</v>
      </c>
      <c r="N1" t="s">
        <v>11</v>
      </c>
      <c r="O1" t="s">
        <v>36</v>
      </c>
      <c r="P1" t="s">
        <v>83</v>
      </c>
      <c r="Q1" t="s">
        <v>31</v>
      </c>
      <c r="R1" t="s">
        <v>28</v>
      </c>
      <c r="S1" t="s">
        <v>21</v>
      </c>
      <c r="T1" t="s">
        <v>30</v>
      </c>
      <c r="U1" t="s">
        <v>33</v>
      </c>
      <c r="V1" t="s">
        <v>6</v>
      </c>
      <c r="W1" t="s">
        <v>69</v>
      </c>
      <c r="X1" t="s">
        <v>66</v>
      </c>
      <c r="Y1" t="s">
        <v>17</v>
      </c>
      <c r="Z1" t="s">
        <v>15</v>
      </c>
      <c r="AA1" t="s">
        <v>14</v>
      </c>
      <c r="AB1" t="s">
        <v>10</v>
      </c>
      <c r="AC1" t="s">
        <v>18</v>
      </c>
      <c r="AD1" t="s">
        <v>37</v>
      </c>
      <c r="AE1" t="s">
        <v>29</v>
      </c>
      <c r="AF1" t="s">
        <v>39</v>
      </c>
      <c r="AG1" t="s">
        <v>40</v>
      </c>
      <c r="AH1" t="s">
        <v>7</v>
      </c>
      <c r="AI1" t="s">
        <v>38</v>
      </c>
      <c r="AJ1" t="s">
        <v>16</v>
      </c>
      <c r="AK1" t="s">
        <v>12</v>
      </c>
      <c r="AL1" t="s">
        <v>32</v>
      </c>
      <c r="AM1" t="s">
        <v>23</v>
      </c>
      <c r="AN1" t="s">
        <v>71</v>
      </c>
      <c r="AO1" t="s">
        <v>160</v>
      </c>
      <c r="AP1" t="s">
        <v>35</v>
      </c>
      <c r="AQ1" t="s">
        <v>63</v>
      </c>
      <c r="AR1" t="s">
        <v>26</v>
      </c>
      <c r="AS1" t="s">
        <v>9</v>
      </c>
      <c r="AT1" t="s">
        <v>5</v>
      </c>
      <c r="AU1" t="s">
        <v>34</v>
      </c>
      <c r="AV1" t="s">
        <v>3</v>
      </c>
      <c r="AW1" t="s">
        <v>2</v>
      </c>
    </row>
    <row r="2" spans="1:49" x14ac:dyDescent="0.2">
      <c r="A2" s="35" t="s">
        <v>318</v>
      </c>
      <c r="B2" t="s">
        <v>333</v>
      </c>
      <c r="C2">
        <v>65.400000000000006</v>
      </c>
      <c r="D2">
        <v>65.099999999999994</v>
      </c>
      <c r="E2">
        <v>61.6</v>
      </c>
      <c r="F2">
        <v>61.1</v>
      </c>
      <c r="G2">
        <v>63.4</v>
      </c>
      <c r="H2">
        <v>64.900000000000006</v>
      </c>
      <c r="I2">
        <v>67.3</v>
      </c>
      <c r="J2">
        <v>65.5</v>
      </c>
      <c r="K2">
        <v>67.8</v>
      </c>
      <c r="L2">
        <v>66.7</v>
      </c>
      <c r="M2">
        <v>64</v>
      </c>
      <c r="N2">
        <v>64.5</v>
      </c>
      <c r="O2">
        <v>64.599999999999994</v>
      </c>
      <c r="P2">
        <v>63.3</v>
      </c>
      <c r="Q2">
        <v>63.7</v>
      </c>
      <c r="R2">
        <v>60.7</v>
      </c>
      <c r="S2">
        <v>63.7</v>
      </c>
      <c r="T2">
        <v>63.2</v>
      </c>
      <c r="U2">
        <v>63.2</v>
      </c>
      <c r="V2">
        <v>68.3</v>
      </c>
      <c r="W2">
        <v>67</v>
      </c>
      <c r="X2">
        <v>69.8</v>
      </c>
      <c r="Y2">
        <v>66.3</v>
      </c>
      <c r="Z2">
        <v>66.5</v>
      </c>
      <c r="AA2">
        <v>63</v>
      </c>
      <c r="AB2">
        <v>68.3</v>
      </c>
      <c r="AC2">
        <v>65.400000000000006</v>
      </c>
      <c r="AD2">
        <v>61.7</v>
      </c>
      <c r="AE2">
        <v>63.4</v>
      </c>
      <c r="AF2">
        <v>60.5</v>
      </c>
      <c r="AG2">
        <v>66.900000000000006</v>
      </c>
      <c r="AH2">
        <v>65</v>
      </c>
      <c r="AI2">
        <v>67.3</v>
      </c>
      <c r="AJ2">
        <v>64.900000000000006</v>
      </c>
      <c r="AK2">
        <v>64.400000000000006</v>
      </c>
      <c r="AL2">
        <v>64.2</v>
      </c>
      <c r="AM2">
        <v>66.599999999999994</v>
      </c>
      <c r="AN2">
        <v>58.9</v>
      </c>
      <c r="AO2">
        <v>61.7</v>
      </c>
      <c r="AP2">
        <v>61.9</v>
      </c>
      <c r="AQ2">
        <v>60.3</v>
      </c>
      <c r="AR2">
        <v>62.1</v>
      </c>
      <c r="AS2">
        <v>65.5</v>
      </c>
      <c r="AT2">
        <v>64.599999999999994</v>
      </c>
      <c r="AU2">
        <v>61.5</v>
      </c>
      <c r="AV2">
        <v>63.2</v>
      </c>
      <c r="AW2">
        <v>65.2</v>
      </c>
    </row>
    <row r="3" spans="1:49" x14ac:dyDescent="0.2">
      <c r="A3" s="35"/>
      <c r="B3" t="s">
        <v>334</v>
      </c>
      <c r="C3">
        <v>14.4</v>
      </c>
      <c r="D3">
        <v>20.5</v>
      </c>
      <c r="E3">
        <v>21.6</v>
      </c>
      <c r="F3">
        <v>22.2</v>
      </c>
      <c r="G3">
        <v>15.7</v>
      </c>
      <c r="H3">
        <v>20.2</v>
      </c>
      <c r="I3">
        <v>16.2</v>
      </c>
      <c r="J3">
        <v>15.9</v>
      </c>
      <c r="K3">
        <v>13</v>
      </c>
      <c r="L3">
        <v>14.8</v>
      </c>
      <c r="M3">
        <v>15.8</v>
      </c>
      <c r="N3">
        <v>19</v>
      </c>
      <c r="O3">
        <v>16.600000000000001</v>
      </c>
      <c r="P3">
        <v>18.399999999999999</v>
      </c>
      <c r="Q3">
        <v>19.899999999999999</v>
      </c>
      <c r="R3">
        <v>23.3</v>
      </c>
      <c r="S3">
        <v>18.8</v>
      </c>
      <c r="T3">
        <v>19.100000000000001</v>
      </c>
      <c r="U3">
        <v>14.5</v>
      </c>
      <c r="V3">
        <v>16.8</v>
      </c>
      <c r="W3">
        <v>11.2</v>
      </c>
      <c r="X3">
        <v>8.6</v>
      </c>
      <c r="Y3">
        <v>18.2</v>
      </c>
      <c r="Z3">
        <v>18.100000000000001</v>
      </c>
      <c r="AA3">
        <v>21.7</v>
      </c>
      <c r="AB3">
        <v>17.5</v>
      </c>
      <c r="AC3">
        <v>18.399999999999999</v>
      </c>
      <c r="AD3">
        <v>16.600000000000001</v>
      </c>
      <c r="AE3">
        <v>14</v>
      </c>
      <c r="AF3">
        <v>22.7</v>
      </c>
      <c r="AG3">
        <v>14.9</v>
      </c>
      <c r="AH3">
        <v>19.2</v>
      </c>
      <c r="AI3">
        <v>18.5</v>
      </c>
      <c r="AJ3">
        <v>19.8</v>
      </c>
      <c r="AK3">
        <v>18.399999999999999</v>
      </c>
      <c r="AL3">
        <v>15.1</v>
      </c>
      <c r="AM3">
        <v>17.5</v>
      </c>
      <c r="AN3">
        <v>21.3</v>
      </c>
      <c r="AO3">
        <v>15.7</v>
      </c>
      <c r="AP3">
        <v>20.399999999999999</v>
      </c>
      <c r="AQ3">
        <v>12.5</v>
      </c>
      <c r="AR3">
        <v>22</v>
      </c>
      <c r="AS3">
        <v>19.5</v>
      </c>
      <c r="AT3">
        <v>20.7</v>
      </c>
      <c r="AU3">
        <v>18.100000000000001</v>
      </c>
      <c r="AV3">
        <v>20.9</v>
      </c>
      <c r="AW3">
        <v>18</v>
      </c>
    </row>
    <row r="4" spans="1:49" x14ac:dyDescent="0.2">
      <c r="A4" s="35"/>
      <c r="B4" t="s">
        <v>335</v>
      </c>
      <c r="C4">
        <v>79.7</v>
      </c>
      <c r="D4">
        <v>85.5</v>
      </c>
      <c r="E4">
        <v>83.2</v>
      </c>
      <c r="F4">
        <v>83.3</v>
      </c>
      <c r="G4">
        <v>79.099999999999994</v>
      </c>
      <c r="H4">
        <v>85</v>
      </c>
      <c r="I4">
        <v>83.5</v>
      </c>
      <c r="J4">
        <v>81.400000000000006</v>
      </c>
      <c r="K4">
        <v>80.8</v>
      </c>
      <c r="L4">
        <v>81.5</v>
      </c>
      <c r="M4">
        <v>79.8</v>
      </c>
      <c r="N4">
        <v>83.5</v>
      </c>
      <c r="O4">
        <v>81.2</v>
      </c>
      <c r="P4">
        <v>81.7</v>
      </c>
      <c r="Q4">
        <v>83.6</v>
      </c>
      <c r="R4">
        <v>84</v>
      </c>
      <c r="S4">
        <v>82.5</v>
      </c>
      <c r="T4">
        <v>82.3</v>
      </c>
      <c r="U4">
        <v>77.7</v>
      </c>
      <c r="V4">
        <v>85.1</v>
      </c>
      <c r="W4">
        <v>78.2</v>
      </c>
      <c r="X4">
        <v>78.400000000000006</v>
      </c>
      <c r="Y4">
        <v>84.6</v>
      </c>
      <c r="Z4">
        <v>84.6</v>
      </c>
      <c r="AA4">
        <v>84.7</v>
      </c>
      <c r="AB4">
        <v>85.8</v>
      </c>
      <c r="AC4">
        <v>83.8</v>
      </c>
      <c r="AD4">
        <v>78.3</v>
      </c>
      <c r="AE4">
        <v>77.400000000000006</v>
      </c>
      <c r="AF4">
        <v>83.2</v>
      </c>
      <c r="AG4">
        <v>81.8</v>
      </c>
      <c r="AH4">
        <v>84.1</v>
      </c>
      <c r="AI4">
        <v>85.8</v>
      </c>
      <c r="AJ4">
        <v>84.8</v>
      </c>
      <c r="AK4">
        <v>82.8</v>
      </c>
      <c r="AL4">
        <v>79.3</v>
      </c>
      <c r="AM4">
        <v>84.2</v>
      </c>
      <c r="AN4">
        <v>80.099999999999994</v>
      </c>
      <c r="AO4">
        <v>77.400000000000006</v>
      </c>
      <c r="AP4">
        <v>82.3</v>
      </c>
      <c r="AQ4">
        <v>72.900000000000006</v>
      </c>
      <c r="AR4">
        <v>84.1</v>
      </c>
      <c r="AS4">
        <v>85</v>
      </c>
      <c r="AT4">
        <v>85.4</v>
      </c>
      <c r="AU4">
        <v>79.599999999999994</v>
      </c>
      <c r="AV4">
        <v>84.1</v>
      </c>
      <c r="AW4">
        <v>83.1</v>
      </c>
    </row>
    <row r="5" spans="1:49" x14ac:dyDescent="0.2">
      <c r="A5" s="35" t="s">
        <v>317</v>
      </c>
      <c r="B5" t="s">
        <v>337</v>
      </c>
      <c r="C5">
        <v>64.7</v>
      </c>
      <c r="D5">
        <v>64.400000000000006</v>
      </c>
      <c r="E5">
        <v>60.9</v>
      </c>
      <c r="F5">
        <v>61.3</v>
      </c>
      <c r="G5">
        <v>59.9</v>
      </c>
      <c r="H5">
        <v>63.5</v>
      </c>
      <c r="I5">
        <v>63.7</v>
      </c>
      <c r="J5">
        <v>60</v>
      </c>
      <c r="K5">
        <v>60.7</v>
      </c>
      <c r="L5">
        <v>62.2</v>
      </c>
      <c r="M5">
        <v>62.2</v>
      </c>
      <c r="N5">
        <v>63.8</v>
      </c>
      <c r="O5">
        <v>65.099999999999994</v>
      </c>
      <c r="P5">
        <v>62.4</v>
      </c>
      <c r="Q5">
        <v>63.8</v>
      </c>
      <c r="R5">
        <v>62.2</v>
      </c>
      <c r="S5">
        <v>63.4</v>
      </c>
      <c r="T5">
        <v>59.7</v>
      </c>
      <c r="U5">
        <v>60.8</v>
      </c>
      <c r="V5">
        <v>65.8</v>
      </c>
      <c r="W5">
        <v>69.099999999999994</v>
      </c>
      <c r="X5">
        <v>69.2</v>
      </c>
      <c r="Y5">
        <v>64.900000000000006</v>
      </c>
      <c r="Z5">
        <v>66</v>
      </c>
      <c r="AA5">
        <v>62</v>
      </c>
      <c r="AB5">
        <v>67</v>
      </c>
      <c r="AC5">
        <v>67.400000000000006</v>
      </c>
      <c r="AD5">
        <v>63.2</v>
      </c>
      <c r="AE5">
        <v>63.8</v>
      </c>
      <c r="AF5">
        <v>58.4</v>
      </c>
      <c r="AG5">
        <v>65.599999999999994</v>
      </c>
      <c r="AH5">
        <v>63.9</v>
      </c>
      <c r="AI5">
        <v>65.5</v>
      </c>
      <c r="AJ5">
        <v>62.4</v>
      </c>
      <c r="AK5">
        <v>63.1</v>
      </c>
      <c r="AL5">
        <v>61.2</v>
      </c>
      <c r="AM5">
        <v>64.599999999999994</v>
      </c>
      <c r="AN5">
        <v>51.3</v>
      </c>
      <c r="AO5">
        <v>61.7</v>
      </c>
      <c r="AP5">
        <v>59.7</v>
      </c>
      <c r="AQ5">
        <v>58.8</v>
      </c>
      <c r="AR5">
        <v>61.8</v>
      </c>
      <c r="AS5">
        <v>64.5</v>
      </c>
      <c r="AT5">
        <v>64</v>
      </c>
      <c r="AU5">
        <v>60.2</v>
      </c>
      <c r="AV5">
        <v>62.8</v>
      </c>
      <c r="AW5">
        <v>65.3</v>
      </c>
    </row>
    <row r="6" spans="1:49" x14ac:dyDescent="0.2">
      <c r="A6" s="35"/>
      <c r="B6" t="s">
        <v>336</v>
      </c>
      <c r="C6">
        <v>19.399999999999999</v>
      </c>
      <c r="D6">
        <v>23.5</v>
      </c>
      <c r="E6">
        <v>25.5</v>
      </c>
      <c r="F6">
        <v>25.2</v>
      </c>
      <c r="G6">
        <v>21.4</v>
      </c>
      <c r="H6">
        <v>24</v>
      </c>
      <c r="I6">
        <v>21.7</v>
      </c>
      <c r="J6">
        <v>24</v>
      </c>
      <c r="K6">
        <v>21.2</v>
      </c>
      <c r="L6">
        <v>21.1</v>
      </c>
      <c r="M6">
        <v>21.5</v>
      </c>
      <c r="N6">
        <v>22.4</v>
      </c>
      <c r="O6">
        <v>20.7</v>
      </c>
      <c r="P6">
        <v>22.9</v>
      </c>
      <c r="Q6">
        <v>23.2</v>
      </c>
      <c r="R6">
        <v>26.1</v>
      </c>
      <c r="S6">
        <v>22.6</v>
      </c>
      <c r="T6">
        <v>25.5</v>
      </c>
      <c r="U6">
        <v>20.7</v>
      </c>
      <c r="V6">
        <v>20.7</v>
      </c>
      <c r="W6">
        <v>11.5</v>
      </c>
      <c r="X6">
        <v>10.9</v>
      </c>
      <c r="Y6">
        <v>21.8</v>
      </c>
      <c r="Z6">
        <v>20.8</v>
      </c>
      <c r="AA6">
        <v>25.7</v>
      </c>
      <c r="AB6">
        <v>23.1</v>
      </c>
      <c r="AC6">
        <v>21.5</v>
      </c>
      <c r="AD6">
        <v>20.5</v>
      </c>
      <c r="AE6">
        <v>19.2</v>
      </c>
      <c r="AF6">
        <v>27.8</v>
      </c>
      <c r="AG6">
        <v>18.100000000000001</v>
      </c>
      <c r="AH6">
        <v>22.5</v>
      </c>
      <c r="AI6">
        <v>22.2</v>
      </c>
      <c r="AJ6">
        <v>24.5</v>
      </c>
      <c r="AK6">
        <v>22.8</v>
      </c>
      <c r="AL6">
        <v>22.2</v>
      </c>
      <c r="AM6">
        <v>22.6</v>
      </c>
      <c r="AN6">
        <v>30.4</v>
      </c>
      <c r="AO6">
        <v>20.2</v>
      </c>
      <c r="AP6">
        <v>26.2</v>
      </c>
      <c r="AQ6">
        <v>16.600000000000001</v>
      </c>
      <c r="AR6">
        <v>26.5</v>
      </c>
      <c r="AS6">
        <v>22.6</v>
      </c>
      <c r="AT6">
        <v>23.8</v>
      </c>
      <c r="AU6">
        <v>23.6</v>
      </c>
      <c r="AV6">
        <v>23.5</v>
      </c>
      <c r="AW6">
        <v>20.6</v>
      </c>
    </row>
    <row r="7" spans="1:49" x14ac:dyDescent="0.2">
      <c r="A7" s="35"/>
      <c r="B7" t="s">
        <v>338</v>
      </c>
      <c r="C7">
        <v>84.1</v>
      </c>
      <c r="D7">
        <v>87.9</v>
      </c>
      <c r="E7">
        <v>86.4</v>
      </c>
      <c r="F7">
        <v>86.5</v>
      </c>
      <c r="G7">
        <v>81.3</v>
      </c>
      <c r="H7">
        <v>87.5</v>
      </c>
      <c r="I7">
        <v>85.4</v>
      </c>
      <c r="J7">
        <v>84</v>
      </c>
      <c r="K7">
        <v>81.900000000000006</v>
      </c>
      <c r="L7">
        <v>83.3</v>
      </c>
      <c r="M7">
        <v>83.6</v>
      </c>
      <c r="N7">
        <v>86.1</v>
      </c>
      <c r="O7">
        <v>85.9</v>
      </c>
      <c r="P7">
        <v>85.2</v>
      </c>
      <c r="Q7">
        <v>87</v>
      </c>
      <c r="R7">
        <v>88.3</v>
      </c>
      <c r="S7">
        <v>86</v>
      </c>
      <c r="T7">
        <v>85.1</v>
      </c>
      <c r="U7">
        <v>81.5</v>
      </c>
      <c r="V7">
        <v>86.5</v>
      </c>
      <c r="W7">
        <v>80.5</v>
      </c>
      <c r="X7">
        <v>80.099999999999994</v>
      </c>
      <c r="Y7">
        <v>86.6</v>
      </c>
      <c r="Z7">
        <v>86.8</v>
      </c>
      <c r="AA7">
        <v>87.7</v>
      </c>
      <c r="AB7">
        <v>90.1</v>
      </c>
      <c r="AC7">
        <v>88.9</v>
      </c>
      <c r="AD7">
        <v>83.7</v>
      </c>
      <c r="AE7">
        <v>83</v>
      </c>
      <c r="AF7">
        <v>86.2</v>
      </c>
      <c r="AG7">
        <v>83.7</v>
      </c>
      <c r="AH7">
        <v>86.3</v>
      </c>
      <c r="AI7">
        <v>87.7</v>
      </c>
      <c r="AJ7">
        <v>86.8</v>
      </c>
      <c r="AK7">
        <v>85.9</v>
      </c>
      <c r="AL7">
        <v>83.3</v>
      </c>
      <c r="AM7">
        <v>87.2</v>
      </c>
      <c r="AN7">
        <v>81.7</v>
      </c>
      <c r="AO7">
        <v>81.900000000000006</v>
      </c>
      <c r="AP7">
        <v>85.9</v>
      </c>
      <c r="AQ7">
        <v>75.400000000000006</v>
      </c>
      <c r="AR7">
        <v>88.2</v>
      </c>
      <c r="AS7">
        <v>87.1</v>
      </c>
      <c r="AT7">
        <v>87.8</v>
      </c>
      <c r="AU7">
        <v>83.8</v>
      </c>
      <c r="AV7">
        <v>86.4</v>
      </c>
      <c r="AW7">
        <v>86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5C31-F9FC-42AB-8C08-33AFD110A7C2}">
  <dimension ref="A1:AW12"/>
  <sheetViews>
    <sheetView topLeftCell="N1" workbookViewId="0">
      <selection activeCell="M21" sqref="M21"/>
    </sheetView>
  </sheetViews>
  <sheetFormatPr baseColWidth="10" defaultRowHeight="15" x14ac:dyDescent="0.2"/>
  <sheetData>
    <row r="1" spans="1:49" x14ac:dyDescent="0.2">
      <c r="A1" t="s">
        <v>349</v>
      </c>
    </row>
    <row r="2" spans="1:49" x14ac:dyDescent="0.2">
      <c r="A2" t="s">
        <v>347</v>
      </c>
    </row>
    <row r="3" spans="1:49" x14ac:dyDescent="0.2">
      <c r="B3" t="s">
        <v>157</v>
      </c>
      <c r="C3" t="s">
        <v>65</v>
      </c>
      <c r="D3" t="s">
        <v>8</v>
      </c>
      <c r="E3" t="s">
        <v>20</v>
      </c>
      <c r="F3" t="s">
        <v>19</v>
      </c>
      <c r="G3" t="s">
        <v>62</v>
      </c>
      <c r="H3" t="s">
        <v>4</v>
      </c>
      <c r="I3" t="s">
        <v>13</v>
      </c>
      <c r="J3" t="s">
        <v>68</v>
      </c>
      <c r="K3" t="s">
        <v>22</v>
      </c>
      <c r="L3" t="s">
        <v>27</v>
      </c>
      <c r="M3" t="s">
        <v>24</v>
      </c>
      <c r="N3" t="s">
        <v>11</v>
      </c>
      <c r="O3" t="s">
        <v>36</v>
      </c>
      <c r="P3" t="s">
        <v>83</v>
      </c>
      <c r="Q3" t="s">
        <v>31</v>
      </c>
      <c r="R3" t="s">
        <v>28</v>
      </c>
      <c r="S3" t="s">
        <v>21</v>
      </c>
      <c r="T3" t="s">
        <v>30</v>
      </c>
      <c r="U3" t="s">
        <v>33</v>
      </c>
      <c r="V3" t="s">
        <v>6</v>
      </c>
      <c r="W3" t="s">
        <v>69</v>
      </c>
      <c r="X3" t="s">
        <v>66</v>
      </c>
      <c r="Y3" t="s">
        <v>17</v>
      </c>
      <c r="Z3" t="s">
        <v>15</v>
      </c>
      <c r="AA3" t="s">
        <v>14</v>
      </c>
      <c r="AB3" t="s">
        <v>10</v>
      </c>
      <c r="AC3" t="s">
        <v>18</v>
      </c>
      <c r="AD3" t="s">
        <v>37</v>
      </c>
      <c r="AE3" t="s">
        <v>29</v>
      </c>
      <c r="AF3" t="s">
        <v>39</v>
      </c>
      <c r="AG3" t="s">
        <v>40</v>
      </c>
      <c r="AH3" t="s">
        <v>7</v>
      </c>
      <c r="AI3" t="s">
        <v>38</v>
      </c>
      <c r="AJ3" t="s">
        <v>16</v>
      </c>
      <c r="AK3" t="s">
        <v>12</v>
      </c>
      <c r="AL3" t="s">
        <v>32</v>
      </c>
      <c r="AM3" t="s">
        <v>23</v>
      </c>
      <c r="AN3" t="s">
        <v>71</v>
      </c>
      <c r="AO3" t="s">
        <v>160</v>
      </c>
      <c r="AP3" t="s">
        <v>35</v>
      </c>
      <c r="AQ3" t="s">
        <v>63</v>
      </c>
      <c r="AR3" t="s">
        <v>26</v>
      </c>
      <c r="AS3" t="s">
        <v>9</v>
      </c>
      <c r="AT3" t="s">
        <v>5</v>
      </c>
      <c r="AU3" t="s">
        <v>34</v>
      </c>
      <c r="AV3" t="s">
        <v>3</v>
      </c>
      <c r="AW3" t="s">
        <v>2</v>
      </c>
    </row>
    <row r="4" spans="1:49" x14ac:dyDescent="0.2">
      <c r="B4" t="s">
        <v>328</v>
      </c>
      <c r="C4">
        <v>2021</v>
      </c>
      <c r="D4">
        <v>2022</v>
      </c>
      <c r="E4">
        <v>2022</v>
      </c>
      <c r="F4">
        <v>2022</v>
      </c>
      <c r="G4">
        <v>2022</v>
      </c>
      <c r="H4">
        <v>2022</v>
      </c>
      <c r="I4">
        <v>2022</v>
      </c>
      <c r="J4">
        <v>2021</v>
      </c>
      <c r="K4">
        <v>2022</v>
      </c>
      <c r="L4">
        <v>2022</v>
      </c>
      <c r="M4">
        <v>2022</v>
      </c>
      <c r="N4">
        <v>2022</v>
      </c>
      <c r="O4">
        <v>2022</v>
      </c>
      <c r="P4">
        <v>2020</v>
      </c>
      <c r="Q4">
        <v>2022</v>
      </c>
      <c r="R4">
        <v>2022</v>
      </c>
      <c r="S4">
        <v>2022</v>
      </c>
      <c r="T4">
        <v>2022</v>
      </c>
      <c r="U4">
        <v>2022</v>
      </c>
      <c r="V4">
        <v>2022</v>
      </c>
      <c r="W4">
        <v>2022</v>
      </c>
      <c r="X4">
        <v>2022</v>
      </c>
      <c r="Y4">
        <v>2022</v>
      </c>
      <c r="Z4">
        <v>2022</v>
      </c>
      <c r="AA4">
        <v>2022</v>
      </c>
      <c r="AB4">
        <v>2022</v>
      </c>
      <c r="AC4">
        <v>2022</v>
      </c>
      <c r="AD4">
        <v>2022</v>
      </c>
      <c r="AE4">
        <v>2022</v>
      </c>
      <c r="AF4">
        <v>2022</v>
      </c>
      <c r="AG4">
        <v>2022</v>
      </c>
      <c r="AH4">
        <v>2022</v>
      </c>
      <c r="AI4">
        <v>2022</v>
      </c>
      <c r="AJ4">
        <v>2022</v>
      </c>
      <c r="AK4">
        <v>2022</v>
      </c>
      <c r="AL4">
        <v>2022</v>
      </c>
      <c r="AM4">
        <v>2022</v>
      </c>
      <c r="AN4">
        <v>2020</v>
      </c>
      <c r="AO4">
        <v>2022</v>
      </c>
      <c r="AP4">
        <v>2022</v>
      </c>
      <c r="AQ4">
        <v>2022</v>
      </c>
      <c r="AR4">
        <v>2022</v>
      </c>
      <c r="AS4">
        <v>2022</v>
      </c>
      <c r="AT4">
        <v>2022</v>
      </c>
      <c r="AU4">
        <v>2022</v>
      </c>
      <c r="AV4">
        <v>2022</v>
      </c>
      <c r="AW4">
        <v>2022</v>
      </c>
    </row>
    <row r="5" spans="1:49" x14ac:dyDescent="0.2">
      <c r="A5" s="35" t="s">
        <v>318</v>
      </c>
      <c r="B5" t="s">
        <v>339</v>
      </c>
      <c r="C5">
        <v>65.400000000000006</v>
      </c>
      <c r="D5">
        <v>65.099999999999994</v>
      </c>
      <c r="E5">
        <v>61.6</v>
      </c>
      <c r="F5">
        <v>61.1</v>
      </c>
      <c r="G5">
        <v>63.4</v>
      </c>
      <c r="H5">
        <v>64.900000000000006</v>
      </c>
      <c r="I5">
        <v>67.3</v>
      </c>
      <c r="J5">
        <v>65.5</v>
      </c>
      <c r="K5">
        <v>67.8</v>
      </c>
      <c r="L5">
        <v>66.7</v>
      </c>
      <c r="M5">
        <v>64</v>
      </c>
      <c r="N5">
        <v>64.5</v>
      </c>
      <c r="O5">
        <v>64.599999999999994</v>
      </c>
      <c r="P5">
        <v>62.6</v>
      </c>
      <c r="Q5">
        <v>63.7</v>
      </c>
      <c r="R5">
        <v>60.7</v>
      </c>
      <c r="S5">
        <v>63.7</v>
      </c>
      <c r="T5">
        <v>63.2</v>
      </c>
      <c r="U5">
        <v>63.2</v>
      </c>
      <c r="V5">
        <v>68.3</v>
      </c>
      <c r="W5">
        <v>67</v>
      </c>
      <c r="X5">
        <v>69.8</v>
      </c>
      <c r="Y5">
        <v>66.3</v>
      </c>
      <c r="Z5">
        <v>66.5</v>
      </c>
      <c r="AA5">
        <v>63</v>
      </c>
      <c r="AB5">
        <v>68.3</v>
      </c>
      <c r="AC5">
        <v>65.400000000000006</v>
      </c>
      <c r="AD5">
        <v>61.7</v>
      </c>
      <c r="AE5">
        <v>63.4</v>
      </c>
      <c r="AF5">
        <v>60.5</v>
      </c>
      <c r="AG5">
        <v>66.900000000000006</v>
      </c>
      <c r="AH5">
        <v>65</v>
      </c>
      <c r="AI5">
        <v>67.3</v>
      </c>
      <c r="AJ5">
        <v>64.900000000000006</v>
      </c>
      <c r="AK5">
        <v>64.400000000000006</v>
      </c>
      <c r="AL5">
        <v>64.2</v>
      </c>
      <c r="AM5">
        <v>66.599999999999994</v>
      </c>
      <c r="AN5">
        <v>58.9</v>
      </c>
      <c r="AO5">
        <v>61.7</v>
      </c>
      <c r="AP5">
        <v>61.9</v>
      </c>
      <c r="AQ5">
        <v>60.3</v>
      </c>
      <c r="AR5">
        <v>62.1</v>
      </c>
      <c r="AS5">
        <v>65.5</v>
      </c>
      <c r="AT5">
        <v>64.599999999999994</v>
      </c>
      <c r="AU5">
        <v>61.5</v>
      </c>
      <c r="AV5">
        <v>63.2</v>
      </c>
      <c r="AW5">
        <v>65.2</v>
      </c>
    </row>
    <row r="6" spans="1:49" x14ac:dyDescent="0.2">
      <c r="A6" s="35"/>
      <c r="B6" t="s">
        <v>340</v>
      </c>
      <c r="C6">
        <v>65</v>
      </c>
      <c r="D6">
        <v>66</v>
      </c>
      <c r="E6">
        <v>65</v>
      </c>
      <c r="F6">
        <v>65</v>
      </c>
      <c r="G6">
        <v>65</v>
      </c>
      <c r="H6">
        <v>65</v>
      </c>
      <c r="I6">
        <v>65</v>
      </c>
      <c r="J6">
        <v>60</v>
      </c>
      <c r="K6">
        <v>62</v>
      </c>
      <c r="L6">
        <v>62</v>
      </c>
      <c r="M6">
        <v>63.8</v>
      </c>
      <c r="N6">
        <v>67</v>
      </c>
      <c r="O6">
        <v>64.3</v>
      </c>
      <c r="P6">
        <v>64.5</v>
      </c>
      <c r="Q6">
        <v>65</v>
      </c>
      <c r="R6">
        <v>64.8</v>
      </c>
      <c r="S6">
        <v>65.8</v>
      </c>
      <c r="T6">
        <v>62</v>
      </c>
      <c r="U6">
        <v>65</v>
      </c>
      <c r="V6">
        <v>67</v>
      </c>
      <c r="W6">
        <v>58</v>
      </c>
      <c r="X6">
        <v>58</v>
      </c>
      <c r="Y6">
        <v>66</v>
      </c>
      <c r="Z6">
        <v>67</v>
      </c>
      <c r="AA6">
        <v>64</v>
      </c>
      <c r="AB6">
        <v>65</v>
      </c>
      <c r="AC6">
        <v>62</v>
      </c>
      <c r="AD6">
        <v>64.3</v>
      </c>
      <c r="AE6">
        <v>64.3</v>
      </c>
      <c r="AF6">
        <v>62</v>
      </c>
      <c r="AG6">
        <v>65</v>
      </c>
      <c r="AH6">
        <v>66.599999999999994</v>
      </c>
      <c r="AI6">
        <v>65</v>
      </c>
      <c r="AJ6">
        <v>67</v>
      </c>
      <c r="AK6">
        <v>64.400000000000006</v>
      </c>
      <c r="AL6">
        <v>65</v>
      </c>
      <c r="AM6">
        <v>65.599999999999994</v>
      </c>
      <c r="AN6">
        <v>47</v>
      </c>
      <c r="AO6">
        <v>62.8</v>
      </c>
      <c r="AP6">
        <v>62</v>
      </c>
      <c r="AQ6">
        <v>60</v>
      </c>
      <c r="AR6">
        <v>65</v>
      </c>
      <c r="AS6">
        <v>65</v>
      </c>
      <c r="AT6">
        <v>65</v>
      </c>
      <c r="AU6">
        <v>52</v>
      </c>
      <c r="AV6">
        <v>66</v>
      </c>
      <c r="AW6">
        <v>66</v>
      </c>
    </row>
    <row r="7" spans="1:49" x14ac:dyDescent="0.2">
      <c r="A7" s="35"/>
      <c r="B7" t="s">
        <v>341</v>
      </c>
      <c r="C7">
        <v>0.4</v>
      </c>
      <c r="D7">
        <v>-0.9</v>
      </c>
      <c r="E7">
        <v>-3.4</v>
      </c>
      <c r="F7">
        <v>-3.9</v>
      </c>
      <c r="G7">
        <v>-1.6</v>
      </c>
      <c r="H7">
        <v>-0.1</v>
      </c>
      <c r="I7">
        <v>2.2999999999999998</v>
      </c>
      <c r="J7">
        <v>5.5</v>
      </c>
      <c r="K7">
        <v>5.8</v>
      </c>
      <c r="L7">
        <v>4.7</v>
      </c>
      <c r="M7">
        <v>0.2</v>
      </c>
      <c r="N7">
        <v>-2.5</v>
      </c>
      <c r="O7">
        <v>0.3</v>
      </c>
      <c r="P7">
        <v>-1.9</v>
      </c>
      <c r="Q7">
        <v>-1.3</v>
      </c>
      <c r="R7">
        <v>-4</v>
      </c>
      <c r="S7">
        <v>-2.2000000000000002</v>
      </c>
      <c r="T7">
        <v>1.2</v>
      </c>
      <c r="U7">
        <v>-1.8</v>
      </c>
      <c r="V7">
        <v>1.3</v>
      </c>
      <c r="W7">
        <v>9</v>
      </c>
      <c r="X7">
        <v>11.8</v>
      </c>
      <c r="Y7">
        <v>0.3</v>
      </c>
      <c r="Z7">
        <v>-0.5</v>
      </c>
      <c r="AA7">
        <v>-1</v>
      </c>
      <c r="AB7">
        <v>3.3</v>
      </c>
      <c r="AC7">
        <v>3.4</v>
      </c>
      <c r="AD7">
        <v>-2.5</v>
      </c>
      <c r="AE7">
        <v>-1</v>
      </c>
      <c r="AF7">
        <v>-1.5</v>
      </c>
      <c r="AG7">
        <v>1.9</v>
      </c>
      <c r="AH7">
        <v>-1.6</v>
      </c>
      <c r="AI7">
        <v>2.2999999999999998</v>
      </c>
      <c r="AJ7">
        <v>-2.1</v>
      </c>
      <c r="AK7">
        <v>0</v>
      </c>
      <c r="AL7">
        <v>-0.8</v>
      </c>
      <c r="AM7">
        <v>1</v>
      </c>
      <c r="AN7">
        <v>11.9</v>
      </c>
      <c r="AO7">
        <v>-1.1000000000000001</v>
      </c>
      <c r="AP7">
        <v>-0.1</v>
      </c>
      <c r="AQ7">
        <v>0.3</v>
      </c>
      <c r="AR7">
        <v>-2.9</v>
      </c>
      <c r="AS7">
        <v>0.5</v>
      </c>
      <c r="AT7">
        <v>-0.4</v>
      </c>
      <c r="AU7">
        <v>9.5</v>
      </c>
      <c r="AV7">
        <v>-2.8</v>
      </c>
      <c r="AW7">
        <v>-0.8</v>
      </c>
    </row>
    <row r="8" spans="1:49" x14ac:dyDescent="0.2">
      <c r="A8" s="35" t="s">
        <v>317</v>
      </c>
      <c r="B8" t="s">
        <v>342</v>
      </c>
      <c r="C8">
        <v>64.7</v>
      </c>
      <c r="D8">
        <v>64.400000000000006</v>
      </c>
      <c r="E8">
        <v>60.9</v>
      </c>
      <c r="F8">
        <v>61.3</v>
      </c>
      <c r="G8">
        <v>59.9</v>
      </c>
      <c r="H8">
        <v>63.5</v>
      </c>
      <c r="I8">
        <v>63.7</v>
      </c>
      <c r="J8">
        <v>60</v>
      </c>
      <c r="K8">
        <v>60.7</v>
      </c>
      <c r="L8">
        <v>62.2</v>
      </c>
      <c r="M8">
        <v>62.2</v>
      </c>
      <c r="N8">
        <v>63.8</v>
      </c>
      <c r="O8">
        <v>65.099999999999994</v>
      </c>
      <c r="P8">
        <v>62.3</v>
      </c>
      <c r="Q8">
        <v>63.8</v>
      </c>
      <c r="R8">
        <v>62.2</v>
      </c>
      <c r="S8">
        <v>63.4</v>
      </c>
      <c r="T8">
        <v>59.7</v>
      </c>
      <c r="U8">
        <v>60.8</v>
      </c>
      <c r="V8">
        <v>65.8</v>
      </c>
      <c r="W8">
        <v>69.099999999999994</v>
      </c>
      <c r="X8">
        <v>69.2</v>
      </c>
      <c r="Y8">
        <v>64.900000000000006</v>
      </c>
      <c r="Z8">
        <v>66</v>
      </c>
      <c r="AA8">
        <v>62</v>
      </c>
      <c r="AB8">
        <v>67</v>
      </c>
      <c r="AC8">
        <v>67.400000000000006</v>
      </c>
      <c r="AD8">
        <v>63.2</v>
      </c>
      <c r="AE8">
        <v>63.8</v>
      </c>
      <c r="AF8">
        <v>58.4</v>
      </c>
      <c r="AG8">
        <v>65.599999999999994</v>
      </c>
      <c r="AH8">
        <v>63.9</v>
      </c>
      <c r="AI8">
        <v>65.5</v>
      </c>
      <c r="AJ8">
        <v>62.4</v>
      </c>
      <c r="AK8">
        <v>63.1</v>
      </c>
      <c r="AL8">
        <v>61.2</v>
      </c>
      <c r="AM8">
        <v>64.599999999999994</v>
      </c>
      <c r="AN8">
        <v>51.3</v>
      </c>
      <c r="AO8">
        <v>61.7</v>
      </c>
      <c r="AP8">
        <v>59.7</v>
      </c>
      <c r="AQ8">
        <v>58.8</v>
      </c>
      <c r="AR8">
        <v>61.8</v>
      </c>
      <c r="AS8">
        <v>64.5</v>
      </c>
      <c r="AT8">
        <v>64</v>
      </c>
      <c r="AU8">
        <v>60.2</v>
      </c>
      <c r="AV8">
        <v>62.8</v>
      </c>
      <c r="AW8">
        <v>65.3</v>
      </c>
    </row>
    <row r="9" spans="1:49" x14ac:dyDescent="0.2">
      <c r="A9" s="35"/>
      <c r="B9" t="s">
        <v>343</v>
      </c>
      <c r="C9">
        <v>60</v>
      </c>
      <c r="D9">
        <v>66</v>
      </c>
      <c r="E9">
        <v>60</v>
      </c>
      <c r="F9">
        <v>65</v>
      </c>
      <c r="G9">
        <v>61</v>
      </c>
      <c r="H9">
        <v>65</v>
      </c>
      <c r="I9">
        <v>65</v>
      </c>
      <c r="J9">
        <v>55</v>
      </c>
      <c r="K9">
        <v>57</v>
      </c>
      <c r="L9">
        <v>60</v>
      </c>
      <c r="M9">
        <v>63.8</v>
      </c>
      <c r="N9">
        <v>67</v>
      </c>
      <c r="O9">
        <v>64.3</v>
      </c>
      <c r="P9">
        <v>63.8</v>
      </c>
      <c r="Q9">
        <v>65</v>
      </c>
      <c r="R9">
        <v>64.8</v>
      </c>
      <c r="S9">
        <v>65.8</v>
      </c>
      <c r="T9">
        <v>62</v>
      </c>
      <c r="U9">
        <v>62</v>
      </c>
      <c r="V9">
        <v>67</v>
      </c>
      <c r="W9">
        <v>58</v>
      </c>
      <c r="X9">
        <v>58</v>
      </c>
      <c r="Y9">
        <v>66</v>
      </c>
      <c r="Z9">
        <v>62</v>
      </c>
      <c r="AA9">
        <v>64</v>
      </c>
      <c r="AB9">
        <v>65</v>
      </c>
      <c r="AC9">
        <v>62</v>
      </c>
      <c r="AD9">
        <v>64.3</v>
      </c>
      <c r="AE9">
        <v>63.7</v>
      </c>
      <c r="AF9">
        <v>62</v>
      </c>
      <c r="AG9">
        <v>65</v>
      </c>
      <c r="AH9">
        <v>66.599999999999994</v>
      </c>
      <c r="AI9">
        <v>65</v>
      </c>
      <c r="AJ9">
        <v>67</v>
      </c>
      <c r="AK9">
        <v>63.5</v>
      </c>
      <c r="AL9">
        <v>60</v>
      </c>
      <c r="AM9">
        <v>65.599999999999994</v>
      </c>
      <c r="AN9">
        <v>47</v>
      </c>
      <c r="AO9">
        <v>62.8</v>
      </c>
      <c r="AP9">
        <v>62</v>
      </c>
      <c r="AQ9">
        <v>60</v>
      </c>
      <c r="AR9">
        <v>65</v>
      </c>
      <c r="AS9">
        <v>65</v>
      </c>
      <c r="AT9">
        <v>64</v>
      </c>
      <c r="AU9">
        <v>49</v>
      </c>
      <c r="AV9">
        <v>66</v>
      </c>
      <c r="AW9">
        <v>62</v>
      </c>
    </row>
    <row r="10" spans="1:49" x14ac:dyDescent="0.2">
      <c r="A10" s="35"/>
      <c r="B10" t="s">
        <v>344</v>
      </c>
      <c r="C10">
        <v>4.7</v>
      </c>
      <c r="D10">
        <v>-1.6</v>
      </c>
      <c r="E10">
        <v>0.9</v>
      </c>
      <c r="F10">
        <v>-3.7</v>
      </c>
      <c r="G10">
        <v>-1.1000000000000001</v>
      </c>
      <c r="H10">
        <v>-1.5</v>
      </c>
      <c r="I10">
        <v>-1.3</v>
      </c>
      <c r="J10">
        <v>5</v>
      </c>
      <c r="K10">
        <v>3.7</v>
      </c>
      <c r="L10">
        <v>2.2000000000000002</v>
      </c>
      <c r="M10">
        <v>-1.6</v>
      </c>
      <c r="N10">
        <v>-3.2</v>
      </c>
      <c r="O10">
        <v>0.8</v>
      </c>
      <c r="P10">
        <v>-1.5</v>
      </c>
      <c r="Q10">
        <v>-1.2</v>
      </c>
      <c r="R10">
        <v>-2.5</v>
      </c>
      <c r="S10">
        <v>-2.4</v>
      </c>
      <c r="T10">
        <v>-2.2999999999999998</v>
      </c>
      <c r="U10">
        <v>-1.2</v>
      </c>
      <c r="V10">
        <v>-1.2</v>
      </c>
      <c r="W10">
        <v>11.1</v>
      </c>
      <c r="X10">
        <v>11.2</v>
      </c>
      <c r="Y10">
        <v>-1.1000000000000001</v>
      </c>
      <c r="Z10">
        <v>4</v>
      </c>
      <c r="AA10">
        <v>-2</v>
      </c>
      <c r="AB10">
        <v>2</v>
      </c>
      <c r="AC10">
        <v>5.4</v>
      </c>
      <c r="AD10">
        <v>-1.1000000000000001</v>
      </c>
      <c r="AE10">
        <v>0.2</v>
      </c>
      <c r="AF10">
        <v>-3.6</v>
      </c>
      <c r="AG10">
        <v>0.6</v>
      </c>
      <c r="AH10">
        <v>-2.7</v>
      </c>
      <c r="AI10">
        <v>0.5</v>
      </c>
      <c r="AJ10">
        <v>-4.5999999999999996</v>
      </c>
      <c r="AK10">
        <v>-0.4</v>
      </c>
      <c r="AL10">
        <v>1.2</v>
      </c>
      <c r="AM10">
        <v>-1</v>
      </c>
      <c r="AN10">
        <v>4.3</v>
      </c>
      <c r="AO10">
        <v>-1.2</v>
      </c>
      <c r="AP10">
        <v>-2.2999999999999998</v>
      </c>
      <c r="AQ10">
        <v>-1.2</v>
      </c>
      <c r="AR10">
        <v>-3.2</v>
      </c>
      <c r="AS10">
        <v>-0.5</v>
      </c>
      <c r="AT10">
        <v>0</v>
      </c>
      <c r="AU10">
        <v>11.2</v>
      </c>
      <c r="AV10">
        <v>-3.2</v>
      </c>
      <c r="AW10">
        <v>3.3</v>
      </c>
    </row>
    <row r="11" spans="1:49" x14ac:dyDescent="0.2">
      <c r="A11" s="35" t="s">
        <v>348</v>
      </c>
      <c r="B11" t="s">
        <v>345</v>
      </c>
      <c r="C11">
        <v>0.6</v>
      </c>
      <c r="D11">
        <v>0.7</v>
      </c>
      <c r="E11">
        <v>0.7</v>
      </c>
      <c r="F11">
        <v>-0.2</v>
      </c>
      <c r="G11">
        <v>3.5</v>
      </c>
      <c r="H11">
        <v>1.4</v>
      </c>
      <c r="I11">
        <v>3.7</v>
      </c>
      <c r="J11">
        <v>5.5</v>
      </c>
      <c r="K11">
        <v>7.1</v>
      </c>
      <c r="L11">
        <v>4.5</v>
      </c>
      <c r="M11">
        <v>1.8</v>
      </c>
      <c r="N11">
        <v>0.7</v>
      </c>
      <c r="O11">
        <v>-0.5</v>
      </c>
      <c r="P11">
        <v>0.3</v>
      </c>
      <c r="Q11">
        <v>-0.1</v>
      </c>
      <c r="R11">
        <v>-1.5</v>
      </c>
      <c r="S11">
        <v>0.3</v>
      </c>
      <c r="T11">
        <v>3.5</v>
      </c>
      <c r="U11">
        <v>2.4</v>
      </c>
      <c r="V11">
        <v>2.6</v>
      </c>
      <c r="W11">
        <v>-2.1</v>
      </c>
      <c r="X11">
        <v>0.6</v>
      </c>
      <c r="Y11">
        <v>1.4</v>
      </c>
      <c r="Z11">
        <v>0.4</v>
      </c>
      <c r="AA11">
        <v>1</v>
      </c>
      <c r="AB11">
        <v>1.3</v>
      </c>
      <c r="AC11">
        <v>-2</v>
      </c>
      <c r="AD11">
        <v>-1.5</v>
      </c>
      <c r="AE11">
        <v>-0.5</v>
      </c>
      <c r="AF11">
        <v>2.1</v>
      </c>
      <c r="AG11">
        <v>1.3</v>
      </c>
      <c r="AH11">
        <v>1.1000000000000001</v>
      </c>
      <c r="AI11">
        <v>1.7</v>
      </c>
      <c r="AJ11">
        <v>2.6</v>
      </c>
      <c r="AK11">
        <v>1.2</v>
      </c>
      <c r="AL11">
        <v>3.1</v>
      </c>
      <c r="AM11">
        <v>2</v>
      </c>
      <c r="AN11">
        <v>7.6</v>
      </c>
      <c r="AO11">
        <v>0.1</v>
      </c>
      <c r="AP11">
        <v>2.2999999999999998</v>
      </c>
      <c r="AQ11">
        <v>1.6</v>
      </c>
      <c r="AR11">
        <v>0.3</v>
      </c>
      <c r="AS11">
        <v>1</v>
      </c>
      <c r="AT11">
        <v>0.6</v>
      </c>
      <c r="AU11">
        <v>1.3</v>
      </c>
      <c r="AV11">
        <v>0.4</v>
      </c>
      <c r="AW11">
        <v>-0.2</v>
      </c>
    </row>
    <row r="12" spans="1:49" x14ac:dyDescent="0.2">
      <c r="A12" s="35"/>
      <c r="B12" t="s">
        <v>346</v>
      </c>
      <c r="D12">
        <v>0</v>
      </c>
      <c r="E12">
        <v>5</v>
      </c>
      <c r="F12">
        <v>0</v>
      </c>
      <c r="H12">
        <v>0</v>
      </c>
      <c r="I12">
        <v>0</v>
      </c>
      <c r="K12">
        <v>5</v>
      </c>
      <c r="L12">
        <v>2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  <c r="AM12">
        <v>0</v>
      </c>
      <c r="AO12">
        <v>0</v>
      </c>
      <c r="AP12">
        <v>0</v>
      </c>
      <c r="AR12">
        <v>0</v>
      </c>
      <c r="AS12">
        <v>0</v>
      </c>
      <c r="AT12">
        <v>1</v>
      </c>
      <c r="AU12">
        <v>3</v>
      </c>
      <c r="AV12">
        <v>0</v>
      </c>
      <c r="AW12">
        <v>4</v>
      </c>
    </row>
  </sheetData>
  <mergeCells count="3">
    <mergeCell ref="A5:A7"/>
    <mergeCell ref="A8:A10"/>
    <mergeCell ref="A11:A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2AE-AD52-403E-BE82-1BF88C90A31F}">
  <dimension ref="A1:AN8"/>
  <sheetViews>
    <sheetView workbookViewId="0">
      <selection activeCell="A6" sqref="A6:XFD6"/>
    </sheetView>
  </sheetViews>
  <sheetFormatPr baseColWidth="10" defaultRowHeight="15" x14ac:dyDescent="0.2"/>
  <sheetData>
    <row r="1" spans="1:40" x14ac:dyDescent="0.2">
      <c r="A1" t="s">
        <v>327</v>
      </c>
    </row>
    <row r="2" spans="1:40" x14ac:dyDescent="0.2">
      <c r="A2" t="s">
        <v>157</v>
      </c>
      <c r="B2" t="s">
        <v>8</v>
      </c>
      <c r="C2" t="s">
        <v>20</v>
      </c>
      <c r="D2" t="s">
        <v>19</v>
      </c>
      <c r="E2" t="s">
        <v>4</v>
      </c>
      <c r="F2" t="s">
        <v>13</v>
      </c>
      <c r="G2" t="s">
        <v>22</v>
      </c>
      <c r="H2" t="s">
        <v>27</v>
      </c>
      <c r="I2" t="s">
        <v>24</v>
      </c>
      <c r="J2" t="s">
        <v>11</v>
      </c>
      <c r="K2" t="s">
        <v>36</v>
      </c>
      <c r="L2" t="s">
        <v>31</v>
      </c>
      <c r="M2" t="s">
        <v>28</v>
      </c>
      <c r="N2" t="s">
        <v>21</v>
      </c>
      <c r="O2" t="s">
        <v>30</v>
      </c>
      <c r="P2" t="s">
        <v>33</v>
      </c>
      <c r="Q2" t="s">
        <v>6</v>
      </c>
      <c r="R2" t="s">
        <v>17</v>
      </c>
      <c r="S2" t="s">
        <v>15</v>
      </c>
      <c r="T2" t="s">
        <v>14</v>
      </c>
      <c r="U2" t="s">
        <v>10</v>
      </c>
      <c r="V2" t="s">
        <v>18</v>
      </c>
      <c r="W2" t="s">
        <v>37</v>
      </c>
      <c r="X2" t="s">
        <v>29</v>
      </c>
      <c r="Y2" t="s">
        <v>39</v>
      </c>
      <c r="Z2" t="s">
        <v>40</v>
      </c>
      <c r="AA2" t="s">
        <v>7</v>
      </c>
      <c r="AB2" t="s">
        <v>38</v>
      </c>
      <c r="AC2" t="s">
        <v>16</v>
      </c>
      <c r="AD2" t="s">
        <v>32</v>
      </c>
      <c r="AE2" t="s">
        <v>23</v>
      </c>
      <c r="AF2" t="s">
        <v>160</v>
      </c>
      <c r="AG2" t="s">
        <v>35</v>
      </c>
      <c r="AH2" t="s">
        <v>26</v>
      </c>
      <c r="AI2" t="s">
        <v>9</v>
      </c>
      <c r="AJ2" t="s">
        <v>5</v>
      </c>
      <c r="AK2" t="s">
        <v>34</v>
      </c>
      <c r="AL2" t="s">
        <v>3</v>
      </c>
      <c r="AM2" t="s">
        <v>2</v>
      </c>
      <c r="AN2" t="s">
        <v>12</v>
      </c>
    </row>
    <row r="3" spans="1:40" x14ac:dyDescent="0.2">
      <c r="A3" t="s">
        <v>321</v>
      </c>
      <c r="B3">
        <v>14.2</v>
      </c>
      <c r="C3">
        <v>18.100000000000001</v>
      </c>
      <c r="D3">
        <v>18.5</v>
      </c>
      <c r="E3">
        <v>14.5</v>
      </c>
      <c r="F3">
        <v>6.4</v>
      </c>
      <c r="G3">
        <v>7.5</v>
      </c>
      <c r="H3">
        <v>6.9</v>
      </c>
      <c r="I3">
        <v>14.1</v>
      </c>
      <c r="J3">
        <v>16.3</v>
      </c>
      <c r="K3">
        <v>18.399999999999999</v>
      </c>
      <c r="L3">
        <v>12.2</v>
      </c>
      <c r="M3">
        <v>19.7</v>
      </c>
      <c r="N3">
        <v>16.899999999999999</v>
      </c>
      <c r="O3">
        <v>12.9</v>
      </c>
      <c r="P3">
        <v>13.6</v>
      </c>
      <c r="Q3">
        <v>14.4</v>
      </c>
      <c r="R3">
        <v>20.7</v>
      </c>
      <c r="S3">
        <v>7.8</v>
      </c>
      <c r="T3">
        <v>14.6</v>
      </c>
      <c r="U3">
        <v>9.9</v>
      </c>
      <c r="V3">
        <v>6.3</v>
      </c>
      <c r="W3">
        <v>17.899999999999999</v>
      </c>
      <c r="X3">
        <v>14.8</v>
      </c>
      <c r="Y3">
        <v>16</v>
      </c>
      <c r="Z3">
        <v>7</v>
      </c>
      <c r="AA3">
        <v>14.7</v>
      </c>
      <c r="AB3">
        <v>17</v>
      </c>
      <c r="AC3">
        <v>16.600000000000001</v>
      </c>
      <c r="AD3">
        <v>9.5</v>
      </c>
      <c r="AE3">
        <v>13.3</v>
      </c>
      <c r="AF3">
        <v>12</v>
      </c>
      <c r="AG3">
        <v>13.5</v>
      </c>
      <c r="AH3">
        <v>13</v>
      </c>
      <c r="AI3">
        <v>17.399999999999999</v>
      </c>
      <c r="AJ3">
        <v>16.100000000000001</v>
      </c>
      <c r="AK3">
        <v>8.4</v>
      </c>
      <c r="AL3">
        <v>18.3</v>
      </c>
      <c r="AM3">
        <v>14.9</v>
      </c>
      <c r="AN3">
        <v>13.8</v>
      </c>
    </row>
    <row r="4" spans="1:40" x14ac:dyDescent="0.2">
      <c r="A4" t="s">
        <v>322</v>
      </c>
      <c r="B4">
        <v>16.2</v>
      </c>
      <c r="C4">
        <v>21.8</v>
      </c>
      <c r="D4">
        <v>21.5</v>
      </c>
      <c r="E4">
        <v>15.3</v>
      </c>
      <c r="F4">
        <v>7.3</v>
      </c>
      <c r="G4">
        <v>7.7</v>
      </c>
      <c r="H4">
        <v>7.4</v>
      </c>
      <c r="I4">
        <v>17.2</v>
      </c>
      <c r="J4">
        <v>19.7</v>
      </c>
      <c r="K4">
        <v>17.899999999999999</v>
      </c>
      <c r="L4">
        <v>13.9</v>
      </c>
      <c r="M4">
        <v>21.5</v>
      </c>
      <c r="N4">
        <v>19.8</v>
      </c>
      <c r="O4">
        <v>14.9</v>
      </c>
      <c r="P4">
        <v>16.3</v>
      </c>
      <c r="Q4">
        <v>17.2</v>
      </c>
      <c r="R4">
        <v>23.1</v>
      </c>
      <c r="S4">
        <v>10.9</v>
      </c>
      <c r="T4">
        <v>16.899999999999999</v>
      </c>
      <c r="U4">
        <v>10.8</v>
      </c>
      <c r="V4">
        <v>7.5</v>
      </c>
      <c r="W4">
        <v>17.7</v>
      </c>
      <c r="X4">
        <v>15.1</v>
      </c>
      <c r="Y4">
        <v>18</v>
      </c>
      <c r="Z4">
        <v>7.2</v>
      </c>
      <c r="AA4">
        <v>17.600000000000001</v>
      </c>
      <c r="AB4">
        <v>17</v>
      </c>
      <c r="AC4">
        <v>20.8</v>
      </c>
      <c r="AD4">
        <v>11.5</v>
      </c>
      <c r="AE4">
        <v>15.1</v>
      </c>
      <c r="AF4">
        <v>13.5</v>
      </c>
      <c r="AG4">
        <v>14</v>
      </c>
      <c r="AH4">
        <v>15.2</v>
      </c>
      <c r="AI4">
        <v>20.9</v>
      </c>
      <c r="AJ4">
        <v>18</v>
      </c>
      <c r="AK4">
        <v>9.6999999999999993</v>
      </c>
      <c r="AL4">
        <v>20.7</v>
      </c>
      <c r="AM4">
        <v>18.100000000000001</v>
      </c>
      <c r="AN4">
        <v>15.7</v>
      </c>
    </row>
    <row r="5" spans="1:40" x14ac:dyDescent="0.2">
      <c r="A5" t="s">
        <v>323</v>
      </c>
      <c r="B5">
        <v>19.3</v>
      </c>
      <c r="C5">
        <v>24.4</v>
      </c>
      <c r="D5">
        <v>25.5</v>
      </c>
      <c r="E5">
        <v>18.899999999999999</v>
      </c>
      <c r="F5">
        <v>11.6</v>
      </c>
      <c r="G5">
        <v>8</v>
      </c>
      <c r="H5">
        <v>9.9</v>
      </c>
      <c r="I5">
        <v>21.9</v>
      </c>
      <c r="J5">
        <v>25.7</v>
      </c>
      <c r="K5">
        <v>20.7</v>
      </c>
      <c r="L5">
        <v>22.5</v>
      </c>
      <c r="M5">
        <v>24.9</v>
      </c>
      <c r="N5">
        <v>23.7</v>
      </c>
      <c r="O5">
        <v>24.1</v>
      </c>
      <c r="P5">
        <v>23.3</v>
      </c>
      <c r="Q5">
        <v>19.2</v>
      </c>
      <c r="R5">
        <v>21.7</v>
      </c>
      <c r="S5">
        <v>19.3</v>
      </c>
      <c r="T5">
        <v>25.4</v>
      </c>
      <c r="U5">
        <v>21.6</v>
      </c>
      <c r="V5">
        <v>8.6</v>
      </c>
      <c r="W5">
        <v>21.2</v>
      </c>
      <c r="X5">
        <v>19.399999999999999</v>
      </c>
      <c r="Y5">
        <v>21.2</v>
      </c>
      <c r="Z5">
        <v>9.1</v>
      </c>
      <c r="AA5">
        <v>20.9</v>
      </c>
      <c r="AB5">
        <v>19.600000000000001</v>
      </c>
      <c r="AC5">
        <v>28.1</v>
      </c>
      <c r="AD5">
        <v>18.2</v>
      </c>
      <c r="AE5">
        <v>24.6</v>
      </c>
      <c r="AF5">
        <v>18.399999999999999</v>
      </c>
      <c r="AG5">
        <v>18.3</v>
      </c>
      <c r="AH5">
        <v>24.3</v>
      </c>
      <c r="AI5">
        <v>30.8</v>
      </c>
      <c r="AJ5">
        <v>23.4</v>
      </c>
      <c r="AK5">
        <v>9.6999999999999993</v>
      </c>
      <c r="AL5">
        <v>26.9</v>
      </c>
      <c r="AM5">
        <v>21</v>
      </c>
      <c r="AN5">
        <v>20.399999999999999</v>
      </c>
    </row>
    <row r="6" spans="1:40" x14ac:dyDescent="0.2">
      <c r="A6" t="s">
        <v>324</v>
      </c>
      <c r="B6">
        <v>28.6</v>
      </c>
      <c r="C6">
        <v>32.5</v>
      </c>
      <c r="D6">
        <v>34</v>
      </c>
      <c r="E6">
        <v>31.7</v>
      </c>
      <c r="F6">
        <v>20.9</v>
      </c>
      <c r="G6">
        <v>14.5</v>
      </c>
      <c r="H6">
        <v>17.5</v>
      </c>
      <c r="I6">
        <v>35.299999999999997</v>
      </c>
      <c r="J6">
        <v>35.6</v>
      </c>
      <c r="K6">
        <v>35.6</v>
      </c>
      <c r="L6">
        <v>41.5</v>
      </c>
      <c r="M6">
        <v>39.299999999999997</v>
      </c>
      <c r="N6">
        <v>38</v>
      </c>
      <c r="O6">
        <v>39.299999999999997</v>
      </c>
      <c r="P6">
        <v>33.200000000000003</v>
      </c>
      <c r="Q6">
        <v>25.5</v>
      </c>
      <c r="R6">
        <v>25.8</v>
      </c>
      <c r="S6">
        <v>23.1</v>
      </c>
      <c r="T6">
        <v>41</v>
      </c>
      <c r="U6">
        <v>55.4</v>
      </c>
      <c r="V6">
        <v>26.3</v>
      </c>
      <c r="W6">
        <v>38</v>
      </c>
      <c r="X6">
        <v>35.1</v>
      </c>
      <c r="Y6">
        <v>23.5</v>
      </c>
      <c r="Z6">
        <v>14.2</v>
      </c>
      <c r="AA6">
        <v>34.700000000000003</v>
      </c>
      <c r="AB6">
        <v>27.7</v>
      </c>
      <c r="AC6">
        <v>31.3</v>
      </c>
      <c r="AD6">
        <v>30.3</v>
      </c>
      <c r="AE6">
        <v>39</v>
      </c>
      <c r="AF6">
        <v>27.3</v>
      </c>
      <c r="AG6">
        <v>35.299999999999997</v>
      </c>
      <c r="AH6">
        <v>33.4</v>
      </c>
      <c r="AI6">
        <v>35.9</v>
      </c>
      <c r="AJ6">
        <v>31.8</v>
      </c>
      <c r="AK6">
        <v>14.2</v>
      </c>
      <c r="AL6">
        <v>33.200000000000003</v>
      </c>
      <c r="AM6">
        <v>29.4</v>
      </c>
      <c r="AN6">
        <v>31.3</v>
      </c>
    </row>
    <row r="7" spans="1:40" x14ac:dyDescent="0.2">
      <c r="A7" t="s">
        <v>325</v>
      </c>
      <c r="B7">
        <v>43.7</v>
      </c>
      <c r="C7">
        <v>59</v>
      </c>
      <c r="D7">
        <v>52.2</v>
      </c>
      <c r="E7">
        <v>46.3</v>
      </c>
      <c r="F7">
        <v>48.6</v>
      </c>
      <c r="G7">
        <v>37.700000000000003</v>
      </c>
      <c r="H7">
        <v>43.7</v>
      </c>
      <c r="I7">
        <v>49</v>
      </c>
      <c r="J7">
        <v>44.3</v>
      </c>
      <c r="K7">
        <v>57.9</v>
      </c>
      <c r="L7">
        <v>52.4</v>
      </c>
      <c r="M7">
        <v>57.1</v>
      </c>
      <c r="N7">
        <v>59.1</v>
      </c>
      <c r="O7">
        <v>70.7</v>
      </c>
      <c r="P7">
        <v>51.8</v>
      </c>
      <c r="Q7">
        <v>45.7</v>
      </c>
      <c r="R7">
        <v>51.2</v>
      </c>
      <c r="S7">
        <v>31.1</v>
      </c>
      <c r="T7">
        <v>78.099999999999994</v>
      </c>
      <c r="U7">
        <v>80</v>
      </c>
      <c r="V7">
        <v>82.3</v>
      </c>
      <c r="W7">
        <v>56.4</v>
      </c>
      <c r="X7">
        <v>56.8</v>
      </c>
      <c r="Y7">
        <v>48.2</v>
      </c>
      <c r="Z7">
        <v>34</v>
      </c>
      <c r="AA7">
        <v>51</v>
      </c>
      <c r="AB7">
        <v>44.9</v>
      </c>
      <c r="AC7">
        <v>46.5</v>
      </c>
      <c r="AD7">
        <v>59.9</v>
      </c>
      <c r="AE7">
        <v>69.7</v>
      </c>
      <c r="AF7">
        <v>56.8</v>
      </c>
      <c r="AG7">
        <v>65.7</v>
      </c>
      <c r="AH7">
        <v>77.2</v>
      </c>
      <c r="AI7">
        <v>46</v>
      </c>
      <c r="AJ7">
        <v>56.4</v>
      </c>
      <c r="AK7">
        <v>39.299999999999997</v>
      </c>
      <c r="AL7">
        <v>49.1</v>
      </c>
      <c r="AM7">
        <v>43.4</v>
      </c>
      <c r="AN7">
        <v>53.8</v>
      </c>
    </row>
    <row r="8" spans="1:40" x14ac:dyDescent="0.2">
      <c r="A8" t="s">
        <v>326</v>
      </c>
      <c r="B8">
        <v>59.1</v>
      </c>
      <c r="C8">
        <v>66</v>
      </c>
      <c r="D8">
        <v>63.9</v>
      </c>
      <c r="E8">
        <v>59.5</v>
      </c>
      <c r="F8">
        <v>73</v>
      </c>
      <c r="G8">
        <v>64.2</v>
      </c>
      <c r="H8">
        <v>74.8</v>
      </c>
      <c r="I8">
        <v>46.3</v>
      </c>
      <c r="J8">
        <v>55.9</v>
      </c>
      <c r="K8">
        <v>64.7</v>
      </c>
      <c r="L8">
        <v>69.599999999999994</v>
      </c>
      <c r="M8">
        <v>68.400000000000006</v>
      </c>
      <c r="N8">
        <v>64.8</v>
      </c>
      <c r="O8">
        <v>79.400000000000006</v>
      </c>
      <c r="P8">
        <v>57.5</v>
      </c>
      <c r="Q8">
        <v>64.900000000000006</v>
      </c>
      <c r="R8">
        <v>61.4</v>
      </c>
      <c r="S8">
        <v>40.9</v>
      </c>
      <c r="T8">
        <v>83.4</v>
      </c>
      <c r="U8">
        <v>85.7</v>
      </c>
      <c r="V8">
        <v>117</v>
      </c>
      <c r="W8">
        <v>60.8</v>
      </c>
      <c r="X8">
        <v>60.9</v>
      </c>
      <c r="Y8">
        <v>59.4</v>
      </c>
      <c r="Z8">
        <v>63.1</v>
      </c>
      <c r="AA8">
        <v>63</v>
      </c>
      <c r="AB8">
        <v>62</v>
      </c>
      <c r="AC8">
        <v>61</v>
      </c>
      <c r="AD8">
        <v>68.7</v>
      </c>
      <c r="AE8">
        <v>74.7</v>
      </c>
      <c r="AF8">
        <v>62.4</v>
      </c>
      <c r="AG8">
        <v>66.900000000000006</v>
      </c>
      <c r="AH8">
        <v>84.7</v>
      </c>
      <c r="AI8">
        <v>60.4</v>
      </c>
      <c r="AJ8">
        <v>62</v>
      </c>
      <c r="AK8">
        <v>60.9</v>
      </c>
      <c r="AL8">
        <v>63.8</v>
      </c>
      <c r="AM8">
        <v>57.7</v>
      </c>
      <c r="AN8">
        <v>66.099999999999994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BE1B-3319-4F86-85A2-CF08ABB2D321}">
  <dimension ref="A1:AT6"/>
  <sheetViews>
    <sheetView workbookViewId="0">
      <selection activeCell="A2" sqref="A2:XFD6"/>
    </sheetView>
  </sheetViews>
  <sheetFormatPr baseColWidth="10" defaultRowHeight="15" x14ac:dyDescent="0.2"/>
  <sheetData>
    <row r="1" spans="1:46" x14ac:dyDescent="0.2">
      <c r="A1" t="s">
        <v>332</v>
      </c>
    </row>
    <row r="2" spans="1:46" x14ac:dyDescent="0.2">
      <c r="A2" t="s">
        <v>157</v>
      </c>
      <c r="B2" t="s">
        <v>65</v>
      </c>
      <c r="C2" t="s">
        <v>8</v>
      </c>
      <c r="D2" t="s">
        <v>20</v>
      </c>
      <c r="E2" t="s">
        <v>19</v>
      </c>
      <c r="F2" t="s">
        <v>62</v>
      </c>
      <c r="G2" t="s">
        <v>4</v>
      </c>
      <c r="H2" t="s">
        <v>13</v>
      </c>
      <c r="I2" t="s">
        <v>22</v>
      </c>
      <c r="J2" t="s">
        <v>27</v>
      </c>
      <c r="K2" t="s">
        <v>24</v>
      </c>
      <c r="L2" t="s">
        <v>11</v>
      </c>
      <c r="M2" t="s">
        <v>36</v>
      </c>
      <c r="N2" t="s">
        <v>83</v>
      </c>
      <c r="O2" t="s">
        <v>31</v>
      </c>
      <c r="P2" t="s">
        <v>28</v>
      </c>
      <c r="Q2" t="s">
        <v>21</v>
      </c>
      <c r="R2" t="s">
        <v>30</v>
      </c>
      <c r="S2" t="s">
        <v>33</v>
      </c>
      <c r="T2" t="s">
        <v>6</v>
      </c>
      <c r="U2" t="s">
        <v>69</v>
      </c>
      <c r="V2" t="s">
        <v>66</v>
      </c>
      <c r="W2" t="s">
        <v>17</v>
      </c>
      <c r="X2" t="s">
        <v>15</v>
      </c>
      <c r="Y2" t="s">
        <v>14</v>
      </c>
      <c r="Z2" t="s">
        <v>10</v>
      </c>
      <c r="AA2" t="s">
        <v>18</v>
      </c>
      <c r="AB2" t="s">
        <v>37</v>
      </c>
      <c r="AC2" t="s">
        <v>29</v>
      </c>
      <c r="AD2" t="s">
        <v>39</v>
      </c>
      <c r="AE2" t="s">
        <v>40</v>
      </c>
      <c r="AF2" t="s">
        <v>7</v>
      </c>
      <c r="AG2" t="s">
        <v>38</v>
      </c>
      <c r="AH2" t="s">
        <v>16</v>
      </c>
      <c r="AI2" t="s">
        <v>12</v>
      </c>
      <c r="AJ2" t="s">
        <v>32</v>
      </c>
      <c r="AK2" t="s">
        <v>23</v>
      </c>
      <c r="AL2" t="s">
        <v>160</v>
      </c>
      <c r="AM2" t="s">
        <v>35</v>
      </c>
      <c r="AN2" t="s">
        <v>63</v>
      </c>
      <c r="AO2" t="s">
        <v>26</v>
      </c>
      <c r="AP2" t="s">
        <v>9</v>
      </c>
      <c r="AQ2" t="s">
        <v>5</v>
      </c>
      <c r="AR2" t="s">
        <v>34</v>
      </c>
      <c r="AS2" t="s">
        <v>3</v>
      </c>
      <c r="AT2" t="s">
        <v>2</v>
      </c>
    </row>
    <row r="3" spans="1:46" x14ac:dyDescent="0.2">
      <c r="A3" t="s">
        <v>328</v>
      </c>
      <c r="B3">
        <v>2021</v>
      </c>
      <c r="C3">
        <v>2022</v>
      </c>
      <c r="D3">
        <v>2022</v>
      </c>
      <c r="E3">
        <v>2022</v>
      </c>
      <c r="F3">
        <v>2022</v>
      </c>
      <c r="G3">
        <v>2022</v>
      </c>
      <c r="H3">
        <v>2022</v>
      </c>
      <c r="I3">
        <v>2022</v>
      </c>
      <c r="J3">
        <v>2022</v>
      </c>
      <c r="K3">
        <v>2022</v>
      </c>
      <c r="L3">
        <v>2022</v>
      </c>
      <c r="M3">
        <v>2022</v>
      </c>
      <c r="N3">
        <v>2022</v>
      </c>
      <c r="O3">
        <v>2022</v>
      </c>
      <c r="P3">
        <v>2022</v>
      </c>
      <c r="Q3">
        <v>2022</v>
      </c>
      <c r="R3">
        <v>2022</v>
      </c>
      <c r="S3">
        <v>2022</v>
      </c>
      <c r="T3">
        <v>2022</v>
      </c>
      <c r="U3">
        <v>2022</v>
      </c>
      <c r="V3">
        <v>2019</v>
      </c>
      <c r="W3">
        <v>2022</v>
      </c>
      <c r="X3">
        <v>2022</v>
      </c>
      <c r="Y3">
        <v>2022</v>
      </c>
      <c r="Z3">
        <v>2022</v>
      </c>
      <c r="AA3">
        <v>2022</v>
      </c>
      <c r="AB3">
        <v>2022</v>
      </c>
      <c r="AC3">
        <v>2022</v>
      </c>
      <c r="AD3">
        <v>2022</v>
      </c>
      <c r="AE3">
        <v>2022</v>
      </c>
      <c r="AF3">
        <v>2022</v>
      </c>
      <c r="AG3">
        <v>2022</v>
      </c>
      <c r="AH3">
        <v>2022</v>
      </c>
      <c r="AI3">
        <v>2022</v>
      </c>
      <c r="AJ3">
        <v>2022</v>
      </c>
      <c r="AK3">
        <v>2022</v>
      </c>
      <c r="AL3">
        <v>2022</v>
      </c>
      <c r="AM3">
        <v>2022</v>
      </c>
      <c r="AN3">
        <v>2022</v>
      </c>
      <c r="AO3">
        <v>2022</v>
      </c>
      <c r="AP3">
        <v>2022</v>
      </c>
      <c r="AQ3">
        <v>2022</v>
      </c>
      <c r="AR3">
        <v>2022</v>
      </c>
      <c r="AS3">
        <v>2022</v>
      </c>
      <c r="AT3">
        <v>2022</v>
      </c>
    </row>
    <row r="4" spans="1:46" x14ac:dyDescent="0.2">
      <c r="A4" t="s">
        <v>329</v>
      </c>
      <c r="B4">
        <v>69.3</v>
      </c>
      <c r="C4">
        <v>75.599999999999994</v>
      </c>
      <c r="D4">
        <v>77.400000000000006</v>
      </c>
      <c r="E4">
        <v>73.099999999999994</v>
      </c>
      <c r="F4">
        <v>56.2</v>
      </c>
      <c r="G4">
        <v>73.5</v>
      </c>
      <c r="H4">
        <v>64.8</v>
      </c>
      <c r="I4">
        <v>61.2</v>
      </c>
      <c r="J4">
        <v>61.9</v>
      </c>
      <c r="K4">
        <v>88.6</v>
      </c>
      <c r="L4">
        <v>82.1</v>
      </c>
      <c r="M4">
        <v>83</v>
      </c>
      <c r="N4">
        <v>75.5</v>
      </c>
      <c r="O4">
        <v>81.5</v>
      </c>
      <c r="P4">
        <v>76.400000000000006</v>
      </c>
      <c r="Q4">
        <v>82.2</v>
      </c>
      <c r="R4">
        <v>62.5</v>
      </c>
      <c r="S4">
        <v>79.900000000000006</v>
      </c>
      <c r="T4">
        <v>85.3</v>
      </c>
      <c r="U4">
        <v>59.8</v>
      </c>
      <c r="V4">
        <v>72.400000000000006</v>
      </c>
      <c r="W4">
        <v>76.599999999999994</v>
      </c>
      <c r="X4">
        <v>75.900000000000006</v>
      </c>
      <c r="Y4">
        <v>66.900000000000006</v>
      </c>
      <c r="Z4">
        <v>82.6</v>
      </c>
      <c r="AA4">
        <v>75</v>
      </c>
      <c r="AB4">
        <v>76.400000000000006</v>
      </c>
      <c r="AC4">
        <v>77.3</v>
      </c>
      <c r="AD4">
        <v>64.3</v>
      </c>
      <c r="AE4">
        <v>62.7</v>
      </c>
      <c r="AF4">
        <v>81</v>
      </c>
      <c r="AG4">
        <v>82.3</v>
      </c>
      <c r="AH4">
        <v>79</v>
      </c>
      <c r="AI4">
        <v>74.599999999999994</v>
      </c>
      <c r="AJ4">
        <v>73.5</v>
      </c>
      <c r="AK4">
        <v>76.5</v>
      </c>
      <c r="AL4">
        <v>81</v>
      </c>
      <c r="AM4">
        <v>75.5</v>
      </c>
      <c r="AN4">
        <v>46.3</v>
      </c>
      <c r="AO4">
        <v>67</v>
      </c>
      <c r="AP4">
        <v>84.7</v>
      </c>
      <c r="AQ4">
        <v>81.599999999999994</v>
      </c>
      <c r="AR4">
        <v>40.299999999999997</v>
      </c>
      <c r="AS4">
        <v>73.8</v>
      </c>
      <c r="AT4">
        <v>71.099999999999994</v>
      </c>
    </row>
    <row r="5" spans="1:46" x14ac:dyDescent="0.2">
      <c r="A5" t="s">
        <v>330</v>
      </c>
      <c r="B5">
        <v>52.1</v>
      </c>
      <c r="C5">
        <v>58.3</v>
      </c>
      <c r="D5">
        <v>32.299999999999997</v>
      </c>
      <c r="E5">
        <v>39.1</v>
      </c>
      <c r="F5">
        <v>38.799999999999997</v>
      </c>
      <c r="G5">
        <v>53.7</v>
      </c>
      <c r="H5">
        <v>54.1</v>
      </c>
      <c r="I5">
        <v>48.3</v>
      </c>
      <c r="J5">
        <v>46.4</v>
      </c>
      <c r="K5">
        <v>55.2</v>
      </c>
      <c r="L5">
        <v>63</v>
      </c>
      <c r="M5">
        <v>64.8</v>
      </c>
      <c r="N5">
        <v>49.4</v>
      </c>
      <c r="O5">
        <v>60.7</v>
      </c>
      <c r="P5">
        <v>36.200000000000003</v>
      </c>
      <c r="Q5">
        <v>63.2</v>
      </c>
      <c r="R5">
        <v>40.700000000000003</v>
      </c>
      <c r="S5">
        <v>51.1</v>
      </c>
      <c r="T5">
        <v>79.7</v>
      </c>
      <c r="U5">
        <v>43.3</v>
      </c>
      <c r="V5">
        <v>62.3</v>
      </c>
      <c r="W5">
        <v>58.7</v>
      </c>
      <c r="X5">
        <v>63.4</v>
      </c>
      <c r="Y5">
        <v>41.2</v>
      </c>
      <c r="Z5">
        <v>73.2</v>
      </c>
      <c r="AA5">
        <v>62.6</v>
      </c>
      <c r="AB5">
        <v>63</v>
      </c>
      <c r="AC5">
        <v>62.6</v>
      </c>
      <c r="AD5">
        <v>23.4</v>
      </c>
      <c r="AE5">
        <v>47.3</v>
      </c>
      <c r="AF5">
        <v>64.599999999999994</v>
      </c>
      <c r="AG5">
        <v>74.400000000000006</v>
      </c>
      <c r="AH5">
        <v>69.5</v>
      </c>
      <c r="AI5">
        <v>53.8</v>
      </c>
      <c r="AJ5">
        <v>41.5</v>
      </c>
      <c r="AK5">
        <v>54.8</v>
      </c>
      <c r="AL5">
        <v>46.9</v>
      </c>
      <c r="AM5">
        <v>32.9</v>
      </c>
      <c r="AN5">
        <v>20.399999999999999</v>
      </c>
      <c r="AO5">
        <v>47.1</v>
      </c>
      <c r="AP5">
        <v>68.7</v>
      </c>
      <c r="AQ5">
        <v>62.2</v>
      </c>
      <c r="AR5">
        <v>28.9</v>
      </c>
      <c r="AS5">
        <v>54.2</v>
      </c>
      <c r="AT5">
        <v>56</v>
      </c>
    </row>
    <row r="6" spans="1:46" x14ac:dyDescent="0.2">
      <c r="A6" t="s">
        <v>331</v>
      </c>
      <c r="B6">
        <v>25.7</v>
      </c>
      <c r="C6">
        <v>31</v>
      </c>
      <c r="D6">
        <v>10.4</v>
      </c>
      <c r="E6">
        <v>7.5</v>
      </c>
      <c r="F6">
        <v>22.5</v>
      </c>
      <c r="G6">
        <v>27</v>
      </c>
      <c r="H6">
        <v>33.4</v>
      </c>
      <c r="I6">
        <v>35.799999999999997</v>
      </c>
      <c r="J6">
        <v>21.8</v>
      </c>
      <c r="K6">
        <v>14.9</v>
      </c>
      <c r="L6">
        <v>24.9</v>
      </c>
      <c r="M6">
        <v>35.6</v>
      </c>
      <c r="N6">
        <v>16.7</v>
      </c>
      <c r="O6">
        <v>19.399999999999999</v>
      </c>
      <c r="P6">
        <v>9.9</v>
      </c>
      <c r="Q6">
        <v>19.3</v>
      </c>
      <c r="R6">
        <v>14.1</v>
      </c>
      <c r="S6">
        <v>12.8</v>
      </c>
      <c r="T6">
        <v>48.3</v>
      </c>
      <c r="U6">
        <v>32.1</v>
      </c>
      <c r="V6">
        <v>53.9</v>
      </c>
      <c r="W6">
        <v>25.6</v>
      </c>
      <c r="X6">
        <v>39.799999999999997</v>
      </c>
      <c r="Y6">
        <v>13.8</v>
      </c>
      <c r="Z6">
        <v>50.9</v>
      </c>
      <c r="AA6">
        <v>50.4</v>
      </c>
      <c r="AB6">
        <v>30.9</v>
      </c>
      <c r="AC6">
        <v>28.8</v>
      </c>
      <c r="AD6">
        <v>6.6</v>
      </c>
      <c r="AE6">
        <v>35.4</v>
      </c>
      <c r="AF6">
        <v>23</v>
      </c>
      <c r="AG6">
        <v>47.3</v>
      </c>
      <c r="AH6">
        <v>32.200000000000003</v>
      </c>
      <c r="AI6">
        <v>24.7</v>
      </c>
      <c r="AJ6">
        <v>12.3</v>
      </c>
      <c r="AK6">
        <v>21.6</v>
      </c>
      <c r="AL6">
        <v>9.1999999999999993</v>
      </c>
      <c r="AM6">
        <v>9.6999999999999993</v>
      </c>
      <c r="AN6">
        <v>8</v>
      </c>
      <c r="AO6">
        <v>9.5</v>
      </c>
      <c r="AP6">
        <v>27.6</v>
      </c>
      <c r="AQ6">
        <v>21</v>
      </c>
      <c r="AR6">
        <v>18.600000000000001</v>
      </c>
      <c r="AS6">
        <v>25.3</v>
      </c>
      <c r="AT6">
        <v>32.4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613A-B97C-48A1-9833-DADCED801041}">
  <sheetPr>
    <tabColor rgb="FFC00000"/>
  </sheetPr>
  <dimension ref="A2:AN8"/>
  <sheetViews>
    <sheetView topLeftCell="A2" workbookViewId="0">
      <selection activeCell="C11" sqref="C11"/>
    </sheetView>
  </sheetViews>
  <sheetFormatPr baseColWidth="10" defaultRowHeight="15" x14ac:dyDescent="0.2"/>
  <cols>
    <col min="1" max="1" width="22.5" customWidth="1"/>
  </cols>
  <sheetData>
    <row r="2" spans="1:40" x14ac:dyDescent="0.2">
      <c r="A2" t="s">
        <v>199</v>
      </c>
    </row>
    <row r="3" spans="1:40" x14ac:dyDescent="0.2">
      <c r="A3" t="s">
        <v>198</v>
      </c>
    </row>
    <row r="4" spans="1:40" x14ac:dyDescent="0.2">
      <c r="A4" t="s">
        <v>157</v>
      </c>
      <c r="B4" t="s">
        <v>8</v>
      </c>
      <c r="C4" t="s">
        <v>20</v>
      </c>
      <c r="D4" t="s">
        <v>19</v>
      </c>
      <c r="E4" t="s">
        <v>4</v>
      </c>
      <c r="F4" t="s">
        <v>13</v>
      </c>
      <c r="G4" t="s">
        <v>22</v>
      </c>
      <c r="H4" t="s">
        <v>27</v>
      </c>
      <c r="I4" t="s">
        <v>24</v>
      </c>
      <c r="J4" t="s">
        <v>11</v>
      </c>
      <c r="K4" t="s">
        <v>36</v>
      </c>
      <c r="L4" t="s">
        <v>31</v>
      </c>
      <c r="M4" t="s">
        <v>28</v>
      </c>
      <c r="N4" t="s">
        <v>21</v>
      </c>
      <c r="O4" t="s">
        <v>30</v>
      </c>
      <c r="P4" t="s">
        <v>33</v>
      </c>
      <c r="Q4" t="s">
        <v>6</v>
      </c>
      <c r="R4" t="s">
        <v>17</v>
      </c>
      <c r="S4" t="s">
        <v>15</v>
      </c>
      <c r="T4" t="s">
        <v>14</v>
      </c>
      <c r="U4" t="s">
        <v>10</v>
      </c>
      <c r="V4" t="s">
        <v>18</v>
      </c>
      <c r="W4" t="s">
        <v>37</v>
      </c>
      <c r="X4" t="s">
        <v>29</v>
      </c>
      <c r="Y4" t="s">
        <v>39</v>
      </c>
      <c r="Z4" t="s">
        <v>40</v>
      </c>
      <c r="AA4" t="s">
        <v>7</v>
      </c>
      <c r="AB4" t="s">
        <v>38</v>
      </c>
      <c r="AC4" t="s">
        <v>16</v>
      </c>
      <c r="AD4" t="s">
        <v>12</v>
      </c>
      <c r="AE4" t="s">
        <v>32</v>
      </c>
      <c r="AF4" t="s">
        <v>23</v>
      </c>
      <c r="AG4" t="s">
        <v>160</v>
      </c>
      <c r="AH4" t="s">
        <v>35</v>
      </c>
      <c r="AI4" t="s">
        <v>26</v>
      </c>
      <c r="AJ4" t="s">
        <v>9</v>
      </c>
      <c r="AK4" t="s">
        <v>5</v>
      </c>
      <c r="AL4" t="s">
        <v>34</v>
      </c>
      <c r="AM4" t="s">
        <v>3</v>
      </c>
      <c r="AN4" t="s">
        <v>2</v>
      </c>
    </row>
    <row r="5" spans="1:40" x14ac:dyDescent="0.2">
      <c r="A5" t="s">
        <v>163</v>
      </c>
      <c r="B5">
        <v>76.926866774182514</v>
      </c>
      <c r="C5">
        <v>94.468944643074551</v>
      </c>
      <c r="D5">
        <v>77.741508273555084</v>
      </c>
      <c r="E5">
        <v>89.309791144101922</v>
      </c>
      <c r="F5">
        <v>93.510994791571605</v>
      </c>
      <c r="H5">
        <v>104.13054286505739</v>
      </c>
      <c r="I5">
        <v>77.262485152986997</v>
      </c>
      <c r="J5">
        <v>81.956805333040705</v>
      </c>
      <c r="K5">
        <v>68.973136102883132</v>
      </c>
      <c r="L5">
        <v>83.603707117896576</v>
      </c>
      <c r="M5">
        <v>99.8</v>
      </c>
      <c r="N5">
        <v>87.619096457632239</v>
      </c>
      <c r="O5">
        <v>96.876969117221378</v>
      </c>
      <c r="P5">
        <v>87.040153645395122</v>
      </c>
      <c r="Q5">
        <v>95.037474672967463</v>
      </c>
      <c r="R5">
        <v>82.981592962143083</v>
      </c>
      <c r="S5">
        <v>105.20491307612775</v>
      </c>
      <c r="T5">
        <v>102.98908237265331</v>
      </c>
      <c r="U5">
        <v>85.1944151944152</v>
      </c>
      <c r="V5">
        <v>68.003023028363131</v>
      </c>
      <c r="W5">
        <v>72.049719658231069</v>
      </c>
      <c r="X5">
        <v>67.433637246279929</v>
      </c>
      <c r="Y5">
        <v>110.1221323887916</v>
      </c>
      <c r="Z5">
        <v>102.31034566924149</v>
      </c>
      <c r="AA5">
        <v>79.206138688897298</v>
      </c>
      <c r="AB5">
        <v>80.122186372590221</v>
      </c>
      <c r="AC5">
        <v>90.038223345625752</v>
      </c>
      <c r="AD5">
        <v>88.047323958213397</v>
      </c>
      <c r="AE5">
        <v>85.72185424297291</v>
      </c>
      <c r="AF5">
        <v>95.691444227117799</v>
      </c>
      <c r="AG5">
        <v>86.636390341015954</v>
      </c>
      <c r="AH5">
        <v>86.510721510763659</v>
      </c>
      <c r="AI5">
        <v>99.028283449576222</v>
      </c>
      <c r="AJ5">
        <v>86.493414980036519</v>
      </c>
      <c r="AK5">
        <v>80.788516725176194</v>
      </c>
      <c r="AL5">
        <v>97.297896951732127</v>
      </c>
      <c r="AM5">
        <v>86.427071754970981</v>
      </c>
      <c r="AN5">
        <v>93.241506175607697</v>
      </c>
    </row>
    <row r="6" spans="1:40" x14ac:dyDescent="0.2">
      <c r="A6" t="s">
        <v>164</v>
      </c>
      <c r="B6">
        <v>81.569186788000508</v>
      </c>
      <c r="C6">
        <v>97.28498670796526</v>
      </c>
      <c r="D6">
        <v>81.663801858780076</v>
      </c>
      <c r="E6">
        <v>91.839203380024898</v>
      </c>
      <c r="F6">
        <v>95.786743868670172</v>
      </c>
      <c r="H6">
        <v>109.31056146529676</v>
      </c>
      <c r="I6">
        <v>80.314195354047172</v>
      </c>
      <c r="J6">
        <v>86.947006409254328</v>
      </c>
      <c r="K6">
        <v>75.348138344637334</v>
      </c>
      <c r="L6">
        <v>89.195279977464082</v>
      </c>
      <c r="M6">
        <v>103.9</v>
      </c>
      <c r="N6">
        <v>90.227844610664917</v>
      </c>
      <c r="O6">
        <v>104.74155290714016</v>
      </c>
      <c r="P6">
        <v>88.956487714210766</v>
      </c>
      <c r="Q6">
        <v>103.77244027954815</v>
      </c>
      <c r="R6">
        <v>89.120986321995986</v>
      </c>
      <c r="S6">
        <v>110.68548916650218</v>
      </c>
      <c r="T6">
        <v>111.6413848298142</v>
      </c>
      <c r="U6">
        <v>91.751491751491756</v>
      </c>
      <c r="V6">
        <v>75.275362318840578</v>
      </c>
      <c r="W6">
        <v>80.628079050691809</v>
      </c>
      <c r="X6">
        <v>71.465239700803153</v>
      </c>
      <c r="Y6">
        <v>112.43131650822158</v>
      </c>
      <c r="Z6">
        <v>106.47114310170411</v>
      </c>
      <c r="AA6">
        <v>85.34482758620689</v>
      </c>
      <c r="AB6">
        <v>86.539644595995995</v>
      </c>
      <c r="AC6">
        <v>99.500624511762553</v>
      </c>
      <c r="AD6">
        <v>93.190033506890828</v>
      </c>
      <c r="AE6">
        <v>85.536392773826606</v>
      </c>
      <c r="AF6">
        <v>102.63589354247355</v>
      </c>
      <c r="AG6">
        <v>88.466932938741309</v>
      </c>
      <c r="AH6">
        <v>86.884661176547908</v>
      </c>
      <c r="AI6">
        <v>107.74515354272445</v>
      </c>
      <c r="AJ6">
        <v>98.08010867300429</v>
      </c>
      <c r="AK6">
        <v>86.370186005639894</v>
      </c>
      <c r="AL6">
        <v>100.97966011746149</v>
      </c>
      <c r="AM6">
        <v>90.543822815034375</v>
      </c>
      <c r="AN6">
        <v>99.075409059770962</v>
      </c>
    </row>
    <row r="7" spans="1:40" x14ac:dyDescent="0.2">
      <c r="A7" t="s">
        <v>165</v>
      </c>
      <c r="B7">
        <v>69.75977622653366</v>
      </c>
      <c r="C7">
        <v>90.850493044299313</v>
      </c>
      <c r="D7">
        <v>72.556914770350701</v>
      </c>
      <c r="E7">
        <v>85.179081713153693</v>
      </c>
      <c r="F7">
        <v>90.047898369899855</v>
      </c>
      <c r="H7">
        <v>95.889901577596092</v>
      </c>
      <c r="I7">
        <v>72.1746039796828</v>
      </c>
      <c r="J7">
        <v>75.008424087679998</v>
      </c>
      <c r="K7">
        <v>61.250671754334128</v>
      </c>
      <c r="L7">
        <v>75.861529312341546</v>
      </c>
      <c r="M7">
        <v>94.5</v>
      </c>
      <c r="N7">
        <v>85.257316190410535</v>
      </c>
      <c r="O7">
        <v>87.366513767948319</v>
      </c>
      <c r="P7">
        <v>83.660504266320487</v>
      </c>
      <c r="Q7">
        <v>77.518068051061931</v>
      </c>
      <c r="R7">
        <v>73.807516666367547</v>
      </c>
      <c r="S7">
        <v>96.167293433682801</v>
      </c>
      <c r="T7">
        <v>94.201696392885452</v>
      </c>
      <c r="U7">
        <v>78.02737802737802</v>
      </c>
      <c r="V7">
        <v>58.579710144927532</v>
      </c>
      <c r="W7">
        <v>60.387553984987655</v>
      </c>
      <c r="X7">
        <v>63.017754644381149</v>
      </c>
      <c r="Y7">
        <v>106.36300959914691</v>
      </c>
      <c r="Z7">
        <v>95.64436741156544</v>
      </c>
      <c r="AA7">
        <v>69.827586206896555</v>
      </c>
      <c r="AB7">
        <v>69.664106304817821</v>
      </c>
      <c r="AC7">
        <v>77.024108576513228</v>
      </c>
      <c r="AD7">
        <v>80.899514998693078</v>
      </c>
      <c r="AE7">
        <v>86.036592850606567</v>
      </c>
      <c r="AF7">
        <v>88.070425722906592</v>
      </c>
      <c r="AG7">
        <v>82.944220367549278</v>
      </c>
      <c r="AH7">
        <v>85.887145680845705</v>
      </c>
      <c r="AI7">
        <v>89.245308119394579</v>
      </c>
      <c r="AJ7">
        <v>71.863910966665173</v>
      </c>
      <c r="AK7">
        <v>74.163232359513799</v>
      </c>
      <c r="AL7">
        <v>90.637360998195803</v>
      </c>
      <c r="AM7">
        <v>80.992960355687288</v>
      </c>
      <c r="AN7">
        <v>83.847119025116029</v>
      </c>
    </row>
    <row r="8" spans="1:40" x14ac:dyDescent="0.2">
      <c r="A8" t="s">
        <v>166</v>
      </c>
      <c r="B8" t="s">
        <v>167</v>
      </c>
      <c r="C8" t="s">
        <v>168</v>
      </c>
      <c r="E8" t="s">
        <v>169</v>
      </c>
      <c r="F8" t="s">
        <v>170</v>
      </c>
      <c r="I8" t="s">
        <v>171</v>
      </c>
      <c r="J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W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>
        <v>6.6516129032258071</v>
      </c>
      <c r="AE8" t="s">
        <v>189</v>
      </c>
      <c r="AF8" t="s">
        <v>176</v>
      </c>
      <c r="AG8" t="s">
        <v>190</v>
      </c>
      <c r="AH8" t="s">
        <v>191</v>
      </c>
      <c r="AI8" t="s">
        <v>192</v>
      </c>
      <c r="AJ8" t="s">
        <v>193</v>
      </c>
      <c r="AK8" t="s">
        <v>194</v>
      </c>
      <c r="AL8" t="s">
        <v>195</v>
      </c>
      <c r="AM8" t="s">
        <v>196</v>
      </c>
      <c r="AN8" t="s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F761-5C3F-441E-BB69-0A444ABAB100}">
  <sheetPr>
    <tabColor rgb="FFC00000"/>
  </sheetPr>
  <dimension ref="A1:AN8"/>
  <sheetViews>
    <sheetView workbookViewId="0">
      <selection sqref="A1:A8"/>
    </sheetView>
  </sheetViews>
  <sheetFormatPr baseColWidth="10" defaultRowHeight="15" x14ac:dyDescent="0.2"/>
  <cols>
    <col min="1" max="1" width="22" customWidth="1"/>
  </cols>
  <sheetData>
    <row r="1" spans="1:40" x14ac:dyDescent="0.2">
      <c r="A1" t="s">
        <v>355</v>
      </c>
    </row>
    <row r="2" spans="1:40" x14ac:dyDescent="0.2">
      <c r="A2" t="s">
        <v>354</v>
      </c>
    </row>
    <row r="3" spans="1:40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32</v>
      </c>
      <c r="AF3" t="s">
        <v>23</v>
      </c>
      <c r="AG3" t="s">
        <v>160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</v>
      </c>
      <c r="AN3" t="s">
        <v>2</v>
      </c>
    </row>
    <row r="4" spans="1:40" x14ac:dyDescent="0.2">
      <c r="A4" t="s">
        <v>350</v>
      </c>
      <c r="B4">
        <v>32.799999999999997</v>
      </c>
      <c r="C4">
        <v>82.2</v>
      </c>
      <c r="D4">
        <v>85.8</v>
      </c>
      <c r="E4">
        <v>37.6</v>
      </c>
      <c r="F4">
        <v>18.3</v>
      </c>
      <c r="G4">
        <v>0</v>
      </c>
      <c r="H4">
        <v>46.1</v>
      </c>
      <c r="I4">
        <v>76</v>
      </c>
      <c r="J4">
        <v>44.8</v>
      </c>
      <c r="K4">
        <v>63.6</v>
      </c>
      <c r="L4">
        <v>80.3</v>
      </c>
      <c r="M4">
        <v>78.099999999999994</v>
      </c>
      <c r="N4">
        <v>68</v>
      </c>
      <c r="O4">
        <v>74.5</v>
      </c>
      <c r="P4">
        <v>73</v>
      </c>
      <c r="Q4">
        <v>58.1</v>
      </c>
      <c r="R4">
        <v>72.599999999999994</v>
      </c>
      <c r="S4">
        <v>35.299999999999997</v>
      </c>
      <c r="T4">
        <v>75.599999999999994</v>
      </c>
      <c r="U4">
        <v>50.1</v>
      </c>
      <c r="V4">
        <v>30</v>
      </c>
      <c r="W4">
        <v>57.3</v>
      </c>
      <c r="X4">
        <v>60.9</v>
      </c>
      <c r="Y4">
        <v>83.1</v>
      </c>
      <c r="Z4">
        <v>9.6999999999999993</v>
      </c>
      <c r="AA4">
        <v>42.7</v>
      </c>
      <c r="AB4">
        <v>46.1</v>
      </c>
      <c r="AC4">
        <v>57.8</v>
      </c>
      <c r="AD4">
        <v>57.3</v>
      </c>
      <c r="AE4">
        <v>65.7</v>
      </c>
      <c r="AF4">
        <v>74.7</v>
      </c>
      <c r="AG4">
        <v>63.9</v>
      </c>
      <c r="AH4">
        <v>72.400000000000006</v>
      </c>
      <c r="AI4">
        <v>71.900000000000006</v>
      </c>
      <c r="AJ4">
        <v>51.6</v>
      </c>
      <c r="AK4">
        <v>41.1</v>
      </c>
      <c r="AL4">
        <v>57.3</v>
      </c>
      <c r="AM4">
        <v>41.9</v>
      </c>
      <c r="AN4">
        <v>39.299999999999997</v>
      </c>
    </row>
    <row r="5" spans="1:40" x14ac:dyDescent="0.2">
      <c r="A5" t="s">
        <v>351</v>
      </c>
      <c r="B5">
        <v>24.8</v>
      </c>
      <c r="C5">
        <v>0</v>
      </c>
      <c r="D5">
        <v>0</v>
      </c>
      <c r="E5">
        <v>0</v>
      </c>
      <c r="F5">
        <v>27.2</v>
      </c>
      <c r="G5">
        <v>0</v>
      </c>
      <c r="H5">
        <v>0</v>
      </c>
      <c r="I5">
        <v>0</v>
      </c>
      <c r="J5">
        <v>15.2</v>
      </c>
      <c r="K5">
        <v>0</v>
      </c>
      <c r="L5">
        <v>0</v>
      </c>
      <c r="M5">
        <v>0</v>
      </c>
      <c r="N5">
        <v>4.5999999999999996</v>
      </c>
      <c r="O5">
        <v>0</v>
      </c>
      <c r="P5">
        <v>0</v>
      </c>
      <c r="Q5">
        <v>0</v>
      </c>
      <c r="R5">
        <v>0</v>
      </c>
      <c r="S5">
        <v>27.6</v>
      </c>
      <c r="T5">
        <v>0</v>
      </c>
      <c r="U5">
        <v>2.1</v>
      </c>
      <c r="V5">
        <v>0</v>
      </c>
      <c r="W5">
        <v>0</v>
      </c>
      <c r="X5">
        <v>0</v>
      </c>
      <c r="Y5">
        <v>0</v>
      </c>
      <c r="Z5">
        <v>27.8</v>
      </c>
      <c r="AA5">
        <v>39.6</v>
      </c>
      <c r="AB5">
        <v>0</v>
      </c>
      <c r="AC5">
        <v>14.2</v>
      </c>
      <c r="AD5">
        <v>7.3</v>
      </c>
      <c r="AE5">
        <v>0</v>
      </c>
      <c r="AF5">
        <v>0</v>
      </c>
      <c r="AG5">
        <v>0</v>
      </c>
      <c r="AH5">
        <v>0</v>
      </c>
      <c r="AI5">
        <v>0</v>
      </c>
      <c r="AJ5">
        <v>19</v>
      </c>
      <c r="AK5">
        <v>28.3</v>
      </c>
      <c r="AL5">
        <v>0</v>
      </c>
      <c r="AM5">
        <v>32.6</v>
      </c>
      <c r="AN5">
        <v>5.5</v>
      </c>
    </row>
    <row r="6" spans="1:40" x14ac:dyDescent="0.2">
      <c r="A6" t="s">
        <v>352</v>
      </c>
      <c r="B6">
        <v>16.3</v>
      </c>
      <c r="C6">
        <v>4.4000000000000004</v>
      </c>
      <c r="D6">
        <v>4.7</v>
      </c>
      <c r="E6">
        <v>41.4</v>
      </c>
      <c r="F6">
        <v>5.9</v>
      </c>
      <c r="G6">
        <v>0</v>
      </c>
      <c r="H6">
        <v>13.5</v>
      </c>
      <c r="I6">
        <v>2.4</v>
      </c>
      <c r="J6">
        <v>22.8</v>
      </c>
      <c r="K6">
        <v>2.2999999999999998</v>
      </c>
      <c r="L6">
        <v>10.199999999999999</v>
      </c>
      <c r="M6">
        <v>15</v>
      </c>
      <c r="N6">
        <v>9.3000000000000007</v>
      </c>
      <c r="O6">
        <v>4.0999999999999996</v>
      </c>
      <c r="P6">
        <v>1.5</v>
      </c>
      <c r="Q6">
        <v>9.6999999999999993</v>
      </c>
      <c r="R6">
        <v>5.0999999999999996</v>
      </c>
      <c r="S6">
        <v>8.1999999999999993</v>
      </c>
      <c r="T6">
        <v>5.3</v>
      </c>
      <c r="U6">
        <v>7.5</v>
      </c>
      <c r="V6">
        <v>21.4</v>
      </c>
      <c r="W6">
        <v>2.7</v>
      </c>
      <c r="X6">
        <v>4</v>
      </c>
      <c r="Y6">
        <v>8.4</v>
      </c>
      <c r="Z6">
        <v>10.9</v>
      </c>
      <c r="AA6">
        <v>5.8</v>
      </c>
      <c r="AB6">
        <v>17.5</v>
      </c>
      <c r="AC6">
        <v>9.8000000000000007</v>
      </c>
      <c r="AD6">
        <v>9.9</v>
      </c>
      <c r="AE6">
        <v>0.6</v>
      </c>
      <c r="AF6">
        <v>4.3</v>
      </c>
      <c r="AG6">
        <v>0.4</v>
      </c>
      <c r="AH6">
        <v>4.5</v>
      </c>
      <c r="AI6">
        <v>8.6</v>
      </c>
      <c r="AJ6">
        <v>12.4</v>
      </c>
      <c r="AK6">
        <v>15.5</v>
      </c>
      <c r="AL6">
        <v>15.8</v>
      </c>
      <c r="AM6">
        <v>11.3</v>
      </c>
      <c r="AN6">
        <v>23.3</v>
      </c>
    </row>
    <row r="7" spans="1:40" x14ac:dyDescent="0.2">
      <c r="A7" t="s">
        <v>353</v>
      </c>
      <c r="B7">
        <v>26.2</v>
      </c>
      <c r="C7">
        <v>13.4</v>
      </c>
      <c r="D7">
        <v>9.5</v>
      </c>
      <c r="E7">
        <v>21</v>
      </c>
      <c r="F7">
        <v>48.6</v>
      </c>
      <c r="G7">
        <v>0</v>
      </c>
      <c r="H7">
        <v>40.4</v>
      </c>
      <c r="I7">
        <v>21.6</v>
      </c>
      <c r="J7">
        <v>17.2</v>
      </c>
      <c r="K7">
        <v>34</v>
      </c>
      <c r="L7">
        <v>9.5</v>
      </c>
      <c r="M7">
        <v>6.9</v>
      </c>
      <c r="N7">
        <v>18.100000000000001</v>
      </c>
      <c r="O7">
        <v>21.4</v>
      </c>
      <c r="P7">
        <v>25.5</v>
      </c>
      <c r="Q7">
        <v>32.200000000000003</v>
      </c>
      <c r="R7">
        <v>22.3</v>
      </c>
      <c r="S7">
        <v>28.8</v>
      </c>
      <c r="T7">
        <v>19</v>
      </c>
      <c r="U7">
        <v>40.299999999999997</v>
      </c>
      <c r="V7">
        <v>48.6</v>
      </c>
      <c r="W7">
        <v>40</v>
      </c>
      <c r="X7">
        <v>35.1</v>
      </c>
      <c r="Y7">
        <v>8.5</v>
      </c>
      <c r="Z7">
        <v>51.6</v>
      </c>
      <c r="AA7">
        <v>11.9</v>
      </c>
      <c r="AB7">
        <v>36.4</v>
      </c>
      <c r="AC7">
        <v>18.2</v>
      </c>
      <c r="AD7">
        <v>25.5</v>
      </c>
      <c r="AE7">
        <v>33.700000000000003</v>
      </c>
      <c r="AF7">
        <v>21</v>
      </c>
      <c r="AG7">
        <v>35.700000000000003</v>
      </c>
      <c r="AH7">
        <v>23.1</v>
      </c>
      <c r="AI7">
        <v>19.5</v>
      </c>
      <c r="AJ7">
        <v>17</v>
      </c>
      <c r="AK7">
        <v>15.1</v>
      </c>
      <c r="AL7">
        <v>26.9</v>
      </c>
      <c r="AM7">
        <v>14.2</v>
      </c>
      <c r="AN7">
        <v>31.9</v>
      </c>
    </row>
    <row r="8" spans="1:40" x14ac:dyDescent="0.2">
      <c r="A8" t="s">
        <v>511</v>
      </c>
      <c r="B8">
        <f>SUM(B4:B5)</f>
        <v>57.599999999999994</v>
      </c>
      <c r="C8">
        <f t="shared" ref="C8:AN8" si="0">SUM(C4:C5)</f>
        <v>82.2</v>
      </c>
      <c r="D8">
        <f t="shared" si="0"/>
        <v>85.8</v>
      </c>
      <c r="E8">
        <f t="shared" si="0"/>
        <v>37.6</v>
      </c>
      <c r="F8">
        <f t="shared" si="0"/>
        <v>45.5</v>
      </c>
      <c r="G8">
        <f t="shared" si="0"/>
        <v>0</v>
      </c>
      <c r="H8">
        <f t="shared" si="0"/>
        <v>46.1</v>
      </c>
      <c r="I8">
        <f t="shared" si="0"/>
        <v>76</v>
      </c>
      <c r="J8">
        <f t="shared" si="0"/>
        <v>60</v>
      </c>
      <c r="K8">
        <f t="shared" si="0"/>
        <v>63.6</v>
      </c>
      <c r="L8">
        <f t="shared" si="0"/>
        <v>80.3</v>
      </c>
      <c r="M8">
        <f t="shared" si="0"/>
        <v>78.099999999999994</v>
      </c>
      <c r="N8">
        <f t="shared" si="0"/>
        <v>72.599999999999994</v>
      </c>
      <c r="O8">
        <f t="shared" si="0"/>
        <v>74.5</v>
      </c>
      <c r="P8">
        <f t="shared" si="0"/>
        <v>73</v>
      </c>
      <c r="Q8">
        <f t="shared" si="0"/>
        <v>58.1</v>
      </c>
      <c r="R8">
        <f t="shared" si="0"/>
        <v>72.599999999999994</v>
      </c>
      <c r="S8">
        <f t="shared" si="0"/>
        <v>62.9</v>
      </c>
      <c r="T8">
        <f t="shared" si="0"/>
        <v>75.599999999999994</v>
      </c>
      <c r="U8">
        <f t="shared" si="0"/>
        <v>52.2</v>
      </c>
      <c r="V8">
        <f t="shared" si="0"/>
        <v>30</v>
      </c>
      <c r="W8">
        <f t="shared" si="0"/>
        <v>57.3</v>
      </c>
      <c r="X8">
        <f t="shared" si="0"/>
        <v>60.9</v>
      </c>
      <c r="Y8">
        <f t="shared" si="0"/>
        <v>83.1</v>
      </c>
      <c r="Z8">
        <f t="shared" si="0"/>
        <v>37.5</v>
      </c>
      <c r="AA8">
        <f t="shared" si="0"/>
        <v>82.300000000000011</v>
      </c>
      <c r="AB8">
        <f t="shared" si="0"/>
        <v>46.1</v>
      </c>
      <c r="AC8">
        <f t="shared" si="0"/>
        <v>72</v>
      </c>
      <c r="AD8">
        <f t="shared" si="0"/>
        <v>64.599999999999994</v>
      </c>
      <c r="AE8">
        <f t="shared" si="0"/>
        <v>65.7</v>
      </c>
      <c r="AF8">
        <f t="shared" si="0"/>
        <v>74.7</v>
      </c>
      <c r="AG8">
        <f t="shared" si="0"/>
        <v>63.9</v>
      </c>
      <c r="AH8">
        <f t="shared" si="0"/>
        <v>72.400000000000006</v>
      </c>
      <c r="AI8">
        <f t="shared" si="0"/>
        <v>71.900000000000006</v>
      </c>
      <c r="AJ8">
        <f t="shared" si="0"/>
        <v>70.599999999999994</v>
      </c>
      <c r="AK8">
        <f t="shared" si="0"/>
        <v>69.400000000000006</v>
      </c>
      <c r="AL8">
        <f t="shared" si="0"/>
        <v>57.3</v>
      </c>
      <c r="AM8">
        <f t="shared" si="0"/>
        <v>74.5</v>
      </c>
      <c r="AN8">
        <f t="shared" si="0"/>
        <v>44.8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6FAF-359D-4A00-A630-88B7EAC1F01B}">
  <sheetPr>
    <tabColor rgb="FFC00000"/>
  </sheetPr>
  <dimension ref="A1:AM11"/>
  <sheetViews>
    <sheetView workbookViewId="0">
      <selection activeCell="D15" sqref="D15"/>
    </sheetView>
  </sheetViews>
  <sheetFormatPr baseColWidth="10" defaultRowHeight="15" x14ac:dyDescent="0.2"/>
  <cols>
    <col min="1" max="1" width="17.33203125" customWidth="1"/>
  </cols>
  <sheetData>
    <row r="1" spans="1:39" x14ac:dyDescent="0.2">
      <c r="A1" t="s">
        <v>359</v>
      </c>
    </row>
    <row r="2" spans="1:39" x14ac:dyDescent="0.2">
      <c r="A2" t="s">
        <v>358</v>
      </c>
    </row>
    <row r="3" spans="1:39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27</v>
      </c>
      <c r="H3" t="s">
        <v>24</v>
      </c>
      <c r="I3" t="s">
        <v>11</v>
      </c>
      <c r="J3" t="s">
        <v>36</v>
      </c>
      <c r="K3" t="s">
        <v>31</v>
      </c>
      <c r="L3" t="s">
        <v>28</v>
      </c>
      <c r="M3" t="s">
        <v>21</v>
      </c>
      <c r="N3" t="s">
        <v>30</v>
      </c>
      <c r="O3" t="s">
        <v>33</v>
      </c>
      <c r="P3" t="s">
        <v>6</v>
      </c>
      <c r="Q3" t="s">
        <v>17</v>
      </c>
      <c r="R3" t="s">
        <v>15</v>
      </c>
      <c r="S3" t="s">
        <v>14</v>
      </c>
      <c r="T3" t="s">
        <v>10</v>
      </c>
      <c r="U3" t="s">
        <v>18</v>
      </c>
      <c r="V3" t="s">
        <v>37</v>
      </c>
      <c r="W3" t="s">
        <v>29</v>
      </c>
      <c r="X3" t="s">
        <v>39</v>
      </c>
      <c r="Y3" t="s">
        <v>40</v>
      </c>
      <c r="Z3" t="s">
        <v>7</v>
      </c>
      <c r="AA3" t="s">
        <v>38</v>
      </c>
      <c r="AB3" t="s">
        <v>16</v>
      </c>
      <c r="AC3" t="s">
        <v>12</v>
      </c>
      <c r="AD3" t="s">
        <v>32</v>
      </c>
      <c r="AE3" t="s">
        <v>23</v>
      </c>
      <c r="AF3" t="s">
        <v>160</v>
      </c>
      <c r="AG3" t="s">
        <v>35</v>
      </c>
      <c r="AH3" t="s">
        <v>26</v>
      </c>
      <c r="AI3" t="s">
        <v>9</v>
      </c>
      <c r="AJ3" t="s">
        <v>5</v>
      </c>
      <c r="AK3" t="s">
        <v>34</v>
      </c>
      <c r="AL3" t="s">
        <v>3</v>
      </c>
      <c r="AM3" t="s">
        <v>2</v>
      </c>
    </row>
    <row r="4" spans="1:39" x14ac:dyDescent="0.2">
      <c r="A4" t="s">
        <v>357</v>
      </c>
      <c r="B4">
        <v>22.6</v>
      </c>
      <c r="C4">
        <v>10.6</v>
      </c>
      <c r="D4">
        <v>8.6</v>
      </c>
      <c r="E4">
        <v>12.1</v>
      </c>
      <c r="F4">
        <v>17.600000000000001</v>
      </c>
      <c r="G4">
        <v>22.4</v>
      </c>
      <c r="H4">
        <v>5.0999999999999996</v>
      </c>
      <c r="I4">
        <v>4.3</v>
      </c>
      <c r="J4">
        <v>34.6</v>
      </c>
      <c r="K4">
        <v>6.3</v>
      </c>
      <c r="L4">
        <v>4.4000000000000004</v>
      </c>
      <c r="M4">
        <v>11</v>
      </c>
      <c r="N4">
        <v>9.3000000000000007</v>
      </c>
      <c r="O4">
        <v>6.1</v>
      </c>
      <c r="P4">
        <v>3.1</v>
      </c>
      <c r="Q4">
        <v>14.7</v>
      </c>
      <c r="R4">
        <v>17</v>
      </c>
      <c r="S4">
        <v>10.3</v>
      </c>
      <c r="T4">
        <v>20</v>
      </c>
      <c r="U4">
        <v>40.4</v>
      </c>
      <c r="V4">
        <v>32.200000000000003</v>
      </c>
      <c r="W4">
        <v>27</v>
      </c>
      <c r="X4">
        <v>5.2</v>
      </c>
      <c r="Y4">
        <v>19.8</v>
      </c>
      <c r="Z4">
        <v>6.5</v>
      </c>
      <c r="AA4">
        <v>16.8</v>
      </c>
      <c r="AB4">
        <v>3.8</v>
      </c>
      <c r="AC4">
        <v>14.2</v>
      </c>
      <c r="AD4">
        <v>13.2</v>
      </c>
      <c r="AE4">
        <v>13.8</v>
      </c>
      <c r="AF4">
        <v>6.6</v>
      </c>
      <c r="AG4">
        <v>10.7</v>
      </c>
      <c r="AH4">
        <v>11.3</v>
      </c>
      <c r="AI4">
        <v>11.1</v>
      </c>
      <c r="AJ4">
        <v>18.8</v>
      </c>
      <c r="AK4">
        <v>13.7</v>
      </c>
      <c r="AL4">
        <v>13.1</v>
      </c>
      <c r="AM4">
        <v>22.8</v>
      </c>
    </row>
    <row r="5" spans="1:39" x14ac:dyDescent="0.2">
      <c r="A5" t="s">
        <v>164</v>
      </c>
      <c r="B5">
        <v>19.7</v>
      </c>
      <c r="C5">
        <v>9.6</v>
      </c>
      <c r="D5">
        <v>5.9</v>
      </c>
      <c r="E5">
        <v>11</v>
      </c>
      <c r="F5">
        <v>17.7</v>
      </c>
      <c r="G5">
        <v>21.4</v>
      </c>
      <c r="H5">
        <v>4.9000000000000004</v>
      </c>
      <c r="I5">
        <v>2.8</v>
      </c>
      <c r="J5">
        <v>27.6</v>
      </c>
      <c r="K5">
        <v>4.9000000000000004</v>
      </c>
      <c r="L5">
        <v>4</v>
      </c>
      <c r="M5">
        <v>12.1</v>
      </c>
      <c r="N5">
        <v>8.8000000000000007</v>
      </c>
      <c r="O5">
        <v>6.9</v>
      </c>
      <c r="P5">
        <v>4</v>
      </c>
      <c r="Q5">
        <v>12.4</v>
      </c>
      <c r="R5">
        <v>15.2</v>
      </c>
      <c r="S5">
        <v>10.3</v>
      </c>
      <c r="T5">
        <v>16.399999999999999</v>
      </c>
      <c r="U5">
        <v>31.4</v>
      </c>
      <c r="V5">
        <v>24.7</v>
      </c>
      <c r="W5">
        <v>25.7</v>
      </c>
      <c r="X5">
        <v>4.9000000000000004</v>
      </c>
      <c r="Y5">
        <v>18.2</v>
      </c>
      <c r="Z5">
        <v>4.4000000000000004</v>
      </c>
      <c r="AA5">
        <v>14.3</v>
      </c>
      <c r="AB5">
        <v>2.7</v>
      </c>
      <c r="AC5">
        <v>12.5</v>
      </c>
      <c r="AD5">
        <v>13.7</v>
      </c>
      <c r="AE5">
        <v>12.5</v>
      </c>
      <c r="AF5">
        <v>6.2</v>
      </c>
      <c r="AG5">
        <v>10.199999999999999</v>
      </c>
      <c r="AH5">
        <v>9.9</v>
      </c>
      <c r="AI5">
        <v>8.3000000000000007</v>
      </c>
      <c r="AJ5">
        <v>16.100000000000001</v>
      </c>
      <c r="AK5">
        <v>11.9</v>
      </c>
      <c r="AL5">
        <v>11</v>
      </c>
      <c r="AM5">
        <v>20.100000000000001</v>
      </c>
    </row>
    <row r="6" spans="1:39" x14ac:dyDescent="0.2">
      <c r="A6" t="s">
        <v>165</v>
      </c>
      <c r="B6">
        <v>27</v>
      </c>
      <c r="C6">
        <v>12</v>
      </c>
      <c r="D6">
        <v>12.2</v>
      </c>
      <c r="E6">
        <v>13.9</v>
      </c>
      <c r="F6">
        <v>17.399999999999999</v>
      </c>
      <c r="G6">
        <v>24</v>
      </c>
      <c r="H6">
        <v>5.5</v>
      </c>
      <c r="I6">
        <v>6.3</v>
      </c>
      <c r="J6">
        <v>43</v>
      </c>
      <c r="K6">
        <v>8.3000000000000007</v>
      </c>
      <c r="L6">
        <v>4.9000000000000004</v>
      </c>
      <c r="M6">
        <v>9.8000000000000007</v>
      </c>
      <c r="N6">
        <v>10</v>
      </c>
      <c r="O6">
        <v>4.5999999999999996</v>
      </c>
      <c r="P6">
        <v>1.1000000000000001</v>
      </c>
      <c r="Q6">
        <v>18.100000000000001</v>
      </c>
      <c r="R6">
        <v>20.100000000000001</v>
      </c>
      <c r="S6">
        <v>10.4</v>
      </c>
      <c r="T6">
        <v>23.9</v>
      </c>
      <c r="U6">
        <v>52</v>
      </c>
      <c r="V6">
        <v>42.3</v>
      </c>
      <c r="W6">
        <v>28.4</v>
      </c>
      <c r="X6">
        <v>5.7</v>
      </c>
      <c r="Y6">
        <v>22.3</v>
      </c>
      <c r="Z6">
        <v>9.6999999999999993</v>
      </c>
      <c r="AA6">
        <v>20.9</v>
      </c>
      <c r="AB6">
        <v>5.4</v>
      </c>
      <c r="AC6">
        <v>16.600000000000001</v>
      </c>
      <c r="AD6">
        <v>12.3</v>
      </c>
      <c r="AE6">
        <v>15.2</v>
      </c>
      <c r="AF6">
        <v>7.6</v>
      </c>
      <c r="AG6">
        <v>11.6</v>
      </c>
      <c r="AH6">
        <v>12.8</v>
      </c>
      <c r="AI6">
        <v>14.5</v>
      </c>
      <c r="AJ6">
        <v>22.1</v>
      </c>
      <c r="AK6">
        <v>17</v>
      </c>
      <c r="AL6">
        <v>16</v>
      </c>
      <c r="AM6">
        <v>27.2</v>
      </c>
    </row>
    <row r="7" spans="1:39" x14ac:dyDescent="0.2">
      <c r="A7" t="s">
        <v>318</v>
      </c>
      <c r="B7">
        <v>18.2</v>
      </c>
      <c r="C7">
        <v>7.3</v>
      </c>
      <c r="D7">
        <v>7.3</v>
      </c>
      <c r="E7">
        <v>9.1999999999999993</v>
      </c>
      <c r="F7">
        <v>17.600000000000001</v>
      </c>
      <c r="G7">
        <v>22.8</v>
      </c>
      <c r="H7">
        <v>2.2999999999999998</v>
      </c>
      <c r="I7">
        <v>3.2</v>
      </c>
      <c r="J7">
        <v>20.8</v>
      </c>
      <c r="K7">
        <v>4.5</v>
      </c>
      <c r="L7">
        <v>3.3</v>
      </c>
      <c r="M7">
        <v>8.6</v>
      </c>
      <c r="N7">
        <v>7</v>
      </c>
      <c r="O7">
        <v>4.4000000000000004</v>
      </c>
      <c r="P7">
        <v>4.5</v>
      </c>
      <c r="Q7">
        <v>11.2</v>
      </c>
      <c r="R7">
        <v>14.3</v>
      </c>
      <c r="S7">
        <v>7.7</v>
      </c>
      <c r="T7">
        <v>16.399999999999999</v>
      </c>
      <c r="U7">
        <v>34</v>
      </c>
      <c r="V7">
        <v>19</v>
      </c>
      <c r="W7">
        <v>13.9</v>
      </c>
      <c r="X7">
        <v>4.9000000000000004</v>
      </c>
      <c r="Y7">
        <v>18.899999999999999</v>
      </c>
      <c r="Z7">
        <v>6.1</v>
      </c>
      <c r="AA7">
        <v>13.2</v>
      </c>
      <c r="AB7">
        <v>2.2999999999999998</v>
      </c>
      <c r="AC7">
        <v>11.1</v>
      </c>
      <c r="AD7">
        <v>7.6</v>
      </c>
      <c r="AE7">
        <v>10.4</v>
      </c>
      <c r="AF7">
        <v>4.4000000000000004</v>
      </c>
      <c r="AG7">
        <v>7.1</v>
      </c>
      <c r="AH7">
        <v>10.1</v>
      </c>
      <c r="AI7">
        <v>7.2</v>
      </c>
      <c r="AJ7">
        <v>16.899999999999999</v>
      </c>
      <c r="AK7">
        <v>12.1</v>
      </c>
      <c r="AL7">
        <v>11.1</v>
      </c>
      <c r="AM7">
        <v>19.8</v>
      </c>
    </row>
    <row r="8" spans="1:39" x14ac:dyDescent="0.2">
      <c r="A8" t="s">
        <v>317</v>
      </c>
      <c r="B8">
        <v>26.6</v>
      </c>
      <c r="C8">
        <v>13.2</v>
      </c>
      <c r="D8">
        <v>9.8000000000000007</v>
      </c>
      <c r="E8">
        <v>14.6</v>
      </c>
      <c r="F8">
        <v>17.5</v>
      </c>
      <c r="G8">
        <v>22.1</v>
      </c>
      <c r="H8">
        <v>7.2</v>
      </c>
      <c r="I8">
        <v>5.2</v>
      </c>
      <c r="J8">
        <v>41.8</v>
      </c>
      <c r="K8">
        <v>7.7</v>
      </c>
      <c r="L8">
        <v>5.2</v>
      </c>
      <c r="M8">
        <v>12.7</v>
      </c>
      <c r="N8">
        <v>11.2</v>
      </c>
      <c r="O8">
        <v>7.1</v>
      </c>
      <c r="P8">
        <v>1.7</v>
      </c>
      <c r="Q8">
        <v>17.8</v>
      </c>
      <c r="R8">
        <v>19.3</v>
      </c>
      <c r="S8">
        <v>12.4</v>
      </c>
      <c r="T8">
        <v>22.8</v>
      </c>
      <c r="U8">
        <v>45.3</v>
      </c>
      <c r="V8">
        <v>38.6</v>
      </c>
      <c r="W8">
        <v>33.799999999999997</v>
      </c>
      <c r="X8">
        <v>5.4</v>
      </c>
      <c r="Y8">
        <v>20.399999999999999</v>
      </c>
      <c r="Z8">
        <v>6.9</v>
      </c>
      <c r="AA8">
        <v>20.100000000000001</v>
      </c>
      <c r="AB8">
        <v>5.0999999999999996</v>
      </c>
      <c r="AC8">
        <v>16.5</v>
      </c>
      <c r="AD8">
        <v>16.8</v>
      </c>
      <c r="AE8">
        <v>16.2</v>
      </c>
      <c r="AF8">
        <v>8.1999999999999993</v>
      </c>
      <c r="AG8">
        <v>13.4</v>
      </c>
      <c r="AH8">
        <v>12.2</v>
      </c>
      <c r="AI8">
        <v>14.5</v>
      </c>
      <c r="AJ8">
        <v>20.6</v>
      </c>
      <c r="AK8">
        <v>15</v>
      </c>
      <c r="AL8">
        <v>14.9</v>
      </c>
      <c r="AM8">
        <v>25.3</v>
      </c>
    </row>
    <row r="9" spans="1:39" x14ac:dyDescent="0.2">
      <c r="A9" t="s">
        <v>356</v>
      </c>
      <c r="B9">
        <v>12.6</v>
      </c>
      <c r="C9">
        <v>9.6</v>
      </c>
      <c r="D9">
        <v>7.3</v>
      </c>
      <c r="E9">
        <v>8.6</v>
      </c>
      <c r="F9">
        <v>16.5</v>
      </c>
      <c r="G9">
        <v>20.3</v>
      </c>
      <c r="H9">
        <v>5.3</v>
      </c>
      <c r="I9">
        <v>6.5</v>
      </c>
      <c r="J9">
        <v>15.8</v>
      </c>
      <c r="K9">
        <v>6.7</v>
      </c>
      <c r="L9">
        <v>8.4</v>
      </c>
      <c r="M9">
        <v>10.9</v>
      </c>
      <c r="N9">
        <v>13</v>
      </c>
      <c r="O9">
        <v>8.6999999999999993</v>
      </c>
      <c r="P9">
        <v>4.9000000000000004</v>
      </c>
      <c r="Q9">
        <v>7.7</v>
      </c>
      <c r="R9">
        <v>16.899999999999999</v>
      </c>
      <c r="S9">
        <v>13.5</v>
      </c>
      <c r="T9">
        <v>15.7</v>
      </c>
      <c r="U9">
        <v>15.3</v>
      </c>
      <c r="V9">
        <v>16</v>
      </c>
      <c r="W9">
        <v>14.1</v>
      </c>
      <c r="X9">
        <v>9.8000000000000007</v>
      </c>
      <c r="Y9">
        <v>16.600000000000001</v>
      </c>
      <c r="Z9">
        <v>8.5</v>
      </c>
      <c r="AA9">
        <v>12.4</v>
      </c>
      <c r="AB9">
        <v>7.9</v>
      </c>
      <c r="AC9">
        <v>11.4</v>
      </c>
      <c r="AD9">
        <v>9.1</v>
      </c>
      <c r="AE9">
        <v>12.8</v>
      </c>
      <c r="AF9">
        <v>7.8</v>
      </c>
      <c r="AG9">
        <v>7</v>
      </c>
      <c r="AH9">
        <v>15.4</v>
      </c>
      <c r="AI9">
        <v>9.1999999999999993</v>
      </c>
      <c r="AJ9">
        <v>9.9</v>
      </c>
      <c r="AK9">
        <v>15</v>
      </c>
      <c r="AL9">
        <v>11.2</v>
      </c>
      <c r="AM9">
        <v>15.1</v>
      </c>
    </row>
    <row r="11" spans="1:39" x14ac:dyDescent="0.2">
      <c r="A11" s="2" t="s">
        <v>360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30E9-1AC3-4A33-B0A6-B86DEBD36908}">
  <sheetPr>
    <tabColor rgb="FFC00000"/>
  </sheetPr>
  <dimension ref="A1:AO8"/>
  <sheetViews>
    <sheetView workbookViewId="0">
      <selection activeCell="A2" sqref="A2"/>
    </sheetView>
  </sheetViews>
  <sheetFormatPr baseColWidth="10" defaultRowHeight="15" x14ac:dyDescent="0.2"/>
  <sheetData>
    <row r="1" spans="1:41" x14ac:dyDescent="0.2">
      <c r="A1" t="s">
        <v>370</v>
      </c>
    </row>
    <row r="2" spans="1:41" x14ac:dyDescent="0.2">
      <c r="A2" t="s">
        <v>157</v>
      </c>
      <c r="B2" t="s">
        <v>369</v>
      </c>
      <c r="C2" t="s">
        <v>8</v>
      </c>
      <c r="D2" t="s">
        <v>20</v>
      </c>
      <c r="E2" t="s">
        <v>19</v>
      </c>
      <c r="F2" t="s">
        <v>4</v>
      </c>
      <c r="G2" t="s">
        <v>13</v>
      </c>
      <c r="H2" t="s">
        <v>22</v>
      </c>
      <c r="I2" t="s">
        <v>27</v>
      </c>
      <c r="J2" t="s">
        <v>24</v>
      </c>
      <c r="K2" t="s">
        <v>11</v>
      </c>
      <c r="L2" t="s">
        <v>36</v>
      </c>
      <c r="M2" t="s">
        <v>31</v>
      </c>
      <c r="N2" t="s">
        <v>28</v>
      </c>
      <c r="O2" t="s">
        <v>21</v>
      </c>
      <c r="P2" t="s">
        <v>30</v>
      </c>
      <c r="Q2" t="s">
        <v>33</v>
      </c>
      <c r="R2" t="s">
        <v>6</v>
      </c>
      <c r="S2" t="s">
        <v>17</v>
      </c>
      <c r="T2" t="s">
        <v>15</v>
      </c>
      <c r="U2" t="s">
        <v>14</v>
      </c>
      <c r="V2" t="s">
        <v>10</v>
      </c>
      <c r="W2" t="s">
        <v>18</v>
      </c>
      <c r="X2" t="s">
        <v>37</v>
      </c>
      <c r="Y2" t="s">
        <v>29</v>
      </c>
      <c r="Z2" t="s">
        <v>39</v>
      </c>
      <c r="AA2" t="s">
        <v>40</v>
      </c>
      <c r="AB2" t="s">
        <v>7</v>
      </c>
      <c r="AC2" t="s">
        <v>38</v>
      </c>
      <c r="AD2" t="s">
        <v>16</v>
      </c>
      <c r="AE2" t="s">
        <v>12</v>
      </c>
      <c r="AF2" t="s">
        <v>32</v>
      </c>
      <c r="AG2" t="s">
        <v>23</v>
      </c>
      <c r="AH2" t="s">
        <v>160</v>
      </c>
      <c r="AI2" t="s">
        <v>35</v>
      </c>
      <c r="AJ2" t="s">
        <v>26</v>
      </c>
      <c r="AK2" t="s">
        <v>9</v>
      </c>
      <c r="AL2" t="s">
        <v>5</v>
      </c>
      <c r="AM2" t="s">
        <v>34</v>
      </c>
      <c r="AN2" t="s">
        <v>3</v>
      </c>
      <c r="AO2" t="s">
        <v>2</v>
      </c>
    </row>
    <row r="3" spans="1:41" x14ac:dyDescent="0.2">
      <c r="A3" t="s">
        <v>361</v>
      </c>
      <c r="B3" t="s">
        <v>364</v>
      </c>
      <c r="C3">
        <v>0.31900000000000001</v>
      </c>
      <c r="D3">
        <v>0.26800000000000002</v>
      </c>
      <c r="E3">
        <v>0.21299999999999999</v>
      </c>
      <c r="F3">
        <v>0.27800000000000002</v>
      </c>
      <c r="G3">
        <v>0.441</v>
      </c>
      <c r="I3">
        <v>0.5</v>
      </c>
      <c r="J3">
        <v>0.19800000000000001</v>
      </c>
      <c r="K3">
        <v>0.254</v>
      </c>
      <c r="L3">
        <v>0.28399999999999997</v>
      </c>
      <c r="M3">
        <v>0.254</v>
      </c>
      <c r="N3">
        <v>0.27500000000000002</v>
      </c>
      <c r="O3">
        <v>0.27</v>
      </c>
      <c r="P3">
        <v>0.28499999999999998</v>
      </c>
      <c r="Q3">
        <v>0.245</v>
      </c>
      <c r="R3">
        <v>0.27500000000000002</v>
      </c>
      <c r="S3">
        <v>0.28399999999999997</v>
      </c>
      <c r="T3">
        <v>0.34599999999999997</v>
      </c>
      <c r="U3">
        <v>0.32300000000000001</v>
      </c>
      <c r="V3">
        <v>0.33900000000000002</v>
      </c>
      <c r="W3">
        <v>0.376</v>
      </c>
      <c r="X3">
        <v>0.34399999999999997</v>
      </c>
      <c r="Y3">
        <v>0.307</v>
      </c>
      <c r="Z3">
        <v>0.26800000000000002</v>
      </c>
      <c r="AA3">
        <v>0.45100000000000001</v>
      </c>
      <c r="AB3">
        <v>0.248</v>
      </c>
      <c r="AC3">
        <v>0.313</v>
      </c>
      <c r="AD3">
        <v>0.249</v>
      </c>
      <c r="AE3">
        <v>0.30599999999999999</v>
      </c>
      <c r="AF3">
        <v>0.255</v>
      </c>
      <c r="AG3">
        <v>0.34399999999999997</v>
      </c>
      <c r="AH3">
        <v>0.20799999999999999</v>
      </c>
      <c r="AI3">
        <v>0.245</v>
      </c>
      <c r="AJ3">
        <v>0.31</v>
      </c>
      <c r="AK3">
        <v>0.29799999999999999</v>
      </c>
      <c r="AL3">
        <v>0.32600000000000001</v>
      </c>
      <c r="AM3">
        <v>0.40200000000000002</v>
      </c>
      <c r="AN3">
        <v>0.31900000000000001</v>
      </c>
      <c r="AO3">
        <v>0.40899999999999997</v>
      </c>
    </row>
    <row r="4" spans="1:41" x14ac:dyDescent="0.2">
      <c r="A4" t="s">
        <v>366</v>
      </c>
      <c r="B4" t="s">
        <v>365</v>
      </c>
      <c r="C4">
        <v>0.318</v>
      </c>
      <c r="D4">
        <v>0.27200000000000002</v>
      </c>
      <c r="E4">
        <v>0.248</v>
      </c>
      <c r="F4">
        <v>0.28000000000000003</v>
      </c>
      <c r="G4">
        <v>0.46</v>
      </c>
      <c r="I4">
        <v>0.48699999999999999</v>
      </c>
      <c r="J4">
        <v>0.255</v>
      </c>
      <c r="K4">
        <v>0.26800000000000002</v>
      </c>
      <c r="L4">
        <v>0.30499999999999999</v>
      </c>
      <c r="M4">
        <v>0.27300000000000002</v>
      </c>
      <c r="N4">
        <v>0.29199999999999998</v>
      </c>
      <c r="O4">
        <v>0.29599999999999999</v>
      </c>
      <c r="P4">
        <v>0.32</v>
      </c>
      <c r="Q4">
        <v>0.28000000000000003</v>
      </c>
      <c r="R4">
        <v>0.25</v>
      </c>
      <c r="S4">
        <v>0.28199999999999997</v>
      </c>
      <c r="T4">
        <v>0.34</v>
      </c>
      <c r="U4">
        <v>0.33100000000000002</v>
      </c>
      <c r="V4">
        <v>0.33400000000000002</v>
      </c>
      <c r="W4">
        <v>0.33100000000000002</v>
      </c>
      <c r="X4">
        <v>0.34300000000000003</v>
      </c>
      <c r="Y4">
        <v>0.35699999999999998</v>
      </c>
      <c r="Z4">
        <v>0.28999999999999998</v>
      </c>
      <c r="AA4">
        <v>0.42</v>
      </c>
      <c r="AB4">
        <v>0.29699999999999999</v>
      </c>
      <c r="AC4">
        <v>0.32</v>
      </c>
      <c r="AD4">
        <v>0.28499999999999998</v>
      </c>
      <c r="AE4">
        <v>0.315</v>
      </c>
      <c r="AF4">
        <v>0.26500000000000001</v>
      </c>
      <c r="AG4">
        <v>0.32700000000000001</v>
      </c>
      <c r="AH4">
        <v>0.222</v>
      </c>
      <c r="AI4">
        <v>0.23799999999999999</v>
      </c>
      <c r="AJ4">
        <v>0.32900000000000001</v>
      </c>
      <c r="AK4">
        <v>0.28599999999999998</v>
      </c>
      <c r="AL4">
        <v>0.316</v>
      </c>
      <c r="AM4">
        <v>0.41499999999999998</v>
      </c>
      <c r="AN4">
        <v>0.35499999999999998</v>
      </c>
      <c r="AO4">
        <v>0.375</v>
      </c>
    </row>
    <row r="5" spans="1:41" x14ac:dyDescent="0.2">
      <c r="A5" t="s">
        <v>362</v>
      </c>
      <c r="B5" t="s">
        <v>364</v>
      </c>
      <c r="C5">
        <v>3.4</v>
      </c>
      <c r="D5">
        <v>3.4</v>
      </c>
      <c r="E5">
        <v>2.4</v>
      </c>
      <c r="F5">
        <v>3.3</v>
      </c>
      <c r="G5">
        <v>6.6</v>
      </c>
      <c r="I5">
        <v>10.1</v>
      </c>
      <c r="J5">
        <v>2.2999999999999998</v>
      </c>
      <c r="K5">
        <v>2.2999999999999998</v>
      </c>
      <c r="L5">
        <v>3.2</v>
      </c>
      <c r="M5">
        <v>2.6</v>
      </c>
      <c r="N5">
        <v>3</v>
      </c>
      <c r="O5">
        <v>3.3</v>
      </c>
      <c r="P5">
        <v>3.6</v>
      </c>
      <c r="Q5">
        <v>2.7</v>
      </c>
      <c r="R5">
        <v>2.6</v>
      </c>
      <c r="S5">
        <v>3.3</v>
      </c>
      <c r="T5">
        <v>5.2</v>
      </c>
      <c r="U5">
        <v>4.0999999999999996</v>
      </c>
      <c r="V5">
        <v>4.8</v>
      </c>
      <c r="W5">
        <v>5.3</v>
      </c>
      <c r="X5">
        <v>4.3</v>
      </c>
      <c r="Y5">
        <v>3.6</v>
      </c>
      <c r="Z5">
        <v>3.6</v>
      </c>
      <c r="AA5">
        <v>8.1</v>
      </c>
      <c r="AB5">
        <v>2.4</v>
      </c>
      <c r="AC5">
        <v>3.4</v>
      </c>
      <c r="AD5">
        <v>2.6</v>
      </c>
      <c r="AE5">
        <v>4</v>
      </c>
      <c r="AF5">
        <v>3.2</v>
      </c>
      <c r="AG5">
        <v>4.4000000000000004</v>
      </c>
      <c r="AH5">
        <v>2.5</v>
      </c>
      <c r="AI5">
        <v>2.9</v>
      </c>
      <c r="AJ5">
        <v>4.0999999999999996</v>
      </c>
      <c r="AK5">
        <v>3.1</v>
      </c>
      <c r="AL5">
        <v>4</v>
      </c>
      <c r="AM5">
        <v>5.8</v>
      </c>
      <c r="AN5">
        <v>3.9</v>
      </c>
      <c r="AO5">
        <v>6.7</v>
      </c>
    </row>
    <row r="6" spans="1:41" x14ac:dyDescent="0.2">
      <c r="A6" t="s">
        <v>367</v>
      </c>
      <c r="B6" t="s">
        <v>365</v>
      </c>
      <c r="C6">
        <v>4.3</v>
      </c>
      <c r="D6">
        <v>3.5</v>
      </c>
      <c r="E6">
        <v>3</v>
      </c>
      <c r="F6">
        <v>3.5</v>
      </c>
      <c r="G6">
        <v>7.2</v>
      </c>
      <c r="I6">
        <v>10.1</v>
      </c>
      <c r="J6">
        <v>3</v>
      </c>
      <c r="K6">
        <v>3</v>
      </c>
      <c r="L6">
        <v>4.4000000000000004</v>
      </c>
      <c r="M6">
        <v>3.2</v>
      </c>
      <c r="N6">
        <v>3.5</v>
      </c>
      <c r="O6">
        <v>3.7</v>
      </c>
      <c r="P6">
        <v>4.2</v>
      </c>
      <c r="Q6">
        <v>3.4</v>
      </c>
      <c r="R6">
        <v>2.8</v>
      </c>
      <c r="S6">
        <v>3.4</v>
      </c>
      <c r="T6">
        <v>5.0999999999999996</v>
      </c>
      <c r="U6">
        <v>4.5999999999999996</v>
      </c>
      <c r="V6">
        <v>5.2</v>
      </c>
      <c r="W6">
        <v>4.8</v>
      </c>
      <c r="X6">
        <v>5.2</v>
      </c>
      <c r="Y6">
        <v>5</v>
      </c>
      <c r="Z6">
        <v>3.8</v>
      </c>
      <c r="AA6">
        <v>6.6</v>
      </c>
      <c r="AB6">
        <v>3.4</v>
      </c>
      <c r="AC6">
        <v>4.2</v>
      </c>
      <c r="AD6">
        <v>3.1</v>
      </c>
      <c r="AE6">
        <v>4.3</v>
      </c>
      <c r="AF6">
        <v>3.3</v>
      </c>
      <c r="AG6">
        <v>4.5</v>
      </c>
      <c r="AH6">
        <v>2.9</v>
      </c>
      <c r="AI6">
        <v>3</v>
      </c>
      <c r="AJ6">
        <v>5</v>
      </c>
      <c r="AK6">
        <v>3.4</v>
      </c>
      <c r="AL6">
        <v>3.8</v>
      </c>
      <c r="AM6">
        <v>5.6</v>
      </c>
      <c r="AN6">
        <v>4.3</v>
      </c>
      <c r="AO6">
        <v>5.4</v>
      </c>
    </row>
    <row r="7" spans="1:41" x14ac:dyDescent="0.2">
      <c r="A7" t="s">
        <v>363</v>
      </c>
      <c r="B7" t="s">
        <v>364</v>
      </c>
      <c r="C7">
        <v>1.5</v>
      </c>
      <c r="D7">
        <v>1.9</v>
      </c>
      <c r="E7">
        <v>1.5</v>
      </c>
      <c r="F7">
        <v>1.8</v>
      </c>
      <c r="G7">
        <v>2.5</v>
      </c>
      <c r="I7">
        <v>2.8</v>
      </c>
      <c r="J7">
        <v>1.5</v>
      </c>
      <c r="K7">
        <v>1.4</v>
      </c>
      <c r="L7">
        <v>1.5</v>
      </c>
      <c r="M7">
        <v>1.5</v>
      </c>
      <c r="N7">
        <v>1.7</v>
      </c>
      <c r="O7">
        <v>1.8</v>
      </c>
      <c r="P7">
        <v>1.9</v>
      </c>
      <c r="Q7">
        <v>1.6</v>
      </c>
      <c r="R7">
        <v>1.5</v>
      </c>
      <c r="S7">
        <v>1.7</v>
      </c>
      <c r="T7">
        <v>2.4</v>
      </c>
      <c r="U7">
        <v>2</v>
      </c>
      <c r="V7">
        <v>2.4</v>
      </c>
      <c r="W7">
        <v>2.2000000000000002</v>
      </c>
      <c r="X7">
        <v>1.8</v>
      </c>
      <c r="Y7">
        <v>1.7</v>
      </c>
      <c r="Z7">
        <v>1.9</v>
      </c>
      <c r="AA7">
        <v>2.8</v>
      </c>
      <c r="AB7">
        <v>1.4</v>
      </c>
      <c r="AC7">
        <v>1.5</v>
      </c>
      <c r="AD7">
        <v>1.6</v>
      </c>
      <c r="AE7">
        <v>1.9</v>
      </c>
      <c r="AF7">
        <v>1.8</v>
      </c>
      <c r="AG7">
        <v>1.9</v>
      </c>
      <c r="AH7">
        <v>1.5</v>
      </c>
      <c r="AI7">
        <v>1.7</v>
      </c>
      <c r="AJ7">
        <v>2.1</v>
      </c>
      <c r="AK7">
        <v>1.6</v>
      </c>
      <c r="AL7">
        <v>2</v>
      </c>
      <c r="AM7">
        <v>2.4</v>
      </c>
      <c r="AN7">
        <v>2</v>
      </c>
      <c r="AO7">
        <v>2.7</v>
      </c>
    </row>
    <row r="8" spans="1:41" x14ac:dyDescent="0.2">
      <c r="A8" t="s">
        <v>368</v>
      </c>
      <c r="B8" t="s">
        <v>365</v>
      </c>
      <c r="C8">
        <v>2.2000000000000002</v>
      </c>
      <c r="D8">
        <v>2</v>
      </c>
      <c r="E8">
        <v>1.8</v>
      </c>
      <c r="F8">
        <v>1.9</v>
      </c>
      <c r="G8">
        <v>2.5</v>
      </c>
      <c r="I8">
        <v>3</v>
      </c>
      <c r="J8">
        <v>1.7</v>
      </c>
      <c r="K8">
        <v>1.8</v>
      </c>
      <c r="L8">
        <v>2.2999999999999998</v>
      </c>
      <c r="M8">
        <v>1.8</v>
      </c>
      <c r="N8">
        <v>1.9</v>
      </c>
      <c r="O8">
        <v>2.1</v>
      </c>
      <c r="P8">
        <v>2.2000000000000002</v>
      </c>
      <c r="Q8">
        <v>1.9</v>
      </c>
      <c r="R8">
        <v>1.7</v>
      </c>
      <c r="S8">
        <v>1.9</v>
      </c>
      <c r="T8">
        <v>2.5</v>
      </c>
      <c r="U8">
        <v>2.2999999999999998</v>
      </c>
      <c r="V8">
        <v>2.6</v>
      </c>
      <c r="W8">
        <v>2.4</v>
      </c>
      <c r="X8">
        <v>2.5</v>
      </c>
      <c r="Y8">
        <v>2.2999999999999998</v>
      </c>
      <c r="Z8">
        <v>2</v>
      </c>
      <c r="AA8">
        <v>2.6</v>
      </c>
      <c r="AB8">
        <v>1.9</v>
      </c>
      <c r="AC8">
        <v>2.1</v>
      </c>
      <c r="AD8">
        <v>1.9</v>
      </c>
      <c r="AE8">
        <v>2.1</v>
      </c>
      <c r="AF8">
        <v>1.9</v>
      </c>
      <c r="AG8">
        <v>2.2000000000000002</v>
      </c>
      <c r="AH8">
        <v>1.8</v>
      </c>
      <c r="AI8">
        <v>1.8</v>
      </c>
      <c r="AJ8">
        <v>2.5</v>
      </c>
      <c r="AK8">
        <v>2</v>
      </c>
      <c r="AL8">
        <v>2</v>
      </c>
      <c r="AM8">
        <v>2.2999999999999998</v>
      </c>
      <c r="AN8">
        <v>2.1</v>
      </c>
      <c r="AO8">
        <v>2.4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EA2B-5AF8-40D7-ADD0-69B4586354C6}">
  <sheetPr>
    <tabColor rgb="FF0070C0"/>
  </sheetPr>
  <dimension ref="A1:AO41"/>
  <sheetViews>
    <sheetView workbookViewId="0">
      <selection sqref="A1:XFD8"/>
    </sheetView>
  </sheetViews>
  <sheetFormatPr baseColWidth="10" defaultRowHeight="15" x14ac:dyDescent="0.2"/>
  <cols>
    <col min="2" max="2" width="30.5" customWidth="1"/>
  </cols>
  <sheetData>
    <row r="1" spans="1:41" ht="38.25" customHeight="1" x14ac:dyDescent="0.2">
      <c r="A1" t="s">
        <v>389</v>
      </c>
    </row>
    <row r="2" spans="1:41" x14ac:dyDescent="0.2">
      <c r="A2" t="s">
        <v>390</v>
      </c>
    </row>
    <row r="3" spans="1:41" x14ac:dyDescent="0.2">
      <c r="B3" t="s">
        <v>157</v>
      </c>
      <c r="C3" t="s">
        <v>375</v>
      </c>
      <c r="D3" t="s">
        <v>20</v>
      </c>
      <c r="E3" t="s">
        <v>19</v>
      </c>
      <c r="F3" t="s">
        <v>376</v>
      </c>
      <c r="G3" t="s">
        <v>377</v>
      </c>
      <c r="H3" t="s">
        <v>378</v>
      </c>
      <c r="I3" t="s">
        <v>379</v>
      </c>
      <c r="J3" t="s">
        <v>24</v>
      </c>
      <c r="K3" t="s">
        <v>11</v>
      </c>
      <c r="L3" t="s">
        <v>36</v>
      </c>
      <c r="M3" t="s">
        <v>31</v>
      </c>
      <c r="N3" t="s">
        <v>380</v>
      </c>
      <c r="O3" t="s">
        <v>21</v>
      </c>
      <c r="P3" t="s">
        <v>30</v>
      </c>
      <c r="Q3" t="s">
        <v>33</v>
      </c>
      <c r="R3" t="s">
        <v>6</v>
      </c>
      <c r="S3" t="s">
        <v>17</v>
      </c>
      <c r="T3" t="s">
        <v>381</v>
      </c>
      <c r="U3" t="s">
        <v>14</v>
      </c>
      <c r="V3" t="s">
        <v>382</v>
      </c>
      <c r="W3" t="s">
        <v>383</v>
      </c>
      <c r="X3" t="s">
        <v>37</v>
      </c>
      <c r="Y3" t="s">
        <v>29</v>
      </c>
      <c r="Z3" t="s">
        <v>39</v>
      </c>
      <c r="AA3" t="s">
        <v>40</v>
      </c>
      <c r="AB3" t="s">
        <v>7</v>
      </c>
      <c r="AC3" t="s">
        <v>384</v>
      </c>
      <c r="AD3" t="s">
        <v>16</v>
      </c>
      <c r="AE3" t="s">
        <v>32</v>
      </c>
      <c r="AF3" t="s">
        <v>23</v>
      </c>
      <c r="AG3" t="s">
        <v>160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385</v>
      </c>
      <c r="AN3" t="s">
        <v>386</v>
      </c>
      <c r="AO3" t="s">
        <v>12</v>
      </c>
    </row>
    <row r="4" spans="1:41" x14ac:dyDescent="0.2">
      <c r="A4" s="35" t="s">
        <v>42</v>
      </c>
      <c r="B4" t="s">
        <v>371</v>
      </c>
      <c r="C4">
        <v>10.3</v>
      </c>
      <c r="D4">
        <v>26.8</v>
      </c>
      <c r="E4">
        <v>20.6</v>
      </c>
      <c r="F4">
        <v>11.3</v>
      </c>
      <c r="G4">
        <v>10.3</v>
      </c>
      <c r="H4">
        <v>12.7</v>
      </c>
      <c r="I4">
        <v>14.7</v>
      </c>
      <c r="J4">
        <v>19.2</v>
      </c>
      <c r="K4">
        <v>16.399999999999999</v>
      </c>
      <c r="L4">
        <v>16.7</v>
      </c>
      <c r="M4">
        <v>22.4</v>
      </c>
      <c r="N4">
        <v>24.3</v>
      </c>
      <c r="O4">
        <v>23.1</v>
      </c>
      <c r="P4">
        <v>32.700000000000003</v>
      </c>
      <c r="Q4">
        <v>16.600000000000001</v>
      </c>
      <c r="R4">
        <v>6.6</v>
      </c>
      <c r="S4">
        <v>13.7</v>
      </c>
      <c r="T4">
        <v>12</v>
      </c>
      <c r="U4">
        <v>32.799999999999997</v>
      </c>
      <c r="V4">
        <v>23.1</v>
      </c>
      <c r="W4">
        <v>9.6999999999999993</v>
      </c>
      <c r="X4">
        <v>17.899999999999999</v>
      </c>
      <c r="Y4">
        <v>18.399999999999999</v>
      </c>
      <c r="Z4">
        <v>20.100000000000001</v>
      </c>
      <c r="AA4">
        <v>11.4</v>
      </c>
      <c r="AB4">
        <v>11.8</v>
      </c>
      <c r="AC4">
        <v>12.2</v>
      </c>
      <c r="AD4">
        <v>13.8</v>
      </c>
      <c r="AE4">
        <v>26.2</v>
      </c>
      <c r="AF4">
        <v>29.3</v>
      </c>
      <c r="AG4">
        <v>17.600000000000001</v>
      </c>
      <c r="AH4">
        <v>23.2</v>
      </c>
      <c r="AI4">
        <v>26.7</v>
      </c>
      <c r="AJ4">
        <v>14.2</v>
      </c>
      <c r="AK4">
        <v>19.600000000000001</v>
      </c>
      <c r="AL4">
        <v>21.3</v>
      </c>
      <c r="AM4">
        <v>11.5</v>
      </c>
      <c r="AN4">
        <v>18.600000000000001</v>
      </c>
      <c r="AO4">
        <v>18.100000000000001</v>
      </c>
    </row>
    <row r="5" spans="1:41" x14ac:dyDescent="0.2">
      <c r="A5" s="35"/>
      <c r="B5" t="s">
        <v>372</v>
      </c>
      <c r="C5">
        <v>4.3</v>
      </c>
      <c r="D5">
        <v>13</v>
      </c>
      <c r="E5">
        <v>10.7</v>
      </c>
      <c r="F5">
        <v>5</v>
      </c>
      <c r="G5">
        <v>2.8</v>
      </c>
      <c r="H5">
        <v>5.7</v>
      </c>
      <c r="I5">
        <v>5.0999999999999996</v>
      </c>
      <c r="J5">
        <v>7.9</v>
      </c>
      <c r="K5">
        <v>8.1</v>
      </c>
      <c r="L5">
        <v>6.6</v>
      </c>
      <c r="M5">
        <v>11.9</v>
      </c>
      <c r="N5">
        <v>13.4</v>
      </c>
      <c r="O5">
        <v>10.4</v>
      </c>
      <c r="P5">
        <v>15.7</v>
      </c>
      <c r="Q5">
        <v>7.6</v>
      </c>
      <c r="R5">
        <v>2.9</v>
      </c>
      <c r="S5">
        <v>3.3</v>
      </c>
      <c r="T5">
        <v>4.7</v>
      </c>
      <c r="U5">
        <v>15.9</v>
      </c>
      <c r="V5">
        <v>9.3000000000000007</v>
      </c>
      <c r="W5">
        <v>3.3</v>
      </c>
      <c r="X5">
        <v>6.8</v>
      </c>
      <c r="Y5">
        <v>6.4</v>
      </c>
      <c r="Z5">
        <v>8.6999999999999993</v>
      </c>
      <c r="AA5">
        <v>3.1</v>
      </c>
      <c r="AB5">
        <v>5</v>
      </c>
      <c r="AC5">
        <v>4.9000000000000004</v>
      </c>
      <c r="AD5">
        <v>7.1</v>
      </c>
      <c r="AE5">
        <v>10.9</v>
      </c>
      <c r="AF5">
        <v>12.4</v>
      </c>
      <c r="AG5">
        <v>7.1</v>
      </c>
      <c r="AH5">
        <v>10</v>
      </c>
      <c r="AI5">
        <v>11.3</v>
      </c>
      <c r="AJ5">
        <v>7</v>
      </c>
      <c r="AK5">
        <v>6.4</v>
      </c>
      <c r="AL5">
        <v>7.5</v>
      </c>
      <c r="AM5">
        <v>4.9000000000000004</v>
      </c>
      <c r="AN5">
        <v>7.1</v>
      </c>
      <c r="AO5">
        <v>7.7</v>
      </c>
    </row>
    <row r="6" spans="1:41" x14ac:dyDescent="0.2">
      <c r="A6" s="35"/>
      <c r="B6" t="s">
        <v>373</v>
      </c>
      <c r="C6">
        <v>4.3</v>
      </c>
      <c r="D6">
        <v>10.9</v>
      </c>
      <c r="E6">
        <v>9.1</v>
      </c>
      <c r="F6">
        <v>4.7</v>
      </c>
      <c r="G6">
        <v>2.8</v>
      </c>
      <c r="H6">
        <v>5.7</v>
      </c>
      <c r="I6">
        <v>5.0999999999999996</v>
      </c>
      <c r="J6">
        <v>7.9</v>
      </c>
      <c r="K6">
        <v>5.8</v>
      </c>
      <c r="L6">
        <v>6.4</v>
      </c>
      <c r="M6">
        <v>9.6</v>
      </c>
      <c r="N6">
        <v>12</v>
      </c>
      <c r="O6">
        <v>9.8000000000000007</v>
      </c>
      <c r="P6">
        <v>13.1</v>
      </c>
      <c r="Q6">
        <v>7.6</v>
      </c>
      <c r="R6">
        <v>2.9</v>
      </c>
      <c r="S6">
        <v>3.2</v>
      </c>
      <c r="T6">
        <v>4.7</v>
      </c>
      <c r="U6">
        <v>12.8</v>
      </c>
      <c r="V6">
        <v>8.9</v>
      </c>
      <c r="W6">
        <v>3.2</v>
      </c>
      <c r="X6">
        <v>6.5</v>
      </c>
      <c r="Y6">
        <v>6.4</v>
      </c>
      <c r="Z6">
        <v>7.2</v>
      </c>
      <c r="AA6">
        <v>3</v>
      </c>
      <c r="AB6">
        <v>4.5999999999999996</v>
      </c>
      <c r="AC6">
        <v>4.2</v>
      </c>
      <c r="AD6">
        <v>5.9</v>
      </c>
      <c r="AE6">
        <v>9.4</v>
      </c>
      <c r="AF6">
        <v>12.4</v>
      </c>
      <c r="AG6">
        <v>7.1</v>
      </c>
      <c r="AH6">
        <v>9.9</v>
      </c>
      <c r="AI6">
        <v>10.8</v>
      </c>
      <c r="AJ6">
        <v>5.4</v>
      </c>
      <c r="AK6">
        <v>5.0999999999999996</v>
      </c>
      <c r="AL6">
        <v>7.5</v>
      </c>
      <c r="AM6">
        <v>4.7</v>
      </c>
      <c r="AN6">
        <v>6.6</v>
      </c>
      <c r="AO6">
        <v>7</v>
      </c>
    </row>
    <row r="7" spans="1:41" x14ac:dyDescent="0.2">
      <c r="A7" s="35"/>
      <c r="B7" t="s">
        <v>374</v>
      </c>
      <c r="C7">
        <v>5.4</v>
      </c>
      <c r="D7">
        <v>13.7</v>
      </c>
      <c r="E7">
        <v>11.8</v>
      </c>
      <c r="F7">
        <v>5</v>
      </c>
      <c r="G7">
        <v>2.9</v>
      </c>
      <c r="H7">
        <v>5.7</v>
      </c>
      <c r="I7">
        <v>5.0999999999999996</v>
      </c>
      <c r="J7">
        <v>8.1999999999999993</v>
      </c>
      <c r="K7">
        <v>10.1</v>
      </c>
      <c r="L7">
        <v>6.7</v>
      </c>
      <c r="M7">
        <v>13.5</v>
      </c>
      <c r="N7">
        <v>13.9</v>
      </c>
      <c r="O7">
        <v>10.4</v>
      </c>
      <c r="P7">
        <v>15.7</v>
      </c>
      <c r="Q7">
        <v>8</v>
      </c>
      <c r="R7">
        <v>3.3</v>
      </c>
      <c r="S7">
        <v>3.4</v>
      </c>
      <c r="T7">
        <v>5.4</v>
      </c>
      <c r="U7">
        <v>16</v>
      </c>
      <c r="V7">
        <v>9.6</v>
      </c>
      <c r="W7">
        <v>3.5</v>
      </c>
      <c r="X7">
        <v>7.2</v>
      </c>
      <c r="Y7">
        <v>6.8</v>
      </c>
      <c r="Z7">
        <v>8.6999999999999993</v>
      </c>
      <c r="AA7">
        <v>3.1</v>
      </c>
      <c r="AB7">
        <v>5.9</v>
      </c>
      <c r="AC7">
        <v>5</v>
      </c>
      <c r="AD7">
        <v>9.5</v>
      </c>
      <c r="AE7">
        <v>11</v>
      </c>
      <c r="AF7">
        <v>12.5</v>
      </c>
      <c r="AG7">
        <v>7.4</v>
      </c>
      <c r="AH7">
        <v>10.1</v>
      </c>
      <c r="AI7">
        <v>11.9</v>
      </c>
      <c r="AJ7">
        <v>9.3000000000000007</v>
      </c>
      <c r="AK7">
        <v>6.7</v>
      </c>
      <c r="AL7">
        <v>7.6</v>
      </c>
      <c r="AM7">
        <v>5.7</v>
      </c>
      <c r="AN7">
        <v>7.1</v>
      </c>
      <c r="AO7">
        <v>8.1999999999999993</v>
      </c>
    </row>
    <row r="8" spans="1:41" x14ac:dyDescent="0.2">
      <c r="A8" s="35" t="s">
        <v>41</v>
      </c>
      <c r="B8" t="s">
        <v>372</v>
      </c>
      <c r="C8">
        <v>3.6</v>
      </c>
      <c r="D8">
        <v>0.7</v>
      </c>
      <c r="E8">
        <v>1</v>
      </c>
      <c r="F8">
        <v>5.4</v>
      </c>
      <c r="G8">
        <v>1.7</v>
      </c>
      <c r="H8">
        <v>0.6</v>
      </c>
      <c r="I8">
        <v>0.3</v>
      </c>
      <c r="J8">
        <v>0.3</v>
      </c>
      <c r="K8">
        <v>2</v>
      </c>
      <c r="M8">
        <v>0.2</v>
      </c>
      <c r="N8">
        <v>0.3</v>
      </c>
      <c r="O8">
        <v>0.7</v>
      </c>
      <c r="P8">
        <v>0.1</v>
      </c>
      <c r="R8">
        <v>4.5</v>
      </c>
      <c r="S8">
        <v>1</v>
      </c>
      <c r="T8">
        <v>1.3</v>
      </c>
      <c r="U8">
        <v>1.1000000000000001</v>
      </c>
      <c r="V8">
        <v>0.3</v>
      </c>
      <c r="W8">
        <v>0.8</v>
      </c>
      <c r="AB8">
        <v>5.3</v>
      </c>
      <c r="AD8">
        <v>1.1000000000000001</v>
      </c>
      <c r="AF8">
        <v>0.4</v>
      </c>
      <c r="AG8">
        <v>0.3</v>
      </c>
      <c r="AI8">
        <v>0.4</v>
      </c>
      <c r="AJ8">
        <v>2.9</v>
      </c>
      <c r="AK8">
        <v>5.3</v>
      </c>
      <c r="AM8">
        <v>0.6</v>
      </c>
      <c r="AN8">
        <v>5.6</v>
      </c>
      <c r="AO8">
        <v>1.5</v>
      </c>
    </row>
    <row r="9" spans="1:41" x14ac:dyDescent="0.2">
      <c r="A9" s="35"/>
      <c r="B9" t="s">
        <v>387</v>
      </c>
      <c r="C9">
        <v>7.9</v>
      </c>
      <c r="D9">
        <v>13.7</v>
      </c>
      <c r="E9">
        <v>11.7</v>
      </c>
      <c r="F9">
        <v>10.5</v>
      </c>
      <c r="G9">
        <v>4.5</v>
      </c>
      <c r="H9">
        <v>6.3</v>
      </c>
      <c r="I9">
        <v>5.3</v>
      </c>
      <c r="J9">
        <v>8.1999999999999993</v>
      </c>
      <c r="K9">
        <v>10.5</v>
      </c>
      <c r="L9">
        <v>6.6</v>
      </c>
      <c r="M9">
        <v>12.1</v>
      </c>
      <c r="N9">
        <v>13.7</v>
      </c>
      <c r="O9">
        <v>11.1</v>
      </c>
      <c r="P9">
        <v>15.8</v>
      </c>
      <c r="Q9">
        <v>7.6</v>
      </c>
      <c r="R9">
        <v>7.3</v>
      </c>
      <c r="S9">
        <v>4.4000000000000004</v>
      </c>
      <c r="T9">
        <v>5.9</v>
      </c>
      <c r="U9">
        <v>17</v>
      </c>
      <c r="V9">
        <v>12</v>
      </c>
      <c r="W9">
        <v>4.0999999999999996</v>
      </c>
      <c r="X9">
        <v>6.8</v>
      </c>
      <c r="Y9">
        <v>6.4</v>
      </c>
      <c r="Z9">
        <v>8.6999999999999993</v>
      </c>
      <c r="AA9">
        <v>3.1</v>
      </c>
      <c r="AB9">
        <v>10.3</v>
      </c>
      <c r="AC9">
        <v>4.9000000000000004</v>
      </c>
      <c r="AD9">
        <v>8.1</v>
      </c>
      <c r="AE9">
        <v>10.9</v>
      </c>
      <c r="AF9">
        <v>12.8</v>
      </c>
      <c r="AG9">
        <v>7.4</v>
      </c>
      <c r="AH9">
        <v>10</v>
      </c>
      <c r="AI9">
        <v>11.7</v>
      </c>
      <c r="AJ9">
        <v>9.9</v>
      </c>
      <c r="AK9">
        <v>11.7</v>
      </c>
      <c r="AL9">
        <v>7.5</v>
      </c>
      <c r="AM9">
        <v>10.5</v>
      </c>
      <c r="AN9">
        <v>12.7</v>
      </c>
      <c r="AO9">
        <v>9.1999999999999993</v>
      </c>
    </row>
    <row r="10" spans="1:41" x14ac:dyDescent="0.2">
      <c r="A10" s="35"/>
      <c r="B10" t="s">
        <v>388</v>
      </c>
      <c r="C10">
        <v>1.9</v>
      </c>
      <c r="D10">
        <v>0</v>
      </c>
      <c r="E10">
        <v>0.1</v>
      </c>
      <c r="F10">
        <v>2.2000000000000002</v>
      </c>
      <c r="G10">
        <v>0.1</v>
      </c>
      <c r="J10">
        <v>0</v>
      </c>
      <c r="M10">
        <v>0</v>
      </c>
      <c r="N10">
        <v>0.1</v>
      </c>
      <c r="O10">
        <v>1.1000000000000001</v>
      </c>
      <c r="Q10">
        <v>0.1</v>
      </c>
      <c r="S10">
        <v>0.4</v>
      </c>
      <c r="T10">
        <v>1.2</v>
      </c>
      <c r="U10">
        <v>0.1</v>
      </c>
      <c r="X10">
        <v>0.1</v>
      </c>
      <c r="Y10">
        <v>0</v>
      </c>
      <c r="AA10">
        <v>0.3</v>
      </c>
      <c r="AB10">
        <v>1.8</v>
      </c>
      <c r="AD10">
        <v>0.3</v>
      </c>
      <c r="AF10">
        <v>0</v>
      </c>
      <c r="AG10">
        <v>0</v>
      </c>
      <c r="AH10">
        <v>0.6</v>
      </c>
      <c r="AK10">
        <v>1.2</v>
      </c>
      <c r="AL10">
        <v>0</v>
      </c>
      <c r="AM10">
        <v>0.9</v>
      </c>
      <c r="AN10">
        <v>0.9</v>
      </c>
      <c r="AO10">
        <v>0.5</v>
      </c>
    </row>
    <row r="41" ht="33.75" customHeight="1" x14ac:dyDescent="0.2"/>
  </sheetData>
  <mergeCells count="2">
    <mergeCell ref="A4:A7"/>
    <mergeCell ref="A8:A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C2E4-6F7F-4220-8F52-7274927925F8}">
  <dimension ref="A1:N40"/>
  <sheetViews>
    <sheetView workbookViewId="0">
      <selection activeCell="P11" sqref="P11"/>
    </sheetView>
  </sheetViews>
  <sheetFormatPr baseColWidth="10" defaultRowHeight="15" x14ac:dyDescent="0.2"/>
  <sheetData>
    <row r="1" spans="1:14" x14ac:dyDescent="0.2">
      <c r="A1" s="5" t="s">
        <v>424</v>
      </c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  <c r="N1" s="7"/>
    </row>
    <row r="2" spans="1:14" x14ac:dyDescent="0.2">
      <c r="A2" s="7"/>
      <c r="B2" s="7"/>
      <c r="C2" s="5"/>
      <c r="D2" s="5"/>
      <c r="E2" s="5"/>
      <c r="F2" s="5"/>
      <c r="G2" s="7"/>
      <c r="H2" s="7"/>
      <c r="I2" s="7"/>
      <c r="J2" s="7"/>
      <c r="K2" s="7"/>
      <c r="L2" s="7"/>
      <c r="M2" s="7"/>
      <c r="N2" s="7"/>
    </row>
    <row r="3" spans="1:14" ht="16" thickBo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7" thickTop="1" thickBot="1" x14ac:dyDescent="0.25">
      <c r="A4" s="39"/>
      <c r="B4" s="41" t="s">
        <v>425</v>
      </c>
      <c r="C4" s="42"/>
      <c r="D4" s="42"/>
      <c r="E4" s="43"/>
      <c r="F4" s="41" t="s">
        <v>426</v>
      </c>
      <c r="G4" s="43"/>
      <c r="H4" s="44"/>
      <c r="I4" s="41" t="s">
        <v>425</v>
      </c>
      <c r="J4" s="42"/>
      <c r="K4" s="42"/>
      <c r="L4" s="43"/>
      <c r="M4" s="41" t="s">
        <v>426</v>
      </c>
      <c r="N4" s="42"/>
    </row>
    <row r="5" spans="1:14" ht="17" thickTop="1" thickBot="1" x14ac:dyDescent="0.25">
      <c r="A5" s="40"/>
      <c r="B5" s="41" t="s">
        <v>427</v>
      </c>
      <c r="C5" s="43"/>
      <c r="D5" s="41" t="s">
        <v>428</v>
      </c>
      <c r="E5" s="42"/>
      <c r="F5" s="42"/>
      <c r="G5" s="43"/>
      <c r="H5" s="45"/>
      <c r="I5" s="41" t="s">
        <v>427</v>
      </c>
      <c r="J5" s="43"/>
      <c r="K5" s="41" t="s">
        <v>428</v>
      </c>
      <c r="L5" s="42"/>
      <c r="M5" s="42"/>
      <c r="N5" s="42"/>
    </row>
    <row r="6" spans="1:14" ht="17" thickTop="1" thickBot="1" x14ac:dyDescent="0.25">
      <c r="A6" s="40"/>
      <c r="B6" s="8" t="s">
        <v>429</v>
      </c>
      <c r="C6" s="8" t="s">
        <v>252</v>
      </c>
      <c r="D6" s="8" t="s">
        <v>429</v>
      </c>
      <c r="E6" s="8" t="s">
        <v>418</v>
      </c>
      <c r="F6" s="8" t="s">
        <v>42</v>
      </c>
      <c r="G6" s="8" t="s">
        <v>41</v>
      </c>
      <c r="H6" s="45"/>
      <c r="I6" s="8" t="s">
        <v>429</v>
      </c>
      <c r="J6" s="8" t="s">
        <v>252</v>
      </c>
      <c r="K6" s="8" t="s">
        <v>429</v>
      </c>
      <c r="L6" s="8" t="s">
        <v>418</v>
      </c>
      <c r="M6" s="8" t="s">
        <v>42</v>
      </c>
      <c r="N6" s="9" t="s">
        <v>41</v>
      </c>
    </row>
    <row r="7" spans="1:14" x14ac:dyDescent="0.2">
      <c r="A7" s="36" t="s">
        <v>430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 ht="16" thickBot="1" x14ac:dyDescent="0.25">
      <c r="A8" s="10" t="s">
        <v>8</v>
      </c>
      <c r="B8" s="11"/>
      <c r="C8" s="11" t="s">
        <v>431</v>
      </c>
      <c r="D8" s="10"/>
      <c r="E8" s="10"/>
      <c r="F8" s="10"/>
      <c r="G8" s="10" t="s">
        <v>419</v>
      </c>
      <c r="H8" s="10" t="s">
        <v>39</v>
      </c>
      <c r="I8" s="11"/>
      <c r="J8" s="10"/>
      <c r="K8" s="11" t="s">
        <v>431</v>
      </c>
      <c r="L8" s="11" t="s">
        <v>431</v>
      </c>
      <c r="M8" s="10" t="s">
        <v>432</v>
      </c>
      <c r="N8" s="10"/>
    </row>
    <row r="9" spans="1:14" ht="16" thickBot="1" x14ac:dyDescent="0.25">
      <c r="A9" s="10" t="s">
        <v>20</v>
      </c>
      <c r="B9" s="10"/>
      <c r="C9" s="10"/>
      <c r="D9" s="10"/>
      <c r="E9" s="11" t="s">
        <v>431</v>
      </c>
      <c r="F9" s="10" t="s">
        <v>432</v>
      </c>
      <c r="G9" s="10"/>
      <c r="H9" s="10" t="s">
        <v>40</v>
      </c>
      <c r="I9" s="11" t="s">
        <v>431</v>
      </c>
      <c r="J9" s="10"/>
      <c r="K9" s="10"/>
      <c r="L9" s="11" t="s">
        <v>431</v>
      </c>
      <c r="M9" s="10"/>
      <c r="N9" s="12" t="s">
        <v>419</v>
      </c>
    </row>
    <row r="10" spans="1:14" ht="16" thickBot="1" x14ac:dyDescent="0.25">
      <c r="A10" s="10" t="s">
        <v>19</v>
      </c>
      <c r="B10" s="10"/>
      <c r="C10" s="11"/>
      <c r="D10" s="10"/>
      <c r="E10" s="11" t="s">
        <v>431</v>
      </c>
      <c r="F10" s="10" t="s">
        <v>432</v>
      </c>
      <c r="G10" s="10"/>
      <c r="H10" s="10" t="s">
        <v>7</v>
      </c>
      <c r="I10" s="11" t="s">
        <v>431</v>
      </c>
      <c r="J10" s="10"/>
      <c r="K10" s="10"/>
      <c r="L10" s="10"/>
      <c r="M10" s="10"/>
      <c r="N10" s="12" t="s">
        <v>433</v>
      </c>
    </row>
    <row r="11" spans="1:14" ht="16" thickBot="1" x14ac:dyDescent="0.25">
      <c r="A11" s="10" t="s">
        <v>4</v>
      </c>
      <c r="B11" s="11" t="s">
        <v>431</v>
      </c>
      <c r="C11" s="11" t="s">
        <v>431</v>
      </c>
      <c r="D11" s="10"/>
      <c r="E11" s="10"/>
      <c r="F11" s="10" t="s">
        <v>432</v>
      </c>
      <c r="G11" s="10"/>
      <c r="H11" s="10" t="s">
        <v>38</v>
      </c>
      <c r="I11" s="11" t="s">
        <v>431</v>
      </c>
      <c r="J11" s="11"/>
      <c r="K11" s="10"/>
      <c r="L11" s="10"/>
      <c r="M11" s="10"/>
      <c r="N11" s="12"/>
    </row>
    <row r="12" spans="1:14" ht="16" thickBot="1" x14ac:dyDescent="0.25">
      <c r="A12" s="10" t="s">
        <v>13</v>
      </c>
      <c r="B12" s="11"/>
      <c r="C12" s="11" t="s">
        <v>431</v>
      </c>
      <c r="D12" s="10"/>
      <c r="E12" s="10"/>
      <c r="F12" s="10"/>
      <c r="G12" s="10" t="s">
        <v>419</v>
      </c>
      <c r="H12" s="10" t="s">
        <v>16</v>
      </c>
      <c r="I12" s="10"/>
      <c r="J12" s="11" t="s">
        <v>431</v>
      </c>
      <c r="K12" s="10"/>
      <c r="L12" s="11"/>
      <c r="M12" s="10" t="s">
        <v>434</v>
      </c>
      <c r="N12" s="12" t="s">
        <v>419</v>
      </c>
    </row>
    <row r="13" spans="1:14" ht="16" thickBot="1" x14ac:dyDescent="0.25">
      <c r="A13" s="10" t="s">
        <v>22</v>
      </c>
      <c r="B13" s="11"/>
      <c r="C13" s="11"/>
      <c r="D13" s="10"/>
      <c r="E13" s="11" t="s">
        <v>431</v>
      </c>
      <c r="F13" s="10" t="s">
        <v>432</v>
      </c>
      <c r="G13" s="10" t="s">
        <v>419</v>
      </c>
      <c r="H13" s="10" t="s">
        <v>32</v>
      </c>
      <c r="I13" s="10"/>
      <c r="J13" s="10"/>
      <c r="K13" s="10"/>
      <c r="L13" s="11" t="s">
        <v>431</v>
      </c>
      <c r="M13" s="10" t="s">
        <v>434</v>
      </c>
      <c r="N13" s="12"/>
    </row>
    <row r="14" spans="1:14" ht="16" thickBot="1" x14ac:dyDescent="0.25">
      <c r="A14" s="10" t="s">
        <v>27</v>
      </c>
      <c r="B14" s="11"/>
      <c r="C14" s="11"/>
      <c r="D14" s="10"/>
      <c r="E14" s="10"/>
      <c r="F14" s="10" t="s">
        <v>432</v>
      </c>
      <c r="G14" s="10" t="s">
        <v>419</v>
      </c>
      <c r="H14" s="10" t="s">
        <v>23</v>
      </c>
      <c r="I14" s="10"/>
      <c r="J14" s="10"/>
      <c r="K14" s="10"/>
      <c r="L14" s="11" t="s">
        <v>431</v>
      </c>
      <c r="M14" s="10" t="s">
        <v>432</v>
      </c>
      <c r="N14" s="12"/>
    </row>
    <row r="15" spans="1:14" ht="16" thickBot="1" x14ac:dyDescent="0.25">
      <c r="A15" s="10" t="s">
        <v>24</v>
      </c>
      <c r="B15" s="11"/>
      <c r="C15" s="10"/>
      <c r="D15" s="11" t="s">
        <v>431</v>
      </c>
      <c r="E15" s="11" t="s">
        <v>431</v>
      </c>
      <c r="F15" s="10" t="s">
        <v>432</v>
      </c>
      <c r="G15" s="10"/>
      <c r="H15" s="10" t="s">
        <v>160</v>
      </c>
      <c r="I15" s="10"/>
      <c r="J15" s="10"/>
      <c r="K15" s="10"/>
      <c r="L15" s="11" t="s">
        <v>431</v>
      </c>
      <c r="M15" s="10" t="s">
        <v>435</v>
      </c>
      <c r="N15" s="12"/>
    </row>
    <row r="16" spans="1:14" ht="16" thickBot="1" x14ac:dyDescent="0.25">
      <c r="A16" s="10" t="s">
        <v>11</v>
      </c>
      <c r="B16" s="11" t="s">
        <v>431</v>
      </c>
      <c r="C16" s="11" t="s">
        <v>431</v>
      </c>
      <c r="D16" s="10"/>
      <c r="E16" s="13"/>
      <c r="F16" s="10" t="s">
        <v>419</v>
      </c>
      <c r="G16" s="10" t="s">
        <v>436</v>
      </c>
      <c r="H16" s="10" t="s">
        <v>35</v>
      </c>
      <c r="I16" s="10"/>
      <c r="J16" s="10"/>
      <c r="K16" s="10"/>
      <c r="L16" s="11" t="s">
        <v>431</v>
      </c>
      <c r="M16" s="10" t="s">
        <v>432</v>
      </c>
      <c r="N16" s="12"/>
    </row>
    <row r="17" spans="1:14" ht="16" thickBot="1" x14ac:dyDescent="0.25">
      <c r="A17" s="10" t="s">
        <v>36</v>
      </c>
      <c r="B17" s="11"/>
      <c r="C17" s="10"/>
      <c r="D17" s="11" t="s">
        <v>431</v>
      </c>
      <c r="E17" s="13"/>
      <c r="F17" s="10" t="s">
        <v>435</v>
      </c>
      <c r="G17" s="10"/>
      <c r="H17" s="10" t="s">
        <v>26</v>
      </c>
      <c r="I17" s="10"/>
      <c r="J17" s="10"/>
      <c r="K17" s="10"/>
      <c r="L17" s="11" t="s">
        <v>431</v>
      </c>
      <c r="M17" s="10" t="s">
        <v>432</v>
      </c>
      <c r="N17" s="12"/>
    </row>
    <row r="18" spans="1:14" ht="16" thickBot="1" x14ac:dyDescent="0.25">
      <c r="A18" s="10" t="s">
        <v>31</v>
      </c>
      <c r="B18" s="11"/>
      <c r="C18" s="11" t="s">
        <v>431</v>
      </c>
      <c r="D18" s="10"/>
      <c r="E18" s="13"/>
      <c r="F18" s="10" t="s">
        <v>432</v>
      </c>
      <c r="G18" s="10"/>
      <c r="H18" s="10" t="s">
        <v>9</v>
      </c>
      <c r="I18" s="11"/>
      <c r="J18" s="11" t="s">
        <v>431</v>
      </c>
      <c r="K18" s="10"/>
      <c r="L18" s="10"/>
      <c r="M18" s="10" t="s">
        <v>437</v>
      </c>
      <c r="N18" s="12" t="s">
        <v>436</v>
      </c>
    </row>
    <row r="19" spans="1:14" ht="16" thickBot="1" x14ac:dyDescent="0.25">
      <c r="A19" s="10" t="s">
        <v>28</v>
      </c>
      <c r="B19" s="10"/>
      <c r="C19" s="10"/>
      <c r="D19" s="10"/>
      <c r="E19" s="11" t="s">
        <v>431</v>
      </c>
      <c r="F19" s="10" t="s">
        <v>438</v>
      </c>
      <c r="G19" s="10"/>
      <c r="H19" s="10" t="s">
        <v>5</v>
      </c>
      <c r="I19" s="10"/>
      <c r="J19" s="10"/>
      <c r="K19" s="10"/>
      <c r="L19" s="11" t="s">
        <v>431</v>
      </c>
      <c r="M19" s="10" t="s">
        <v>432</v>
      </c>
      <c r="N19" s="12" t="s">
        <v>432</v>
      </c>
    </row>
    <row r="20" spans="1:14" ht="16" thickBot="1" x14ac:dyDescent="0.25">
      <c r="A20" s="10" t="s">
        <v>21</v>
      </c>
      <c r="B20" s="10"/>
      <c r="C20" s="11"/>
      <c r="D20" s="11"/>
      <c r="E20" s="10"/>
      <c r="F20" s="10" t="s">
        <v>435</v>
      </c>
      <c r="G20" s="10"/>
      <c r="H20" s="10" t="s">
        <v>34</v>
      </c>
      <c r="I20" s="10"/>
      <c r="J20" s="10"/>
      <c r="K20" s="10"/>
      <c r="L20" s="11" t="s">
        <v>431</v>
      </c>
      <c r="M20" s="10" t="s">
        <v>432</v>
      </c>
      <c r="N20" s="12"/>
    </row>
    <row r="21" spans="1:14" ht="16" thickBot="1" x14ac:dyDescent="0.25">
      <c r="A21" s="14" t="s">
        <v>30</v>
      </c>
      <c r="B21" s="11" t="s">
        <v>431</v>
      </c>
      <c r="C21" s="10"/>
      <c r="D21" s="10"/>
      <c r="E21" s="13"/>
      <c r="F21" s="10" t="s">
        <v>439</v>
      </c>
      <c r="G21" s="10"/>
      <c r="H21" s="10" t="s">
        <v>3</v>
      </c>
      <c r="I21" s="11"/>
      <c r="J21" s="10"/>
      <c r="K21" s="11" t="s">
        <v>431</v>
      </c>
      <c r="L21" s="10"/>
      <c r="M21" s="11"/>
      <c r="N21" s="12" t="s">
        <v>436</v>
      </c>
    </row>
    <row r="22" spans="1:14" ht="16" thickBot="1" x14ac:dyDescent="0.25">
      <c r="A22" s="10" t="s">
        <v>33</v>
      </c>
      <c r="B22" s="10"/>
      <c r="C22" s="10"/>
      <c r="D22" s="10"/>
      <c r="E22" s="11" t="s">
        <v>431</v>
      </c>
      <c r="F22" s="10" t="s">
        <v>432</v>
      </c>
      <c r="G22" s="10"/>
      <c r="H22" s="10" t="s">
        <v>2</v>
      </c>
      <c r="I22" s="10"/>
      <c r="J22" s="10"/>
      <c r="K22" s="10"/>
      <c r="L22" s="10"/>
      <c r="M22" s="10" t="s">
        <v>432</v>
      </c>
      <c r="N22" s="12"/>
    </row>
    <row r="23" spans="1:14" ht="16" thickBot="1" x14ac:dyDescent="0.25">
      <c r="A23" s="10" t="s">
        <v>6</v>
      </c>
      <c r="B23" s="11" t="s">
        <v>431</v>
      </c>
      <c r="C23" s="11" t="s">
        <v>431</v>
      </c>
      <c r="D23" s="10"/>
      <c r="E23" s="10"/>
      <c r="F23" s="10"/>
      <c r="G23" s="10" t="s">
        <v>436</v>
      </c>
      <c r="H23" s="10"/>
      <c r="I23" s="10"/>
      <c r="J23" s="10"/>
      <c r="K23" s="10"/>
      <c r="L23" s="10"/>
      <c r="M23" s="10"/>
      <c r="N23" s="12"/>
    </row>
    <row r="24" spans="1:14" ht="16" thickBot="1" x14ac:dyDescent="0.25">
      <c r="A24" s="10" t="s">
        <v>17</v>
      </c>
      <c r="B24" s="11"/>
      <c r="C24" s="10"/>
      <c r="D24" s="11" t="s">
        <v>431</v>
      </c>
      <c r="E24" s="10"/>
      <c r="F24" s="10"/>
      <c r="G24" s="10"/>
      <c r="H24" s="10" t="s">
        <v>65</v>
      </c>
      <c r="I24" s="11"/>
      <c r="J24" s="10"/>
      <c r="K24" s="11" t="s">
        <v>431</v>
      </c>
      <c r="L24" s="11" t="s">
        <v>431</v>
      </c>
      <c r="M24" s="10" t="s">
        <v>432</v>
      </c>
      <c r="N24" s="12"/>
    </row>
    <row r="25" spans="1:14" ht="16" thickBot="1" x14ac:dyDescent="0.25">
      <c r="A25" s="10" t="s">
        <v>15</v>
      </c>
      <c r="B25" s="11" t="s">
        <v>431</v>
      </c>
      <c r="C25" s="10"/>
      <c r="D25" s="11" t="s">
        <v>431</v>
      </c>
      <c r="E25" s="10"/>
      <c r="F25" s="10"/>
      <c r="G25" s="10" t="s">
        <v>419</v>
      </c>
      <c r="H25" s="10" t="s">
        <v>62</v>
      </c>
      <c r="I25" s="10"/>
      <c r="J25" s="10"/>
      <c r="K25" s="10"/>
      <c r="L25" s="11" t="s">
        <v>431</v>
      </c>
      <c r="M25" s="10" t="s">
        <v>432</v>
      </c>
      <c r="N25" s="12"/>
    </row>
    <row r="26" spans="1:14" ht="16" thickBot="1" x14ac:dyDescent="0.25">
      <c r="A26" s="10" t="s">
        <v>14</v>
      </c>
      <c r="B26" s="10"/>
      <c r="C26" s="10"/>
      <c r="D26" s="10"/>
      <c r="E26" s="11"/>
      <c r="F26" s="10" t="s">
        <v>434</v>
      </c>
      <c r="G26" s="10"/>
      <c r="H26" s="10" t="s">
        <v>68</v>
      </c>
      <c r="I26" s="13"/>
      <c r="J26" s="10"/>
      <c r="K26" s="10"/>
      <c r="L26" s="11" t="s">
        <v>431</v>
      </c>
      <c r="M26" s="10" t="s">
        <v>437</v>
      </c>
      <c r="N26" s="12"/>
    </row>
    <row r="27" spans="1:14" ht="16" thickBot="1" x14ac:dyDescent="0.25">
      <c r="A27" s="10" t="s">
        <v>10</v>
      </c>
      <c r="B27" s="11"/>
      <c r="C27" s="10"/>
      <c r="D27" s="11" t="s">
        <v>431</v>
      </c>
      <c r="E27" s="10"/>
      <c r="F27" s="10" t="s">
        <v>432</v>
      </c>
      <c r="G27" s="10"/>
      <c r="H27" s="10" t="s">
        <v>69</v>
      </c>
      <c r="I27" s="10"/>
      <c r="J27" s="10"/>
      <c r="K27" s="10"/>
      <c r="L27" s="11" t="s">
        <v>431</v>
      </c>
      <c r="M27" s="10" t="s">
        <v>439</v>
      </c>
      <c r="N27" s="12"/>
    </row>
    <row r="28" spans="1:14" ht="16" thickBot="1" x14ac:dyDescent="0.25">
      <c r="A28" s="10" t="s">
        <v>18</v>
      </c>
      <c r="B28" s="13"/>
      <c r="C28" s="11" t="s">
        <v>431</v>
      </c>
      <c r="D28" s="11" t="s">
        <v>431</v>
      </c>
      <c r="E28" s="10"/>
      <c r="F28" s="10" t="s">
        <v>432</v>
      </c>
      <c r="G28" s="10"/>
      <c r="H28" s="10" t="s">
        <v>66</v>
      </c>
      <c r="I28" s="10"/>
      <c r="J28" s="10"/>
      <c r="K28" s="10"/>
      <c r="L28" s="11" t="s">
        <v>431</v>
      </c>
      <c r="M28" s="10" t="s">
        <v>439</v>
      </c>
      <c r="N28" s="12"/>
    </row>
    <row r="29" spans="1:14" ht="16" thickBot="1" x14ac:dyDescent="0.25">
      <c r="A29" s="10" t="s">
        <v>37</v>
      </c>
      <c r="B29" s="13"/>
      <c r="C29" s="10"/>
      <c r="D29" s="10"/>
      <c r="E29" s="11" t="s">
        <v>431</v>
      </c>
      <c r="F29" s="10" t="s">
        <v>437</v>
      </c>
      <c r="G29" s="10"/>
      <c r="H29" s="10" t="s">
        <v>71</v>
      </c>
      <c r="I29" s="10"/>
      <c r="J29" s="13"/>
      <c r="K29" s="10"/>
      <c r="L29" s="11" t="s">
        <v>431</v>
      </c>
      <c r="M29" s="10" t="s">
        <v>432</v>
      </c>
      <c r="N29" s="12"/>
    </row>
    <row r="30" spans="1:14" ht="16" thickBot="1" x14ac:dyDescent="0.25">
      <c r="A30" s="14" t="s">
        <v>29</v>
      </c>
      <c r="B30" s="13"/>
      <c r="C30" s="10"/>
      <c r="D30" s="11" t="s">
        <v>431</v>
      </c>
      <c r="E30" s="10"/>
      <c r="F30" s="10" t="s">
        <v>435</v>
      </c>
      <c r="G30" s="10"/>
      <c r="H30" s="10" t="s">
        <v>63</v>
      </c>
      <c r="I30" s="11"/>
      <c r="J30" s="11" t="s">
        <v>431</v>
      </c>
      <c r="K30" s="10"/>
      <c r="L30" s="10"/>
      <c r="M30" s="10"/>
      <c r="N30" s="12"/>
    </row>
    <row r="31" spans="1:14" x14ac:dyDescent="0.2">
      <c r="A31" s="37" t="s">
        <v>440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spans="1:14" ht="16" thickBot="1" x14ac:dyDescent="0.25">
      <c r="A32" s="10" t="s">
        <v>13</v>
      </c>
      <c r="B32" s="11"/>
      <c r="C32" s="11" t="s">
        <v>431</v>
      </c>
      <c r="D32" s="10"/>
      <c r="E32" s="11" t="s">
        <v>431</v>
      </c>
      <c r="F32" s="10" t="s">
        <v>432</v>
      </c>
      <c r="G32" s="10" t="s">
        <v>419</v>
      </c>
      <c r="H32" s="10" t="s">
        <v>40</v>
      </c>
      <c r="I32" s="10"/>
      <c r="J32" s="10"/>
      <c r="K32" s="10"/>
      <c r="L32" s="11" t="s">
        <v>431</v>
      </c>
      <c r="M32" s="10" t="s">
        <v>432</v>
      </c>
      <c r="N32" s="15"/>
    </row>
    <row r="33" spans="1:14" ht="16" thickBot="1" x14ac:dyDescent="0.25">
      <c r="A33" s="10" t="s">
        <v>36</v>
      </c>
      <c r="B33" s="11"/>
      <c r="C33" s="10"/>
      <c r="D33" s="11" t="s">
        <v>431</v>
      </c>
      <c r="E33" s="13"/>
      <c r="F33" s="10" t="s">
        <v>441</v>
      </c>
      <c r="G33" s="10" t="s">
        <v>419</v>
      </c>
      <c r="H33" s="10" t="s">
        <v>16</v>
      </c>
      <c r="I33" s="11" t="s">
        <v>431</v>
      </c>
      <c r="J33" s="11" t="s">
        <v>431</v>
      </c>
      <c r="K33" s="10"/>
      <c r="L33" s="10"/>
      <c r="M33" s="10" t="s">
        <v>432</v>
      </c>
      <c r="N33" s="12" t="s">
        <v>419</v>
      </c>
    </row>
    <row r="34" spans="1:14" ht="16" thickBot="1" x14ac:dyDescent="0.25">
      <c r="A34" s="10" t="s">
        <v>30</v>
      </c>
      <c r="B34" s="11" t="s">
        <v>431</v>
      </c>
      <c r="C34" s="10"/>
      <c r="D34" s="11"/>
      <c r="E34" s="13"/>
      <c r="F34" s="10" t="s">
        <v>442</v>
      </c>
      <c r="G34" s="10"/>
      <c r="H34" s="10" t="s">
        <v>32</v>
      </c>
      <c r="I34" s="10"/>
      <c r="J34" s="10"/>
      <c r="K34" s="10"/>
      <c r="L34" s="11" t="s">
        <v>431</v>
      </c>
      <c r="M34" s="10" t="s">
        <v>443</v>
      </c>
      <c r="N34" s="12"/>
    </row>
    <row r="35" spans="1:14" ht="16" thickBot="1" x14ac:dyDescent="0.25">
      <c r="A35" s="10" t="s">
        <v>14</v>
      </c>
      <c r="B35" s="10"/>
      <c r="C35" s="10"/>
      <c r="D35" s="10"/>
      <c r="E35" s="11" t="s">
        <v>431</v>
      </c>
      <c r="F35" s="10" t="s">
        <v>442</v>
      </c>
      <c r="G35" s="10"/>
      <c r="H35" s="10" t="s">
        <v>3</v>
      </c>
      <c r="I35" s="10"/>
      <c r="J35" s="10"/>
      <c r="K35" s="11" t="s">
        <v>431</v>
      </c>
      <c r="L35" s="11"/>
      <c r="M35" s="10" t="s">
        <v>432</v>
      </c>
      <c r="N35" s="12"/>
    </row>
    <row r="36" spans="1:14" ht="56.25" customHeight="1" thickTop="1" x14ac:dyDescent="0.2">
      <c r="A36" s="38" t="s">
        <v>444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 spans="1:14" x14ac:dyDescent="0.2">
      <c r="A37" s="16" t="s">
        <v>445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</sheetData>
  <mergeCells count="13">
    <mergeCell ref="A7:N7"/>
    <mergeCell ref="A31:N31"/>
    <mergeCell ref="A36:N36"/>
    <mergeCell ref="A4:A6"/>
    <mergeCell ref="B4:E4"/>
    <mergeCell ref="F4:G4"/>
    <mergeCell ref="H4:H6"/>
    <mergeCell ref="I4:L4"/>
    <mergeCell ref="M4:N4"/>
    <mergeCell ref="B5:C5"/>
    <mergeCell ref="D5:G5"/>
    <mergeCell ref="I5:J5"/>
    <mergeCell ref="K5:N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9EDC-956B-4614-8B62-A00F8143E4BC}">
  <dimension ref="A1:AN6"/>
  <sheetViews>
    <sheetView workbookViewId="0">
      <selection sqref="A1:A2"/>
    </sheetView>
  </sheetViews>
  <sheetFormatPr baseColWidth="10" defaultRowHeight="15" x14ac:dyDescent="0.2"/>
  <sheetData>
    <row r="1" spans="1:40" x14ac:dyDescent="0.2">
      <c r="A1" t="s">
        <v>250</v>
      </c>
    </row>
    <row r="2" spans="1:40" x14ac:dyDescent="0.2">
      <c r="A2" t="s">
        <v>249</v>
      </c>
    </row>
    <row r="3" spans="1:40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32</v>
      </c>
      <c r="AF3" t="s">
        <v>23</v>
      </c>
      <c r="AG3" t="s">
        <v>160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</v>
      </c>
      <c r="AN3" t="s">
        <v>2</v>
      </c>
    </row>
    <row r="4" spans="1:40" x14ac:dyDescent="0.2">
      <c r="A4" t="s">
        <v>246</v>
      </c>
      <c r="I4">
        <v>9.9</v>
      </c>
      <c r="K4">
        <v>16.5</v>
      </c>
      <c r="R4">
        <v>26.2</v>
      </c>
      <c r="S4">
        <v>5.0999999999999996</v>
      </c>
      <c r="U4">
        <v>15.1</v>
      </c>
      <c r="V4">
        <v>12.5</v>
      </c>
      <c r="X4">
        <v>14.8</v>
      </c>
      <c r="Y4">
        <v>10.5</v>
      </c>
      <c r="AD4">
        <v>3.5</v>
      </c>
      <c r="AM4">
        <v>21.7</v>
      </c>
    </row>
    <row r="5" spans="1:40" x14ac:dyDescent="0.2">
      <c r="A5" t="s">
        <v>247</v>
      </c>
      <c r="C5">
        <v>27.4</v>
      </c>
      <c r="D5">
        <v>34.5</v>
      </c>
      <c r="F5">
        <v>18</v>
      </c>
      <c r="G5">
        <v>63.5</v>
      </c>
      <c r="H5">
        <v>18.3</v>
      </c>
      <c r="I5">
        <v>2</v>
      </c>
      <c r="M5">
        <v>21.4</v>
      </c>
      <c r="P5">
        <v>5.9</v>
      </c>
      <c r="T5">
        <v>20.2</v>
      </c>
      <c r="W5">
        <v>10.7</v>
      </c>
      <c r="Y5">
        <v>23.4</v>
      </c>
      <c r="Z5">
        <v>28.2</v>
      </c>
      <c r="AD5">
        <v>12.7</v>
      </c>
      <c r="AE5">
        <v>22</v>
      </c>
      <c r="AF5">
        <v>23</v>
      </c>
      <c r="AG5">
        <v>25.8</v>
      </c>
      <c r="AH5">
        <v>33.6</v>
      </c>
      <c r="AI5">
        <v>35.6</v>
      </c>
      <c r="AK5">
        <v>14.6</v>
      </c>
      <c r="AL5">
        <v>33.5</v>
      </c>
    </row>
    <row r="6" spans="1:40" x14ac:dyDescent="0.2">
      <c r="A6" t="s">
        <v>53</v>
      </c>
      <c r="B6">
        <v>0</v>
      </c>
      <c r="C6">
        <v>27.4</v>
      </c>
      <c r="D6">
        <v>34.5</v>
      </c>
      <c r="E6">
        <v>0</v>
      </c>
      <c r="F6">
        <v>18</v>
      </c>
      <c r="G6">
        <v>63.5</v>
      </c>
      <c r="H6">
        <v>18.3</v>
      </c>
      <c r="I6">
        <v>11.9</v>
      </c>
      <c r="J6">
        <v>0</v>
      </c>
      <c r="K6">
        <v>16.5</v>
      </c>
      <c r="L6">
        <v>0</v>
      </c>
      <c r="M6">
        <v>21.4</v>
      </c>
      <c r="N6">
        <v>0</v>
      </c>
      <c r="O6">
        <v>0</v>
      </c>
      <c r="P6">
        <v>5.9</v>
      </c>
      <c r="Q6">
        <v>0</v>
      </c>
      <c r="R6">
        <v>26.2</v>
      </c>
      <c r="S6">
        <v>5.0999999999999996</v>
      </c>
      <c r="T6">
        <v>20.2</v>
      </c>
      <c r="U6">
        <v>15.1</v>
      </c>
      <c r="V6">
        <v>12.5</v>
      </c>
      <c r="W6">
        <v>10.7</v>
      </c>
      <c r="X6">
        <v>14.8</v>
      </c>
      <c r="Y6">
        <v>33.9</v>
      </c>
      <c r="Z6">
        <v>28.2</v>
      </c>
      <c r="AA6">
        <v>0</v>
      </c>
      <c r="AB6">
        <v>0</v>
      </c>
      <c r="AC6">
        <v>0</v>
      </c>
      <c r="AD6">
        <v>16.2</v>
      </c>
      <c r="AE6">
        <v>22</v>
      </c>
      <c r="AF6">
        <v>23</v>
      </c>
      <c r="AG6">
        <v>25.8</v>
      </c>
      <c r="AH6">
        <v>33.6</v>
      </c>
      <c r="AI6">
        <v>35.6</v>
      </c>
      <c r="AJ6">
        <v>0</v>
      </c>
      <c r="AK6">
        <v>14.6</v>
      </c>
      <c r="AL6">
        <v>33.5</v>
      </c>
      <c r="AM6">
        <v>21.7</v>
      </c>
      <c r="AN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9F63-BAE0-4DA4-9F6A-F093294BACE3}">
  <dimension ref="A1:AN6"/>
  <sheetViews>
    <sheetView workbookViewId="0">
      <selection activeCell="A6" sqref="A6:XFD6"/>
    </sheetView>
  </sheetViews>
  <sheetFormatPr baseColWidth="10" defaultRowHeight="15" x14ac:dyDescent="0.2"/>
  <sheetData>
    <row r="1" spans="1:40" x14ac:dyDescent="0.2">
      <c r="A1" t="s">
        <v>253</v>
      </c>
    </row>
    <row r="2" spans="1:40" x14ac:dyDescent="0.2">
      <c r="A2" t="s">
        <v>249</v>
      </c>
    </row>
    <row r="3" spans="1:40" x14ac:dyDescent="0.2">
      <c r="A3" t="s">
        <v>157</v>
      </c>
      <c r="B3" t="s">
        <v>8</v>
      </c>
      <c r="C3" t="s">
        <v>20</v>
      </c>
      <c r="D3" t="s">
        <v>19</v>
      </c>
      <c r="E3" t="s">
        <v>4</v>
      </c>
      <c r="F3" t="s">
        <v>13</v>
      </c>
      <c r="G3" t="s">
        <v>22</v>
      </c>
      <c r="H3" t="s">
        <v>27</v>
      </c>
      <c r="I3" t="s">
        <v>24</v>
      </c>
      <c r="J3" t="s">
        <v>11</v>
      </c>
      <c r="K3" t="s">
        <v>36</v>
      </c>
      <c r="L3" t="s">
        <v>31</v>
      </c>
      <c r="M3" t="s">
        <v>28</v>
      </c>
      <c r="N3" t="s">
        <v>21</v>
      </c>
      <c r="O3" t="s">
        <v>30</v>
      </c>
      <c r="P3" t="s">
        <v>33</v>
      </c>
      <c r="Q3" t="s">
        <v>6</v>
      </c>
      <c r="R3" t="s">
        <v>17</v>
      </c>
      <c r="S3" t="s">
        <v>15</v>
      </c>
      <c r="T3" t="s">
        <v>14</v>
      </c>
      <c r="U3" t="s">
        <v>10</v>
      </c>
      <c r="V3" t="s">
        <v>18</v>
      </c>
      <c r="W3" t="s">
        <v>37</v>
      </c>
      <c r="X3" t="s">
        <v>29</v>
      </c>
      <c r="Y3" t="s">
        <v>39</v>
      </c>
      <c r="Z3" t="s">
        <v>40</v>
      </c>
      <c r="AA3" t="s">
        <v>7</v>
      </c>
      <c r="AB3" t="s">
        <v>38</v>
      </c>
      <c r="AC3" t="s">
        <v>16</v>
      </c>
      <c r="AD3" t="s">
        <v>12</v>
      </c>
      <c r="AE3" t="s">
        <v>32</v>
      </c>
      <c r="AF3" t="s">
        <v>23</v>
      </c>
      <c r="AG3" t="s">
        <v>160</v>
      </c>
      <c r="AH3" t="s">
        <v>35</v>
      </c>
      <c r="AI3" t="s">
        <v>26</v>
      </c>
      <c r="AJ3" t="s">
        <v>9</v>
      </c>
      <c r="AK3" t="s">
        <v>5</v>
      </c>
      <c r="AL3" t="s">
        <v>34</v>
      </c>
      <c r="AM3" t="s">
        <v>3</v>
      </c>
      <c r="AN3" t="s">
        <v>2</v>
      </c>
    </row>
    <row r="4" spans="1:40" x14ac:dyDescent="0.2">
      <c r="A4" t="s">
        <v>251</v>
      </c>
      <c r="E4">
        <v>9.8000000000000007</v>
      </c>
      <c r="J4">
        <v>16.8</v>
      </c>
      <c r="O4">
        <v>23.1</v>
      </c>
      <c r="Q4">
        <v>26.4</v>
      </c>
      <c r="S4">
        <v>10.199999999999999</v>
      </c>
      <c r="Z4">
        <v>16.5</v>
      </c>
      <c r="AA4">
        <v>29.1</v>
      </c>
      <c r="AB4">
        <v>39.700000000000003</v>
      </c>
      <c r="AC4">
        <v>16.5</v>
      </c>
      <c r="AD4">
        <v>4.9000000000000004</v>
      </c>
    </row>
    <row r="5" spans="1:40" x14ac:dyDescent="0.2">
      <c r="A5" t="s">
        <v>252</v>
      </c>
      <c r="B5">
        <v>28.2</v>
      </c>
      <c r="C5">
        <v>22.3</v>
      </c>
      <c r="D5">
        <v>29.2</v>
      </c>
      <c r="E5">
        <v>14.6</v>
      </c>
      <c r="F5">
        <v>20.2</v>
      </c>
      <c r="G5">
        <v>5.0999999999999996</v>
      </c>
      <c r="H5">
        <v>12</v>
      </c>
      <c r="I5">
        <v>11.7</v>
      </c>
      <c r="J5">
        <v>19.2</v>
      </c>
      <c r="K5">
        <v>16.5</v>
      </c>
      <c r="L5">
        <v>20.5</v>
      </c>
      <c r="M5">
        <v>27</v>
      </c>
      <c r="N5">
        <v>19.5</v>
      </c>
      <c r="O5">
        <v>0</v>
      </c>
      <c r="P5">
        <v>6.4</v>
      </c>
      <c r="Q5">
        <v>6.7</v>
      </c>
      <c r="R5">
        <v>23</v>
      </c>
      <c r="S5">
        <v>21.1</v>
      </c>
      <c r="T5">
        <v>18</v>
      </c>
      <c r="U5">
        <v>18.2</v>
      </c>
      <c r="V5">
        <v>7.4</v>
      </c>
      <c r="W5">
        <v>9.6999999999999993</v>
      </c>
      <c r="X5">
        <v>9.5</v>
      </c>
      <c r="Y5">
        <v>27.1</v>
      </c>
      <c r="Z5">
        <v>0</v>
      </c>
      <c r="AA5">
        <v>0</v>
      </c>
      <c r="AB5">
        <v>0</v>
      </c>
      <c r="AC5">
        <v>14.6</v>
      </c>
      <c r="AD5">
        <v>16.2</v>
      </c>
      <c r="AE5">
        <v>12.8</v>
      </c>
      <c r="AF5">
        <v>20.399999999999999</v>
      </c>
      <c r="AG5">
        <v>18.100000000000001</v>
      </c>
      <c r="AH5">
        <v>24.1</v>
      </c>
      <c r="AI5">
        <v>23.9</v>
      </c>
      <c r="AJ5">
        <v>23.7</v>
      </c>
      <c r="AK5">
        <v>19.899999999999999</v>
      </c>
      <c r="AL5">
        <v>11.5</v>
      </c>
      <c r="AM5">
        <v>21.4</v>
      </c>
      <c r="AN5">
        <v>15.6</v>
      </c>
    </row>
    <row r="6" spans="1:40" x14ac:dyDescent="0.2">
      <c r="A6" t="s">
        <v>53</v>
      </c>
      <c r="B6">
        <v>28.2</v>
      </c>
      <c r="C6">
        <v>22.3</v>
      </c>
      <c r="D6">
        <v>29.2</v>
      </c>
      <c r="E6">
        <v>24.4</v>
      </c>
      <c r="F6">
        <v>20.2</v>
      </c>
      <c r="G6">
        <v>5.0999999999999996</v>
      </c>
      <c r="H6">
        <v>12</v>
      </c>
      <c r="I6">
        <v>11.7</v>
      </c>
      <c r="J6">
        <v>35.9</v>
      </c>
      <c r="K6">
        <v>16.5</v>
      </c>
      <c r="L6">
        <v>20.5</v>
      </c>
      <c r="M6">
        <v>27</v>
      </c>
      <c r="N6">
        <v>19.5</v>
      </c>
      <c r="O6">
        <v>23.1</v>
      </c>
      <c r="P6">
        <v>6.4</v>
      </c>
      <c r="Q6">
        <v>33</v>
      </c>
      <c r="R6">
        <v>23</v>
      </c>
      <c r="S6">
        <v>31.3</v>
      </c>
      <c r="T6">
        <v>18</v>
      </c>
      <c r="U6">
        <v>18.2</v>
      </c>
      <c r="V6">
        <v>7.4</v>
      </c>
      <c r="W6">
        <v>9.6999999999999993</v>
      </c>
      <c r="X6">
        <v>9.5</v>
      </c>
      <c r="Y6">
        <v>27.1</v>
      </c>
      <c r="Z6">
        <v>16.5</v>
      </c>
      <c r="AA6">
        <v>29.1</v>
      </c>
      <c r="AB6">
        <v>39.700000000000003</v>
      </c>
      <c r="AC6">
        <v>31.1</v>
      </c>
      <c r="AD6">
        <v>21.2</v>
      </c>
      <c r="AE6">
        <v>12.8</v>
      </c>
      <c r="AF6">
        <v>20.399999999999999</v>
      </c>
      <c r="AG6">
        <v>18.100000000000001</v>
      </c>
      <c r="AH6">
        <v>24.1</v>
      </c>
      <c r="AI6">
        <v>23.9</v>
      </c>
      <c r="AJ6">
        <v>23.7</v>
      </c>
      <c r="AK6">
        <v>19.899999999999999</v>
      </c>
      <c r="AL6">
        <v>11.5</v>
      </c>
      <c r="AM6">
        <v>21.4</v>
      </c>
      <c r="AN6">
        <v>15.6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a8c4a8-f6ee-46be-b5df-6af57ebd8ca3">
      <Terms xmlns="http://schemas.microsoft.com/office/infopath/2007/PartnerControls"/>
    </lcf76f155ced4ddcb4097134ff3c332f>
    <TaxCatchAll xmlns="95d852ac-9c47-424a-ba59-54ce228bcb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C25F6635870A49A111457322FC9BC4" ma:contentTypeVersion="16" ma:contentTypeDescription="Crée un document." ma:contentTypeScope="" ma:versionID="93dd23c4cab1e956f1db73f5505a46a1">
  <xsd:schema xmlns:xsd="http://www.w3.org/2001/XMLSchema" xmlns:xs="http://www.w3.org/2001/XMLSchema" xmlns:p="http://schemas.microsoft.com/office/2006/metadata/properties" xmlns:ns2="86a8c4a8-f6ee-46be-b5df-6af57ebd8ca3" xmlns:ns3="95d852ac-9c47-424a-ba59-54ce228bcb62" targetNamespace="http://schemas.microsoft.com/office/2006/metadata/properties" ma:root="true" ma:fieldsID="527441db9b2b23029447911b5b833754" ns2:_="" ns3:_="">
    <xsd:import namespace="86a8c4a8-f6ee-46be-b5df-6af57ebd8ca3"/>
    <xsd:import namespace="95d852ac-9c47-424a-ba59-54ce228bcb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8c4a8-f6ee-46be-b5df-6af57ebd8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a2be710-fee6-4eff-88f2-0f6177f953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852ac-9c47-424a-ba59-54ce228bcb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c55546e-4f53-44ea-be1e-6ec24908a1c6}" ma:internalName="TaxCatchAll" ma:showField="CatchAllData" ma:web="95d852ac-9c47-424a-ba59-54ce228bcb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FB8F2-A219-4830-B8C1-DA88928762F3}">
  <ds:schemaRefs>
    <ds:schemaRef ds:uri="95d852ac-9c47-424a-ba59-54ce228bcb62"/>
    <ds:schemaRef ds:uri="86a8c4a8-f6ee-46be-b5df-6af57ebd8ca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517D244-BFF5-4255-912F-0AA1B84E2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A23A7-B072-4664-899C-0732C1158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8c4a8-f6ee-46be-b5df-6af57ebd8ca3"/>
    <ds:schemaRef ds:uri="95d852ac-9c47-424a-ba59-54ce228bcb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43</vt:i4>
      </vt:variant>
    </vt:vector>
  </HeadingPairs>
  <TitlesOfParts>
    <vt:vector size="43" baseType="lpstr">
      <vt:lpstr>sources</vt:lpstr>
      <vt:lpstr>dataclean</vt:lpstr>
      <vt:lpstr>dataclean_cluster</vt:lpstr>
      <vt:lpstr>dataclean_cluster2</vt:lpstr>
      <vt:lpstr>data_draft1</vt:lpstr>
      <vt:lpstr>data_draft2</vt:lpstr>
      <vt:lpstr>DATA</vt:lpstr>
      <vt:lpstr>Employment rates 55-64</vt:lpstr>
      <vt:lpstr>poverty rate</vt:lpstr>
      <vt:lpstr>Asset-backed pensions</vt:lpstr>
      <vt:lpstr>pension_spending</vt:lpstr>
      <vt:lpstr>share_add_pensions</vt:lpstr>
      <vt:lpstr>old-age_dependency_ratio</vt:lpstr>
      <vt:lpstr>social_spending</vt:lpstr>
      <vt:lpstr>part-time_employment_rate</vt:lpstr>
      <vt:lpstr>government_revenue</vt:lpstr>
      <vt:lpstr>elderly_population</vt:lpstr>
      <vt:lpstr>Net pension replacement rates</vt:lpstr>
      <vt:lpstr>central_government_spending</vt:lpstr>
      <vt:lpstr>gross_pension_replacement_rate</vt:lpstr>
      <vt:lpstr>net_pensions_replacement_rate</vt:lpstr>
      <vt:lpstr>net_vs_gross_replacement_rate</vt:lpstr>
      <vt:lpstr>earnings-related_pensions</vt:lpstr>
      <vt:lpstr>retirement_age</vt:lpstr>
      <vt:lpstr>pensions_provisions_hard_work</vt:lpstr>
      <vt:lpstr>oecd_years_nb_partial_full_min_</vt:lpstr>
      <vt:lpstr>contrib_first_tier_benefits</vt:lpstr>
      <vt:lpstr>retirement_age_current_future</vt:lpstr>
      <vt:lpstr>unemployment_break_impact</vt:lpstr>
      <vt:lpstr>childcare_break_impact</vt:lpstr>
      <vt:lpstr>life_expectancy</vt:lpstr>
      <vt:lpstr>remaining_life_expectancy</vt:lpstr>
      <vt:lpstr>effective_labour_market_exit</vt:lpstr>
      <vt:lpstr>old-age_to_working-age_ratio</vt:lpstr>
      <vt:lpstr>employment_rates_old_workers</vt:lpstr>
      <vt:lpstr>incomes_older_people</vt:lpstr>
      <vt:lpstr>incomes_sources_older_people</vt:lpstr>
      <vt:lpstr>incomes_poverty_rate</vt:lpstr>
      <vt:lpstr>income_inequality_by_age</vt:lpstr>
      <vt:lpstr>public_vs_private_expenditures_</vt:lpstr>
      <vt:lpstr>strcture of retirement-income</vt:lpstr>
      <vt:lpstr>contributory_1st_tier_benefits</vt:lpstr>
      <vt:lpstr>non_contributory_1st_tier_benef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 Mathilde</dc:creator>
  <cp:lastModifiedBy>Utilisateur de Microsoft Office</cp:lastModifiedBy>
  <dcterms:created xsi:type="dcterms:W3CDTF">2015-06-05T18:19:34Z</dcterms:created>
  <dcterms:modified xsi:type="dcterms:W3CDTF">2025-04-27T19:59:27Z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0x010100E6C25F6635870A49A111457322FC9BC4</vt:lpwstr>
  </property>
  <property fmtid="{D5CDD505-2E9C-101B-9397-08002B2CF9AE}" pid="3" name="MediaServiceImageTags">
    <vt:lpwstr/>
  </property>
</Properties>
</file>