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24muu\Documents\GitHub\P_ShootMeUp\UX\jdt\"/>
    </mc:Choice>
  </mc:AlternateContent>
  <xr:revisionPtr revIDLastSave="0" documentId="13_ncr:1_{F79391A6-3AC7-465B-A0AF-DCC0C96CBAE2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<sst xmlns="http://schemas.openxmlformats.org/spreadsheetml/2006/main" count="60" uniqueCount="46">
  <si>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</si>
  <si>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</si>
  <si>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</si>
  <si>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</si>
  <si>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</si>
  <si>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</si>
  <si>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</si>
  <si>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</si>
  <si>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</si>
  <si>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</si>
  <si>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</si>
  <si>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</si>
  <si>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</si>
  <si>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</si>
  <si>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</si>
  <si>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</si>
  <si>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</si>
  <si>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</si>
  <si>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</si>
  <si>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</si>
  <si>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</si>
  <si>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</si>
  <si>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</si>
  <si>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</si>
  <si>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</si>
  <si>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</si>
  <si>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</si>
  <si>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</si>
  <si>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Olaya Mathis</t>
  </si>
  <si>
    <t>P_ShootMeUp</t>
  </si>
  <si>
    <t>26.08.2024  à 13h10 au 30.10.2024 à 13h50</t>
  </si>
  <si>
    <t>Créer la ToDo-List</t>
  </si>
  <si>
    <t>Création du premier personas</t>
  </si>
  <si>
    <t>Commencer le second persona</t>
  </si>
  <si>
    <t xml:space="preserve">Je n'ai pas eu le temps de le terminer </t>
  </si>
  <si>
    <t>Finir le second persona</t>
  </si>
  <si>
    <t>Instructions et exemples données par le prof.</t>
  </si>
  <si>
    <t>Commencer la création des Wireframes.</t>
  </si>
  <si>
    <t>J'ai commencé la maquette main menu</t>
  </si>
  <si>
    <t>Continuer la création de Wireframes (main menu).</t>
  </si>
  <si>
    <t>J'ai terminé la maquette GameScreen</t>
  </si>
  <si>
    <t>Création de la maquette du niveau (Wireframe | "GameScreen").</t>
  </si>
  <si>
    <t>Création de la maquette de l'éditeur de niveau (Wireframe | "LevelEditor").</t>
  </si>
  <si>
    <t>J'ai terminé la maquette LevelEditor</t>
  </si>
  <si>
    <t>Création de la maquette HighScore (Wireframe)</t>
  </si>
  <si>
    <t xml:space="preserve">Je n'ai pas eu le temps de la terminer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</si>
</sst>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115</c:v>
                </c:pt>
                <c:pt idx="1">
                  <c:v>195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0.56521739130434778</c:v>
                </c:pt>
                <c:pt idx="2">
                  <c:v>0</c:v>
                </c:pt>
                <c:pt idx="3">
                  <c:v>0.10144927536231885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7" activePane="bottomLeft" state="frozen"/>
      <selection pane="bottomLeft" activeCell="G11" sqref="G1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5 heures 45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120</v>
      </c>
      <c r="D4" s="19">
        <f>SUBTOTAL(9,$D$7:$D$531)</f>
        <v>225</v>
      </c>
      <c r="E4" s="29">
        <f>SUM(C4:D4)</f>
        <v>345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20</v>
      </c>
      <c r="E9" s="43" t="s">
        <v>2</v>
      </c>
      <c r="F9" s="28" t="s">
        <v>33</v>
      </c>
      <c r="G9" s="46" t="s">
        <v>34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45541</v>
      </c>
      <c r="C10" s="37"/>
      <c r="D10" s="38">
        <v>50</v>
      </c>
      <c r="E10" s="39" t="s">
        <v>2</v>
      </c>
      <c r="F10" s="28" t="s">
        <v>35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45541</v>
      </c>
      <c r="C11" s="41"/>
      <c r="D11" s="42">
        <v>25</v>
      </c>
      <c r="E11" s="43" t="s">
        <v>4</v>
      </c>
      <c r="F11" s="28" t="s">
        <v>36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45541</v>
      </c>
      <c r="C12" s="37"/>
      <c r="D12" s="38">
        <v>15</v>
      </c>
      <c r="E12" s="39" t="s">
        <v>19</v>
      </c>
      <c r="F12" s="28" t="s">
        <v>37</v>
      </c>
      <c r="G12" s="45" t="s">
        <v>38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>
        <v>15</v>
      </c>
      <c r="E13" s="43" t="s">
        <v>19</v>
      </c>
      <c r="F13" s="28" t="s">
        <v>39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>
        <v>1</v>
      </c>
      <c r="D14" s="38">
        <v>15</v>
      </c>
      <c r="E14" s="39" t="s">
        <v>19</v>
      </c>
      <c r="F14" s="28" t="s">
        <v>41</v>
      </c>
      <c r="G14" s="45" t="s">
        <v>40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>
        <v>1</v>
      </c>
      <c r="D15" s="42">
        <v>20</v>
      </c>
      <c r="E15" s="43" t="s">
        <v>19</v>
      </c>
      <c r="F15" s="28" t="s">
        <v>42</v>
      </c>
      <c r="G15" s="46" t="s">
        <v>43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10</v>
      </c>
      <c r="E16" s="39" t="s">
        <v>19</v>
      </c>
      <c r="F16" s="28" t="s">
        <v>44</v>
      </c>
      <c r="G16" s="45" t="s">
        <v>45</v>
      </c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D12" sqref="D12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115</v>
      </c>
      <c r="C6">
        <f t="shared" ref="C6:C9" si="0">SUM(A6:B6)</f>
        <v>115</v>
      </c>
      <c r="E6" s="21" t="str">
        <f>'Journal de travail'!M8</f>
        <v>Analyse</v>
      </c>
      <c r="F6" s="50" t="str">
        <f>QUOTIENT(SUM(A6:B6),60)&amp;" h "&amp;TEXT(MOD(SUM(A6:B6),60), "00")&amp;" min"</f>
        <v>1 h 55 min</v>
      </c>
      <c r="G6" s="47">
        <f>SUM(A6:B6)/$C$10</f>
        <v>0.33333333333333331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75</v>
      </c>
      <c r="C7">
        <f t="shared" si="0"/>
        <v>195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3 h 15 min</v>
      </c>
      <c r="G7" s="56">
        <f t="shared" ref="G7:G9" si="2">SUM(A7:B7)/$C$10</f>
        <v>0.56521739130434778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35</v>
      </c>
      <c r="C9">
        <f t="shared" si="0"/>
        <v>35</v>
      </c>
      <c r="E9" s="23" t="str">
        <f>'Journal de travail'!M11</f>
        <v>Documentation</v>
      </c>
      <c r="F9" s="55" t="str">
        <f t="shared" si="1"/>
        <v>0 h 35 min</v>
      </c>
      <c r="G9" s="56">
        <f t="shared" si="2"/>
        <v>0.10144927536231885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120</v>
      </c>
      <c r="B10">
        <f>SUM(B6:B9)</f>
        <v>225</v>
      </c>
      <c r="C10">
        <f>SUM(A10:B10)</f>
        <v>345</v>
      </c>
      <c r="E10" s="20" t="s">
        <v>18</v>
      </c>
      <c r="F10" s="50" t="str">
        <f t="shared" si="1"/>
        <v>5 h 45 min</v>
      </c>
      <c r="G10" s="57">
        <f>C10/C11</f>
        <v>6.5340909090909088E-2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Olaya</cp:lastModifiedBy>
  <cp:revision/>
  <dcterms:created xsi:type="dcterms:W3CDTF">2023-11-21T20:00:34Z</dcterms:created>
  <dcterms:modified xsi:type="dcterms:W3CDTF">2024-09-09T09:21:47Z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