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wenM\Desktop\Excel Training\"/>
    </mc:Choice>
  </mc:AlternateContent>
  <xr:revisionPtr revIDLastSave="0" documentId="8_{BC67B5CC-7584-470A-9F85-C5058E89BB2B}" xr6:coauthVersionLast="47" xr6:coauthVersionMax="47" xr10:uidLastSave="{00000000-0000-0000-0000-000000000000}"/>
  <bookViews>
    <workbookView xWindow="-110" yWindow="-110" windowWidth="19420" windowHeight="10420" xr2:uid="{88C0D6B6-EA08-456D-9112-901309239C77}"/>
  </bookViews>
  <sheets>
    <sheet name="Sheet1" sheetId="1" r:id="rId1"/>
  </sheets>
  <externalReferences>
    <externalReference r:id="rId2"/>
  </externalReferences>
  <calcPr calcId="191029"/>
  <pivotCaches>
    <pivotCache cacheId="2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00" i="1" l="1"/>
  <c r="K1000" i="1"/>
  <c r="J1000" i="1"/>
  <c r="I1000" i="1"/>
  <c r="M1000" i="1" s="1"/>
  <c r="H1000" i="1"/>
  <c r="G1000" i="1"/>
  <c r="F1000" i="1"/>
  <c r="E1000" i="1"/>
  <c r="D1000" i="1"/>
  <c r="C1000" i="1"/>
  <c r="B1000" i="1"/>
  <c r="A1000" i="1"/>
  <c r="L999" i="1"/>
  <c r="K999" i="1"/>
  <c r="J999" i="1"/>
  <c r="I999" i="1"/>
  <c r="M999" i="1" s="1"/>
  <c r="H999" i="1"/>
  <c r="G999" i="1"/>
  <c r="F999" i="1"/>
  <c r="E999" i="1"/>
  <c r="D999" i="1"/>
  <c r="C999" i="1"/>
  <c r="B999" i="1"/>
  <c r="A999" i="1"/>
  <c r="L998" i="1"/>
  <c r="K998" i="1"/>
  <c r="J998" i="1"/>
  <c r="I998" i="1"/>
  <c r="M998" i="1" s="1"/>
  <c r="H998" i="1"/>
  <c r="G998" i="1"/>
  <c r="F998" i="1"/>
  <c r="E998" i="1"/>
  <c r="D998" i="1"/>
  <c r="C998" i="1"/>
  <c r="B998" i="1"/>
  <c r="A998" i="1"/>
  <c r="L997" i="1"/>
  <c r="K997" i="1"/>
  <c r="J997" i="1"/>
  <c r="I997" i="1"/>
  <c r="M997" i="1" s="1"/>
  <c r="H997" i="1"/>
  <c r="G997" i="1"/>
  <c r="F997" i="1"/>
  <c r="E997" i="1"/>
  <c r="D997" i="1"/>
  <c r="C997" i="1"/>
  <c r="B997" i="1"/>
  <c r="A997" i="1"/>
  <c r="L996" i="1"/>
  <c r="K996" i="1"/>
  <c r="J996" i="1"/>
  <c r="I996" i="1"/>
  <c r="M996" i="1" s="1"/>
  <c r="H996" i="1"/>
  <c r="G996" i="1"/>
  <c r="F996" i="1"/>
  <c r="E996" i="1"/>
  <c r="D996" i="1"/>
  <c r="C996" i="1"/>
  <c r="B996" i="1"/>
  <c r="A996" i="1"/>
  <c r="L995" i="1"/>
  <c r="K995" i="1"/>
  <c r="J995" i="1"/>
  <c r="I995" i="1"/>
  <c r="M995" i="1" s="1"/>
  <c r="H995" i="1"/>
  <c r="G995" i="1"/>
  <c r="F995" i="1"/>
  <c r="E995" i="1"/>
  <c r="D995" i="1"/>
  <c r="C995" i="1"/>
  <c r="B995" i="1"/>
  <c r="A995" i="1"/>
  <c r="L994" i="1"/>
  <c r="K994" i="1"/>
  <c r="J994" i="1"/>
  <c r="I994" i="1"/>
  <c r="M994" i="1" s="1"/>
  <c r="H994" i="1"/>
  <c r="G994" i="1"/>
  <c r="F994" i="1"/>
  <c r="E994" i="1"/>
  <c r="D994" i="1"/>
  <c r="C994" i="1"/>
  <c r="B994" i="1"/>
  <c r="A994" i="1"/>
  <c r="L993" i="1"/>
  <c r="K993" i="1"/>
  <c r="J993" i="1"/>
  <c r="I993" i="1"/>
  <c r="M993" i="1" s="1"/>
  <c r="H993" i="1"/>
  <c r="G993" i="1"/>
  <c r="F993" i="1"/>
  <c r="E993" i="1"/>
  <c r="D993" i="1"/>
  <c r="C993" i="1"/>
  <c r="B993" i="1"/>
  <c r="A993" i="1"/>
  <c r="L992" i="1"/>
  <c r="K992" i="1"/>
  <c r="J992" i="1"/>
  <c r="I992" i="1"/>
  <c r="M992" i="1" s="1"/>
  <c r="H992" i="1"/>
  <c r="G992" i="1"/>
  <c r="F992" i="1"/>
  <c r="E992" i="1"/>
  <c r="D992" i="1"/>
  <c r="C992" i="1"/>
  <c r="B992" i="1"/>
  <c r="A992" i="1"/>
  <c r="L991" i="1"/>
  <c r="K991" i="1"/>
  <c r="J991" i="1"/>
  <c r="I991" i="1"/>
  <c r="M991" i="1" s="1"/>
  <c r="H991" i="1"/>
  <c r="G991" i="1"/>
  <c r="F991" i="1"/>
  <c r="E991" i="1"/>
  <c r="D991" i="1"/>
  <c r="C991" i="1"/>
  <c r="B991" i="1"/>
  <c r="A991" i="1"/>
  <c r="L990" i="1"/>
  <c r="K990" i="1"/>
  <c r="J990" i="1"/>
  <c r="I990" i="1"/>
  <c r="M990" i="1" s="1"/>
  <c r="H990" i="1"/>
  <c r="G990" i="1"/>
  <c r="F990" i="1"/>
  <c r="E990" i="1"/>
  <c r="D990" i="1"/>
  <c r="C990" i="1"/>
  <c r="B990" i="1"/>
  <c r="A990" i="1"/>
  <c r="L989" i="1"/>
  <c r="K989" i="1"/>
  <c r="J989" i="1"/>
  <c r="I989" i="1"/>
  <c r="M989" i="1" s="1"/>
  <c r="H989" i="1"/>
  <c r="G989" i="1"/>
  <c r="F989" i="1"/>
  <c r="E989" i="1"/>
  <c r="D989" i="1"/>
  <c r="C989" i="1"/>
  <c r="B989" i="1"/>
  <c r="A989" i="1"/>
  <c r="L988" i="1"/>
  <c r="K988" i="1"/>
  <c r="J988" i="1"/>
  <c r="I988" i="1"/>
  <c r="M988" i="1" s="1"/>
  <c r="H988" i="1"/>
  <c r="G988" i="1"/>
  <c r="F988" i="1"/>
  <c r="E988" i="1"/>
  <c r="D988" i="1"/>
  <c r="C988" i="1"/>
  <c r="B988" i="1"/>
  <c r="A988" i="1"/>
  <c r="L987" i="1"/>
  <c r="K987" i="1"/>
  <c r="J987" i="1"/>
  <c r="I987" i="1"/>
  <c r="M987" i="1" s="1"/>
  <c r="H987" i="1"/>
  <c r="G987" i="1"/>
  <c r="F987" i="1"/>
  <c r="E987" i="1"/>
  <c r="D987" i="1"/>
  <c r="C987" i="1"/>
  <c r="B987" i="1"/>
  <c r="A987" i="1"/>
  <c r="L986" i="1"/>
  <c r="K986" i="1"/>
  <c r="J986" i="1"/>
  <c r="I986" i="1"/>
  <c r="M986" i="1" s="1"/>
  <c r="H986" i="1"/>
  <c r="G986" i="1"/>
  <c r="F986" i="1"/>
  <c r="E986" i="1"/>
  <c r="D986" i="1"/>
  <c r="C986" i="1"/>
  <c r="B986" i="1"/>
  <c r="A986" i="1"/>
  <c r="L985" i="1"/>
  <c r="K985" i="1"/>
  <c r="J985" i="1"/>
  <c r="I985" i="1"/>
  <c r="M985" i="1" s="1"/>
  <c r="H985" i="1"/>
  <c r="G985" i="1"/>
  <c r="F985" i="1"/>
  <c r="E985" i="1"/>
  <c r="D985" i="1"/>
  <c r="C985" i="1"/>
  <c r="B985" i="1"/>
  <c r="A985" i="1"/>
  <c r="L984" i="1"/>
  <c r="K984" i="1"/>
  <c r="J984" i="1"/>
  <c r="I984" i="1"/>
  <c r="M984" i="1" s="1"/>
  <c r="H984" i="1"/>
  <c r="G984" i="1"/>
  <c r="F984" i="1"/>
  <c r="E984" i="1"/>
  <c r="D984" i="1"/>
  <c r="C984" i="1"/>
  <c r="B984" i="1"/>
  <c r="A984" i="1"/>
  <c r="L983" i="1"/>
  <c r="K983" i="1"/>
  <c r="J983" i="1"/>
  <c r="I983" i="1"/>
  <c r="M983" i="1" s="1"/>
  <c r="H983" i="1"/>
  <c r="G983" i="1"/>
  <c r="F983" i="1"/>
  <c r="E983" i="1"/>
  <c r="D983" i="1"/>
  <c r="C983" i="1"/>
  <c r="B983" i="1"/>
  <c r="A983" i="1"/>
  <c r="L982" i="1"/>
  <c r="K982" i="1"/>
  <c r="J982" i="1"/>
  <c r="I982" i="1"/>
  <c r="M982" i="1" s="1"/>
  <c r="H982" i="1"/>
  <c r="G982" i="1"/>
  <c r="F982" i="1"/>
  <c r="E982" i="1"/>
  <c r="D982" i="1"/>
  <c r="C982" i="1"/>
  <c r="B982" i="1"/>
  <c r="A982" i="1"/>
  <c r="L981" i="1"/>
  <c r="K981" i="1"/>
  <c r="J981" i="1"/>
  <c r="I981" i="1"/>
  <c r="M981" i="1" s="1"/>
  <c r="H981" i="1"/>
  <c r="G981" i="1"/>
  <c r="F981" i="1"/>
  <c r="E981" i="1"/>
  <c r="D981" i="1"/>
  <c r="C981" i="1"/>
  <c r="B981" i="1"/>
  <c r="A981" i="1"/>
  <c r="L980" i="1"/>
  <c r="K980" i="1"/>
  <c r="J980" i="1"/>
  <c r="I980" i="1"/>
  <c r="M980" i="1" s="1"/>
  <c r="H980" i="1"/>
  <c r="G980" i="1"/>
  <c r="F980" i="1"/>
  <c r="E980" i="1"/>
  <c r="D980" i="1"/>
  <c r="C980" i="1"/>
  <c r="B980" i="1"/>
  <c r="A980" i="1"/>
  <c r="L979" i="1"/>
  <c r="K979" i="1"/>
  <c r="J979" i="1"/>
  <c r="I979" i="1"/>
  <c r="M979" i="1" s="1"/>
  <c r="H979" i="1"/>
  <c r="G979" i="1"/>
  <c r="F979" i="1"/>
  <c r="E979" i="1"/>
  <c r="D979" i="1"/>
  <c r="C979" i="1"/>
  <c r="B979" i="1"/>
  <c r="A979" i="1"/>
  <c r="L978" i="1"/>
  <c r="K978" i="1"/>
  <c r="J978" i="1"/>
  <c r="I978" i="1"/>
  <c r="M978" i="1" s="1"/>
  <c r="H978" i="1"/>
  <c r="G978" i="1"/>
  <c r="F978" i="1"/>
  <c r="E978" i="1"/>
  <c r="D978" i="1"/>
  <c r="C978" i="1"/>
  <c r="B978" i="1"/>
  <c r="A978" i="1"/>
  <c r="L977" i="1"/>
  <c r="K977" i="1"/>
  <c r="J977" i="1"/>
  <c r="I977" i="1"/>
  <c r="M977" i="1" s="1"/>
  <c r="H977" i="1"/>
  <c r="G977" i="1"/>
  <c r="F977" i="1"/>
  <c r="E977" i="1"/>
  <c r="D977" i="1"/>
  <c r="C977" i="1"/>
  <c r="B977" i="1"/>
  <c r="A977" i="1"/>
  <c r="L976" i="1"/>
  <c r="K976" i="1"/>
  <c r="J976" i="1"/>
  <c r="I976" i="1"/>
  <c r="M976" i="1" s="1"/>
  <c r="H976" i="1"/>
  <c r="G976" i="1"/>
  <c r="F976" i="1"/>
  <c r="E976" i="1"/>
  <c r="D976" i="1"/>
  <c r="C976" i="1"/>
  <c r="B976" i="1"/>
  <c r="A976" i="1"/>
  <c r="L975" i="1"/>
  <c r="K975" i="1"/>
  <c r="J975" i="1"/>
  <c r="I975" i="1"/>
  <c r="M975" i="1" s="1"/>
  <c r="H975" i="1"/>
  <c r="G975" i="1"/>
  <c r="F975" i="1"/>
  <c r="E975" i="1"/>
  <c r="D975" i="1"/>
  <c r="C975" i="1"/>
  <c r="B975" i="1"/>
  <c r="A975" i="1"/>
  <c r="L974" i="1"/>
  <c r="K974" i="1"/>
  <c r="J974" i="1"/>
  <c r="I974" i="1"/>
  <c r="M974" i="1" s="1"/>
  <c r="H974" i="1"/>
  <c r="G974" i="1"/>
  <c r="F974" i="1"/>
  <c r="E974" i="1"/>
  <c r="D974" i="1"/>
  <c r="C974" i="1"/>
  <c r="B974" i="1"/>
  <c r="A974" i="1"/>
  <c r="L973" i="1"/>
  <c r="K973" i="1"/>
  <c r="J973" i="1"/>
  <c r="I973" i="1"/>
  <c r="M973" i="1" s="1"/>
  <c r="H973" i="1"/>
  <c r="G973" i="1"/>
  <c r="F973" i="1"/>
  <c r="E973" i="1"/>
  <c r="D973" i="1"/>
  <c r="C973" i="1"/>
  <c r="B973" i="1"/>
  <c r="A973" i="1"/>
  <c r="L972" i="1"/>
  <c r="K972" i="1"/>
  <c r="J972" i="1"/>
  <c r="I972" i="1"/>
  <c r="M972" i="1" s="1"/>
  <c r="H972" i="1"/>
  <c r="G972" i="1"/>
  <c r="F972" i="1"/>
  <c r="E972" i="1"/>
  <c r="D972" i="1"/>
  <c r="C972" i="1"/>
  <c r="B972" i="1"/>
  <c r="A972" i="1"/>
  <c r="L971" i="1"/>
  <c r="K971" i="1"/>
  <c r="J971" i="1"/>
  <c r="I971" i="1"/>
  <c r="M971" i="1" s="1"/>
  <c r="H971" i="1"/>
  <c r="G971" i="1"/>
  <c r="F971" i="1"/>
  <c r="E971" i="1"/>
  <c r="D971" i="1"/>
  <c r="C971" i="1"/>
  <c r="B971" i="1"/>
  <c r="A971" i="1"/>
  <c r="L970" i="1"/>
  <c r="K970" i="1"/>
  <c r="J970" i="1"/>
  <c r="I970" i="1"/>
  <c r="M970" i="1" s="1"/>
  <c r="H970" i="1"/>
  <c r="G970" i="1"/>
  <c r="F970" i="1"/>
  <c r="E970" i="1"/>
  <c r="D970" i="1"/>
  <c r="C970" i="1"/>
  <c r="B970" i="1"/>
  <c r="A970" i="1"/>
  <c r="L969" i="1"/>
  <c r="K969" i="1"/>
  <c r="J969" i="1"/>
  <c r="I969" i="1"/>
  <c r="M969" i="1" s="1"/>
  <c r="H969" i="1"/>
  <c r="G969" i="1"/>
  <c r="F969" i="1"/>
  <c r="E969" i="1"/>
  <c r="D969" i="1"/>
  <c r="C969" i="1"/>
  <c r="B969" i="1"/>
  <c r="A969" i="1"/>
  <c r="L968" i="1"/>
  <c r="K968" i="1"/>
  <c r="J968" i="1"/>
  <c r="I968" i="1"/>
  <c r="M968" i="1" s="1"/>
  <c r="H968" i="1"/>
  <c r="G968" i="1"/>
  <c r="F968" i="1"/>
  <c r="E968" i="1"/>
  <c r="D968" i="1"/>
  <c r="C968" i="1"/>
  <c r="B968" i="1"/>
  <c r="A968" i="1"/>
  <c r="L967" i="1"/>
  <c r="K967" i="1"/>
  <c r="J967" i="1"/>
  <c r="I967" i="1"/>
  <c r="M967" i="1" s="1"/>
  <c r="H967" i="1"/>
  <c r="G967" i="1"/>
  <c r="F967" i="1"/>
  <c r="E967" i="1"/>
  <c r="D967" i="1"/>
  <c r="C967" i="1"/>
  <c r="B967" i="1"/>
  <c r="A967" i="1"/>
  <c r="L966" i="1"/>
  <c r="K966" i="1"/>
  <c r="J966" i="1"/>
  <c r="I966" i="1"/>
  <c r="M966" i="1" s="1"/>
  <c r="H966" i="1"/>
  <c r="G966" i="1"/>
  <c r="F966" i="1"/>
  <c r="E966" i="1"/>
  <c r="D966" i="1"/>
  <c r="C966" i="1"/>
  <c r="B966" i="1"/>
  <c r="A966" i="1"/>
  <c r="L965" i="1"/>
  <c r="K965" i="1"/>
  <c r="J965" i="1"/>
  <c r="I965" i="1"/>
  <c r="M965" i="1" s="1"/>
  <c r="H965" i="1"/>
  <c r="G965" i="1"/>
  <c r="F965" i="1"/>
  <c r="E965" i="1"/>
  <c r="D965" i="1"/>
  <c r="C965" i="1"/>
  <c r="B965" i="1"/>
  <c r="A965" i="1"/>
  <c r="L964" i="1"/>
  <c r="K964" i="1"/>
  <c r="J964" i="1"/>
  <c r="I964" i="1"/>
  <c r="M964" i="1" s="1"/>
  <c r="H964" i="1"/>
  <c r="G964" i="1"/>
  <c r="F964" i="1"/>
  <c r="E964" i="1"/>
  <c r="D964" i="1"/>
  <c r="C964" i="1"/>
  <c r="B964" i="1"/>
  <c r="A964" i="1"/>
  <c r="L963" i="1"/>
  <c r="K963" i="1"/>
  <c r="J963" i="1"/>
  <c r="I963" i="1"/>
  <c r="M963" i="1" s="1"/>
  <c r="H963" i="1"/>
  <c r="G963" i="1"/>
  <c r="F963" i="1"/>
  <c r="E963" i="1"/>
  <c r="D963" i="1"/>
  <c r="C963" i="1"/>
  <c r="B963" i="1"/>
  <c r="A963" i="1"/>
  <c r="L962" i="1"/>
  <c r="K962" i="1"/>
  <c r="J962" i="1"/>
  <c r="I962" i="1"/>
  <c r="M962" i="1" s="1"/>
  <c r="H962" i="1"/>
  <c r="G962" i="1"/>
  <c r="F962" i="1"/>
  <c r="E962" i="1"/>
  <c r="D962" i="1"/>
  <c r="C962" i="1"/>
  <c r="B962" i="1"/>
  <c r="A962" i="1"/>
  <c r="L961" i="1"/>
  <c r="K961" i="1"/>
  <c r="J961" i="1"/>
  <c r="I961" i="1"/>
  <c r="M961" i="1" s="1"/>
  <c r="H961" i="1"/>
  <c r="G961" i="1"/>
  <c r="F961" i="1"/>
  <c r="E961" i="1"/>
  <c r="D961" i="1"/>
  <c r="C961" i="1"/>
  <c r="B961" i="1"/>
  <c r="A961" i="1"/>
  <c r="L960" i="1"/>
  <c r="K960" i="1"/>
  <c r="J960" i="1"/>
  <c r="I960" i="1"/>
  <c r="M960" i="1" s="1"/>
  <c r="H960" i="1"/>
  <c r="G960" i="1"/>
  <c r="F960" i="1"/>
  <c r="E960" i="1"/>
  <c r="D960" i="1"/>
  <c r="C960" i="1"/>
  <c r="B960" i="1"/>
  <c r="A960" i="1"/>
  <c r="L959" i="1"/>
  <c r="K959" i="1"/>
  <c r="J959" i="1"/>
  <c r="I959" i="1"/>
  <c r="M959" i="1" s="1"/>
  <c r="H959" i="1"/>
  <c r="G959" i="1"/>
  <c r="F959" i="1"/>
  <c r="E959" i="1"/>
  <c r="D959" i="1"/>
  <c r="C959" i="1"/>
  <c r="B959" i="1"/>
  <c r="A959" i="1"/>
  <c r="L958" i="1"/>
  <c r="K958" i="1"/>
  <c r="J958" i="1"/>
  <c r="I958" i="1"/>
  <c r="M958" i="1" s="1"/>
  <c r="H958" i="1"/>
  <c r="G958" i="1"/>
  <c r="F958" i="1"/>
  <c r="E958" i="1"/>
  <c r="D958" i="1"/>
  <c r="C958" i="1"/>
  <c r="B958" i="1"/>
  <c r="A958" i="1"/>
  <c r="L957" i="1"/>
  <c r="K957" i="1"/>
  <c r="J957" i="1"/>
  <c r="I957" i="1"/>
  <c r="M957" i="1" s="1"/>
  <c r="H957" i="1"/>
  <c r="G957" i="1"/>
  <c r="F957" i="1"/>
  <c r="E957" i="1"/>
  <c r="D957" i="1"/>
  <c r="C957" i="1"/>
  <c r="B957" i="1"/>
  <c r="A957" i="1"/>
  <c r="L956" i="1"/>
  <c r="K956" i="1"/>
  <c r="J956" i="1"/>
  <c r="I956" i="1"/>
  <c r="M956" i="1" s="1"/>
  <c r="H956" i="1"/>
  <c r="G956" i="1"/>
  <c r="F956" i="1"/>
  <c r="E956" i="1"/>
  <c r="D956" i="1"/>
  <c r="C956" i="1"/>
  <c r="B956" i="1"/>
  <c r="A956" i="1"/>
  <c r="L955" i="1"/>
  <c r="K955" i="1"/>
  <c r="J955" i="1"/>
  <c r="I955" i="1"/>
  <c r="M955" i="1" s="1"/>
  <c r="H955" i="1"/>
  <c r="G955" i="1"/>
  <c r="F955" i="1"/>
  <c r="E955" i="1"/>
  <c r="D955" i="1"/>
  <c r="C955" i="1"/>
  <c r="B955" i="1"/>
  <c r="A955" i="1"/>
  <c r="L954" i="1"/>
  <c r="K954" i="1"/>
  <c r="J954" i="1"/>
  <c r="I954" i="1"/>
  <c r="M954" i="1" s="1"/>
  <c r="H954" i="1"/>
  <c r="G954" i="1"/>
  <c r="F954" i="1"/>
  <c r="E954" i="1"/>
  <c r="D954" i="1"/>
  <c r="C954" i="1"/>
  <c r="B954" i="1"/>
  <c r="A954" i="1"/>
  <c r="L953" i="1"/>
  <c r="K953" i="1"/>
  <c r="J953" i="1"/>
  <c r="I953" i="1"/>
  <c r="M953" i="1" s="1"/>
  <c r="H953" i="1"/>
  <c r="G953" i="1"/>
  <c r="F953" i="1"/>
  <c r="E953" i="1"/>
  <c r="D953" i="1"/>
  <c r="C953" i="1"/>
  <c r="B953" i="1"/>
  <c r="A953" i="1"/>
  <c r="L952" i="1"/>
  <c r="K952" i="1"/>
  <c r="J952" i="1"/>
  <c r="I952" i="1"/>
  <c r="M952" i="1" s="1"/>
  <c r="H952" i="1"/>
  <c r="G952" i="1"/>
  <c r="F952" i="1"/>
  <c r="E952" i="1"/>
  <c r="D952" i="1"/>
  <c r="C952" i="1"/>
  <c r="B952" i="1"/>
  <c r="A952" i="1"/>
  <c r="L951" i="1"/>
  <c r="K951" i="1"/>
  <c r="J951" i="1"/>
  <c r="I951" i="1"/>
  <c r="M951" i="1" s="1"/>
  <c r="H951" i="1"/>
  <c r="G951" i="1"/>
  <c r="F951" i="1"/>
  <c r="E951" i="1"/>
  <c r="D951" i="1"/>
  <c r="C951" i="1"/>
  <c r="B951" i="1"/>
  <c r="A951" i="1"/>
  <c r="L950" i="1"/>
  <c r="K950" i="1"/>
  <c r="J950" i="1"/>
  <c r="I950" i="1"/>
  <c r="M950" i="1" s="1"/>
  <c r="H950" i="1"/>
  <c r="G950" i="1"/>
  <c r="F950" i="1"/>
  <c r="E950" i="1"/>
  <c r="D950" i="1"/>
  <c r="C950" i="1"/>
  <c r="B950" i="1"/>
  <c r="A950" i="1"/>
  <c r="L949" i="1"/>
  <c r="K949" i="1"/>
  <c r="J949" i="1"/>
  <c r="I949" i="1"/>
  <c r="M949" i="1" s="1"/>
  <c r="H949" i="1"/>
  <c r="G949" i="1"/>
  <c r="F949" i="1"/>
  <c r="E949" i="1"/>
  <c r="D949" i="1"/>
  <c r="C949" i="1"/>
  <c r="B949" i="1"/>
  <c r="A949" i="1"/>
  <c r="L948" i="1"/>
  <c r="K948" i="1"/>
  <c r="J948" i="1"/>
  <c r="I948" i="1"/>
  <c r="M948" i="1" s="1"/>
  <c r="H948" i="1"/>
  <c r="G948" i="1"/>
  <c r="F948" i="1"/>
  <c r="E948" i="1"/>
  <c r="D948" i="1"/>
  <c r="C948" i="1"/>
  <c r="B948" i="1"/>
  <c r="A948" i="1"/>
  <c r="L947" i="1"/>
  <c r="K947" i="1"/>
  <c r="J947" i="1"/>
  <c r="I947" i="1"/>
  <c r="M947" i="1" s="1"/>
  <c r="H947" i="1"/>
  <c r="G947" i="1"/>
  <c r="F947" i="1"/>
  <c r="E947" i="1"/>
  <c r="D947" i="1"/>
  <c r="C947" i="1"/>
  <c r="B947" i="1"/>
  <c r="A947" i="1"/>
  <c r="L946" i="1"/>
  <c r="K946" i="1"/>
  <c r="J946" i="1"/>
  <c r="I946" i="1"/>
  <c r="M946" i="1" s="1"/>
  <c r="H946" i="1"/>
  <c r="G946" i="1"/>
  <c r="F946" i="1"/>
  <c r="E946" i="1"/>
  <c r="D946" i="1"/>
  <c r="C946" i="1"/>
  <c r="B946" i="1"/>
  <c r="A946" i="1"/>
  <c r="L945" i="1"/>
  <c r="K945" i="1"/>
  <c r="J945" i="1"/>
  <c r="I945" i="1"/>
  <c r="M945" i="1" s="1"/>
  <c r="H945" i="1"/>
  <c r="G945" i="1"/>
  <c r="F945" i="1"/>
  <c r="E945" i="1"/>
  <c r="D945" i="1"/>
  <c r="C945" i="1"/>
  <c r="B945" i="1"/>
  <c r="A945" i="1"/>
  <c r="L944" i="1"/>
  <c r="K944" i="1"/>
  <c r="J944" i="1"/>
  <c r="I944" i="1"/>
  <c r="M944" i="1" s="1"/>
  <c r="H944" i="1"/>
  <c r="G944" i="1"/>
  <c r="F944" i="1"/>
  <c r="E944" i="1"/>
  <c r="D944" i="1"/>
  <c r="C944" i="1"/>
  <c r="B944" i="1"/>
  <c r="A944" i="1"/>
  <c r="L943" i="1"/>
  <c r="K943" i="1"/>
  <c r="J943" i="1"/>
  <c r="I943" i="1"/>
  <c r="M943" i="1" s="1"/>
  <c r="H943" i="1"/>
  <c r="G943" i="1"/>
  <c r="F943" i="1"/>
  <c r="E943" i="1"/>
  <c r="D943" i="1"/>
  <c r="C943" i="1"/>
  <c r="B943" i="1"/>
  <c r="A943" i="1"/>
  <c r="L942" i="1"/>
  <c r="K942" i="1"/>
  <c r="J942" i="1"/>
  <c r="I942" i="1"/>
  <c r="M942" i="1" s="1"/>
  <c r="H942" i="1"/>
  <c r="G942" i="1"/>
  <c r="F942" i="1"/>
  <c r="E942" i="1"/>
  <c r="D942" i="1"/>
  <c r="C942" i="1"/>
  <c r="B942" i="1"/>
  <c r="A942" i="1"/>
  <c r="L941" i="1"/>
  <c r="K941" i="1"/>
  <c r="J941" i="1"/>
  <c r="I941" i="1"/>
  <c r="M941" i="1" s="1"/>
  <c r="H941" i="1"/>
  <c r="G941" i="1"/>
  <c r="F941" i="1"/>
  <c r="E941" i="1"/>
  <c r="D941" i="1"/>
  <c r="C941" i="1"/>
  <c r="B941" i="1"/>
  <c r="A941" i="1"/>
  <c r="L940" i="1"/>
  <c r="K940" i="1"/>
  <c r="J940" i="1"/>
  <c r="I940" i="1"/>
  <c r="M940" i="1" s="1"/>
  <c r="H940" i="1"/>
  <c r="G940" i="1"/>
  <c r="F940" i="1"/>
  <c r="E940" i="1"/>
  <c r="D940" i="1"/>
  <c r="C940" i="1"/>
  <c r="B940" i="1"/>
  <c r="A940" i="1"/>
  <c r="L939" i="1"/>
  <c r="K939" i="1"/>
  <c r="J939" i="1"/>
  <c r="I939" i="1"/>
  <c r="M939" i="1" s="1"/>
  <c r="H939" i="1"/>
  <c r="G939" i="1"/>
  <c r="F939" i="1"/>
  <c r="E939" i="1"/>
  <c r="D939" i="1"/>
  <c r="C939" i="1"/>
  <c r="B939" i="1"/>
  <c r="A939" i="1"/>
  <c r="L938" i="1"/>
  <c r="K938" i="1"/>
  <c r="J938" i="1"/>
  <c r="I938" i="1"/>
  <c r="M938" i="1" s="1"/>
  <c r="H938" i="1"/>
  <c r="G938" i="1"/>
  <c r="F938" i="1"/>
  <c r="E938" i="1"/>
  <c r="D938" i="1"/>
  <c r="C938" i="1"/>
  <c r="B938" i="1"/>
  <c r="A938" i="1"/>
  <c r="L937" i="1"/>
  <c r="K937" i="1"/>
  <c r="J937" i="1"/>
  <c r="I937" i="1"/>
  <c r="M937" i="1" s="1"/>
  <c r="H937" i="1"/>
  <c r="G937" i="1"/>
  <c r="F937" i="1"/>
  <c r="E937" i="1"/>
  <c r="D937" i="1"/>
  <c r="C937" i="1"/>
  <c r="B937" i="1"/>
  <c r="A937" i="1"/>
  <c r="L936" i="1"/>
  <c r="K936" i="1"/>
  <c r="J936" i="1"/>
  <c r="I936" i="1"/>
  <c r="M936" i="1" s="1"/>
  <c r="H936" i="1"/>
  <c r="G936" i="1"/>
  <c r="F936" i="1"/>
  <c r="E936" i="1"/>
  <c r="D936" i="1"/>
  <c r="C936" i="1"/>
  <c r="B936" i="1"/>
  <c r="A936" i="1"/>
  <c r="L935" i="1"/>
  <c r="K935" i="1"/>
  <c r="J935" i="1"/>
  <c r="I935" i="1"/>
  <c r="M935" i="1" s="1"/>
  <c r="H935" i="1"/>
  <c r="G935" i="1"/>
  <c r="F935" i="1"/>
  <c r="E935" i="1"/>
  <c r="D935" i="1"/>
  <c r="C935" i="1"/>
  <c r="B935" i="1"/>
  <c r="A935" i="1"/>
  <c r="L934" i="1"/>
  <c r="K934" i="1"/>
  <c r="J934" i="1"/>
  <c r="I934" i="1"/>
  <c r="M934" i="1" s="1"/>
  <c r="H934" i="1"/>
  <c r="G934" i="1"/>
  <c r="F934" i="1"/>
  <c r="E934" i="1"/>
  <c r="D934" i="1"/>
  <c r="C934" i="1"/>
  <c r="B934" i="1"/>
  <c r="A934" i="1"/>
  <c r="L933" i="1"/>
  <c r="K933" i="1"/>
  <c r="J933" i="1"/>
  <c r="I933" i="1"/>
  <c r="M933" i="1" s="1"/>
  <c r="H933" i="1"/>
  <c r="G933" i="1"/>
  <c r="F933" i="1"/>
  <c r="E933" i="1"/>
  <c r="D933" i="1"/>
  <c r="C933" i="1"/>
  <c r="B933" i="1"/>
  <c r="A933" i="1"/>
  <c r="L932" i="1"/>
  <c r="K932" i="1"/>
  <c r="J932" i="1"/>
  <c r="I932" i="1"/>
  <c r="M932" i="1" s="1"/>
  <c r="H932" i="1"/>
  <c r="G932" i="1"/>
  <c r="F932" i="1"/>
  <c r="E932" i="1"/>
  <c r="D932" i="1"/>
  <c r="C932" i="1"/>
  <c r="B932" i="1"/>
  <c r="A932" i="1"/>
  <c r="L931" i="1"/>
  <c r="K931" i="1"/>
  <c r="J931" i="1"/>
  <c r="I931" i="1"/>
  <c r="M931" i="1" s="1"/>
  <c r="H931" i="1"/>
  <c r="G931" i="1"/>
  <c r="F931" i="1"/>
  <c r="E931" i="1"/>
  <c r="D931" i="1"/>
  <c r="C931" i="1"/>
  <c r="B931" i="1"/>
  <c r="A931" i="1"/>
  <c r="L930" i="1"/>
  <c r="K930" i="1"/>
  <c r="J930" i="1"/>
  <c r="I930" i="1"/>
  <c r="M930" i="1" s="1"/>
  <c r="H930" i="1"/>
  <c r="G930" i="1"/>
  <c r="F930" i="1"/>
  <c r="E930" i="1"/>
  <c r="D930" i="1"/>
  <c r="C930" i="1"/>
  <c r="B930" i="1"/>
  <c r="A930" i="1"/>
  <c r="L929" i="1"/>
  <c r="K929" i="1"/>
  <c r="J929" i="1"/>
  <c r="I929" i="1"/>
  <c r="H929" i="1"/>
  <c r="G929" i="1"/>
  <c r="F929" i="1"/>
  <c r="E929" i="1"/>
  <c r="D929" i="1"/>
  <c r="C929" i="1"/>
  <c r="B929" i="1"/>
  <c r="A929" i="1"/>
  <c r="L928" i="1"/>
  <c r="K928" i="1"/>
  <c r="J928" i="1"/>
  <c r="I928" i="1"/>
  <c r="M928" i="1" s="1"/>
  <c r="H928" i="1"/>
  <c r="G928" i="1"/>
  <c r="F928" i="1"/>
  <c r="E928" i="1"/>
  <c r="D928" i="1"/>
  <c r="C928" i="1"/>
  <c r="B928" i="1"/>
  <c r="A928" i="1"/>
  <c r="L927" i="1"/>
  <c r="K927" i="1"/>
  <c r="J927" i="1"/>
  <c r="I927" i="1"/>
  <c r="M927" i="1" s="1"/>
  <c r="H927" i="1"/>
  <c r="G927" i="1"/>
  <c r="F927" i="1"/>
  <c r="E927" i="1"/>
  <c r="D927" i="1"/>
  <c r="C927" i="1"/>
  <c r="B927" i="1"/>
  <c r="A927" i="1"/>
  <c r="L926" i="1"/>
  <c r="K926" i="1"/>
  <c r="J926" i="1"/>
  <c r="I926" i="1"/>
  <c r="M926" i="1" s="1"/>
  <c r="H926" i="1"/>
  <c r="G926" i="1"/>
  <c r="F926" i="1"/>
  <c r="E926" i="1"/>
  <c r="D926" i="1"/>
  <c r="C926" i="1"/>
  <c r="B926" i="1"/>
  <c r="A926" i="1"/>
  <c r="L925" i="1"/>
  <c r="K925" i="1"/>
  <c r="J925" i="1"/>
  <c r="I925" i="1"/>
  <c r="M925" i="1" s="1"/>
  <c r="H925" i="1"/>
  <c r="G925" i="1"/>
  <c r="F925" i="1"/>
  <c r="E925" i="1"/>
  <c r="D925" i="1"/>
  <c r="C925" i="1"/>
  <c r="B925" i="1"/>
  <c r="A925" i="1"/>
  <c r="L924" i="1"/>
  <c r="K924" i="1"/>
  <c r="J924" i="1"/>
  <c r="I924" i="1"/>
  <c r="M924" i="1" s="1"/>
  <c r="H924" i="1"/>
  <c r="G924" i="1"/>
  <c r="F924" i="1"/>
  <c r="E924" i="1"/>
  <c r="D924" i="1"/>
  <c r="C924" i="1"/>
  <c r="B924" i="1"/>
  <c r="A924" i="1"/>
  <c r="L923" i="1"/>
  <c r="K923" i="1"/>
  <c r="J923" i="1"/>
  <c r="I923" i="1"/>
  <c r="M923" i="1" s="1"/>
  <c r="H923" i="1"/>
  <c r="G923" i="1"/>
  <c r="F923" i="1"/>
  <c r="E923" i="1"/>
  <c r="D923" i="1"/>
  <c r="C923" i="1"/>
  <c r="B923" i="1"/>
  <c r="A923" i="1"/>
  <c r="L922" i="1"/>
  <c r="K922" i="1"/>
  <c r="J922" i="1"/>
  <c r="I922" i="1"/>
  <c r="M922" i="1" s="1"/>
  <c r="H922" i="1"/>
  <c r="G922" i="1"/>
  <c r="F922" i="1"/>
  <c r="E922" i="1"/>
  <c r="D922" i="1"/>
  <c r="C922" i="1"/>
  <c r="B922" i="1"/>
  <c r="A922" i="1"/>
  <c r="L921" i="1"/>
  <c r="K921" i="1"/>
  <c r="J921" i="1"/>
  <c r="I921" i="1"/>
  <c r="H921" i="1"/>
  <c r="G921" i="1"/>
  <c r="F921" i="1"/>
  <c r="E921" i="1"/>
  <c r="D921" i="1"/>
  <c r="C921" i="1"/>
  <c r="B921" i="1"/>
  <c r="A921" i="1"/>
  <c r="L920" i="1"/>
  <c r="K920" i="1"/>
  <c r="J920" i="1"/>
  <c r="I920" i="1"/>
  <c r="M920" i="1" s="1"/>
  <c r="H920" i="1"/>
  <c r="G920" i="1"/>
  <c r="F920" i="1"/>
  <c r="E920" i="1"/>
  <c r="D920" i="1"/>
  <c r="C920" i="1"/>
  <c r="B920" i="1"/>
  <c r="A920" i="1"/>
  <c r="L919" i="1"/>
  <c r="K919" i="1"/>
  <c r="J919" i="1"/>
  <c r="I919" i="1"/>
  <c r="M919" i="1" s="1"/>
  <c r="H919" i="1"/>
  <c r="G919" i="1"/>
  <c r="F919" i="1"/>
  <c r="E919" i="1"/>
  <c r="D919" i="1"/>
  <c r="C919" i="1"/>
  <c r="B919" i="1"/>
  <c r="A919" i="1"/>
  <c r="L918" i="1"/>
  <c r="K918" i="1"/>
  <c r="J918" i="1"/>
  <c r="I918" i="1"/>
  <c r="M918" i="1" s="1"/>
  <c r="H918" i="1"/>
  <c r="G918" i="1"/>
  <c r="F918" i="1"/>
  <c r="E918" i="1"/>
  <c r="D918" i="1"/>
  <c r="C918" i="1"/>
  <c r="B918" i="1"/>
  <c r="A918" i="1"/>
  <c r="L917" i="1"/>
  <c r="K917" i="1"/>
  <c r="J917" i="1"/>
  <c r="I917" i="1"/>
  <c r="M917" i="1" s="1"/>
  <c r="H917" i="1"/>
  <c r="G917" i="1"/>
  <c r="F917" i="1"/>
  <c r="E917" i="1"/>
  <c r="D917" i="1"/>
  <c r="C917" i="1"/>
  <c r="B917" i="1"/>
  <c r="A917" i="1"/>
  <c r="L916" i="1"/>
  <c r="K916" i="1"/>
  <c r="J916" i="1"/>
  <c r="I916" i="1"/>
  <c r="M916" i="1" s="1"/>
  <c r="H916" i="1"/>
  <c r="G916" i="1"/>
  <c r="F916" i="1"/>
  <c r="E916" i="1"/>
  <c r="D916" i="1"/>
  <c r="C916" i="1"/>
  <c r="B916" i="1"/>
  <c r="A916" i="1"/>
  <c r="L915" i="1"/>
  <c r="K915" i="1"/>
  <c r="J915" i="1"/>
  <c r="I915" i="1"/>
  <c r="M915" i="1" s="1"/>
  <c r="H915" i="1"/>
  <c r="G915" i="1"/>
  <c r="F915" i="1"/>
  <c r="E915" i="1"/>
  <c r="D915" i="1"/>
  <c r="C915" i="1"/>
  <c r="B915" i="1"/>
  <c r="A915" i="1"/>
  <c r="L914" i="1"/>
  <c r="K914" i="1"/>
  <c r="J914" i="1"/>
  <c r="I914" i="1"/>
  <c r="M914" i="1" s="1"/>
  <c r="H914" i="1"/>
  <c r="G914" i="1"/>
  <c r="F914" i="1"/>
  <c r="E914" i="1"/>
  <c r="D914" i="1"/>
  <c r="C914" i="1"/>
  <c r="B914" i="1"/>
  <c r="A914" i="1"/>
  <c r="L913" i="1"/>
  <c r="K913" i="1"/>
  <c r="J913" i="1"/>
  <c r="I913" i="1"/>
  <c r="H913" i="1"/>
  <c r="G913" i="1"/>
  <c r="F913" i="1"/>
  <c r="E913" i="1"/>
  <c r="D913" i="1"/>
  <c r="C913" i="1"/>
  <c r="B913" i="1"/>
  <c r="A913" i="1"/>
  <c r="L912" i="1"/>
  <c r="K912" i="1"/>
  <c r="J912" i="1"/>
  <c r="I912" i="1"/>
  <c r="M912" i="1" s="1"/>
  <c r="H912" i="1"/>
  <c r="G912" i="1"/>
  <c r="F912" i="1"/>
  <c r="E912" i="1"/>
  <c r="D912" i="1"/>
  <c r="C912" i="1"/>
  <c r="B912" i="1"/>
  <c r="A912" i="1"/>
  <c r="L911" i="1"/>
  <c r="K911" i="1"/>
  <c r="J911" i="1"/>
  <c r="I911" i="1"/>
  <c r="M911" i="1" s="1"/>
  <c r="H911" i="1"/>
  <c r="G911" i="1"/>
  <c r="F911" i="1"/>
  <c r="E911" i="1"/>
  <c r="D911" i="1"/>
  <c r="C911" i="1"/>
  <c r="B911" i="1"/>
  <c r="A911" i="1"/>
  <c r="L910" i="1"/>
  <c r="K910" i="1"/>
  <c r="J910" i="1"/>
  <c r="I910" i="1"/>
  <c r="M910" i="1" s="1"/>
  <c r="H910" i="1"/>
  <c r="G910" i="1"/>
  <c r="F910" i="1"/>
  <c r="E910" i="1"/>
  <c r="D910" i="1"/>
  <c r="C910" i="1"/>
  <c r="B910" i="1"/>
  <c r="A910" i="1"/>
  <c r="L909" i="1"/>
  <c r="K909" i="1"/>
  <c r="J909" i="1"/>
  <c r="I909" i="1"/>
  <c r="M909" i="1" s="1"/>
  <c r="H909" i="1"/>
  <c r="G909" i="1"/>
  <c r="F909" i="1"/>
  <c r="E909" i="1"/>
  <c r="D909" i="1"/>
  <c r="C909" i="1"/>
  <c r="B909" i="1"/>
  <c r="A909" i="1"/>
  <c r="L908" i="1"/>
  <c r="K908" i="1"/>
  <c r="J908" i="1"/>
  <c r="I908" i="1"/>
  <c r="M908" i="1" s="1"/>
  <c r="H908" i="1"/>
  <c r="G908" i="1"/>
  <c r="F908" i="1"/>
  <c r="E908" i="1"/>
  <c r="D908" i="1"/>
  <c r="C908" i="1"/>
  <c r="B908" i="1"/>
  <c r="A908" i="1"/>
  <c r="L907" i="1"/>
  <c r="K907" i="1"/>
  <c r="J907" i="1"/>
  <c r="I907" i="1"/>
  <c r="M907" i="1" s="1"/>
  <c r="H907" i="1"/>
  <c r="G907" i="1"/>
  <c r="F907" i="1"/>
  <c r="E907" i="1"/>
  <c r="D907" i="1"/>
  <c r="C907" i="1"/>
  <c r="B907" i="1"/>
  <c r="A907" i="1"/>
  <c r="L906" i="1"/>
  <c r="K906" i="1"/>
  <c r="J906" i="1"/>
  <c r="I906" i="1"/>
  <c r="M906" i="1" s="1"/>
  <c r="H906" i="1"/>
  <c r="G906" i="1"/>
  <c r="F906" i="1"/>
  <c r="E906" i="1"/>
  <c r="D906" i="1"/>
  <c r="C906" i="1"/>
  <c r="B906" i="1"/>
  <c r="A906" i="1"/>
  <c r="L905" i="1"/>
  <c r="K905" i="1"/>
  <c r="J905" i="1"/>
  <c r="I905" i="1"/>
  <c r="H905" i="1"/>
  <c r="G905" i="1"/>
  <c r="F905" i="1"/>
  <c r="E905" i="1"/>
  <c r="D905" i="1"/>
  <c r="C905" i="1"/>
  <c r="B905" i="1"/>
  <c r="A905" i="1"/>
  <c r="L904" i="1"/>
  <c r="K904" i="1"/>
  <c r="J904" i="1"/>
  <c r="I904" i="1"/>
  <c r="M904" i="1" s="1"/>
  <c r="H904" i="1"/>
  <c r="G904" i="1"/>
  <c r="F904" i="1"/>
  <c r="E904" i="1"/>
  <c r="D904" i="1"/>
  <c r="C904" i="1"/>
  <c r="B904" i="1"/>
  <c r="A904" i="1"/>
  <c r="L903" i="1"/>
  <c r="K903" i="1"/>
  <c r="J903" i="1"/>
  <c r="I903" i="1"/>
  <c r="M903" i="1" s="1"/>
  <c r="H903" i="1"/>
  <c r="G903" i="1"/>
  <c r="F903" i="1"/>
  <c r="E903" i="1"/>
  <c r="D903" i="1"/>
  <c r="C903" i="1"/>
  <c r="B903" i="1"/>
  <c r="A903" i="1"/>
  <c r="L902" i="1"/>
  <c r="K902" i="1"/>
  <c r="J902" i="1"/>
  <c r="I902" i="1"/>
  <c r="M902" i="1" s="1"/>
  <c r="H902" i="1"/>
  <c r="G902" i="1"/>
  <c r="F902" i="1"/>
  <c r="E902" i="1"/>
  <c r="D902" i="1"/>
  <c r="C902" i="1"/>
  <c r="B902" i="1"/>
  <c r="A902" i="1"/>
  <c r="L901" i="1"/>
  <c r="K901" i="1"/>
  <c r="J901" i="1"/>
  <c r="I901" i="1"/>
  <c r="M901" i="1" s="1"/>
  <c r="H901" i="1"/>
  <c r="G901" i="1"/>
  <c r="F901" i="1"/>
  <c r="E901" i="1"/>
  <c r="D901" i="1"/>
  <c r="C901" i="1"/>
  <c r="B901" i="1"/>
  <c r="A901" i="1"/>
  <c r="L900" i="1"/>
  <c r="K900" i="1"/>
  <c r="J900" i="1"/>
  <c r="I900" i="1"/>
  <c r="M900" i="1" s="1"/>
  <c r="H900" i="1"/>
  <c r="G900" i="1"/>
  <c r="F900" i="1"/>
  <c r="E900" i="1"/>
  <c r="D900" i="1"/>
  <c r="C900" i="1"/>
  <c r="B900" i="1"/>
  <c r="A900" i="1"/>
  <c r="L899" i="1"/>
  <c r="K899" i="1"/>
  <c r="J899" i="1"/>
  <c r="I899" i="1"/>
  <c r="M899" i="1" s="1"/>
  <c r="H899" i="1"/>
  <c r="G899" i="1"/>
  <c r="F899" i="1"/>
  <c r="E899" i="1"/>
  <c r="D899" i="1"/>
  <c r="C899" i="1"/>
  <c r="B899" i="1"/>
  <c r="A899" i="1"/>
  <c r="L898" i="1"/>
  <c r="K898" i="1"/>
  <c r="J898" i="1"/>
  <c r="I898" i="1"/>
  <c r="M898" i="1" s="1"/>
  <c r="H898" i="1"/>
  <c r="G898" i="1"/>
  <c r="F898" i="1"/>
  <c r="E898" i="1"/>
  <c r="D898" i="1"/>
  <c r="C898" i="1"/>
  <c r="B898" i="1"/>
  <c r="A898" i="1"/>
  <c r="L897" i="1"/>
  <c r="K897" i="1"/>
  <c r="J897" i="1"/>
  <c r="I897" i="1"/>
  <c r="H897" i="1"/>
  <c r="G897" i="1"/>
  <c r="F897" i="1"/>
  <c r="E897" i="1"/>
  <c r="D897" i="1"/>
  <c r="C897" i="1"/>
  <c r="B897" i="1"/>
  <c r="A897" i="1"/>
  <c r="L896" i="1"/>
  <c r="K896" i="1"/>
  <c r="J896" i="1"/>
  <c r="I896" i="1"/>
  <c r="M896" i="1" s="1"/>
  <c r="H896" i="1"/>
  <c r="G896" i="1"/>
  <c r="F896" i="1"/>
  <c r="E896" i="1"/>
  <c r="D896" i="1"/>
  <c r="C896" i="1"/>
  <c r="B896" i="1"/>
  <c r="A896" i="1"/>
  <c r="L895" i="1"/>
  <c r="K895" i="1"/>
  <c r="J895" i="1"/>
  <c r="I895" i="1"/>
  <c r="M895" i="1" s="1"/>
  <c r="H895" i="1"/>
  <c r="G895" i="1"/>
  <c r="F895" i="1"/>
  <c r="E895" i="1"/>
  <c r="D895" i="1"/>
  <c r="C895" i="1"/>
  <c r="B895" i="1"/>
  <c r="A895" i="1"/>
  <c r="L894" i="1"/>
  <c r="K894" i="1"/>
  <c r="J894" i="1"/>
  <c r="I894" i="1"/>
  <c r="M894" i="1" s="1"/>
  <c r="H894" i="1"/>
  <c r="G894" i="1"/>
  <c r="F894" i="1"/>
  <c r="E894" i="1"/>
  <c r="D894" i="1"/>
  <c r="C894" i="1"/>
  <c r="B894" i="1"/>
  <c r="A894" i="1"/>
  <c r="L893" i="1"/>
  <c r="K893" i="1"/>
  <c r="J893" i="1"/>
  <c r="I893" i="1"/>
  <c r="M893" i="1" s="1"/>
  <c r="H893" i="1"/>
  <c r="G893" i="1"/>
  <c r="F893" i="1"/>
  <c r="E893" i="1"/>
  <c r="D893" i="1"/>
  <c r="C893" i="1"/>
  <c r="B893" i="1"/>
  <c r="A893" i="1"/>
  <c r="L892" i="1"/>
  <c r="K892" i="1"/>
  <c r="J892" i="1"/>
  <c r="I892" i="1"/>
  <c r="M892" i="1" s="1"/>
  <c r="H892" i="1"/>
  <c r="G892" i="1"/>
  <c r="F892" i="1"/>
  <c r="E892" i="1"/>
  <c r="D892" i="1"/>
  <c r="C892" i="1"/>
  <c r="B892" i="1"/>
  <c r="A892" i="1"/>
  <c r="L891" i="1"/>
  <c r="K891" i="1"/>
  <c r="J891" i="1"/>
  <c r="I891" i="1"/>
  <c r="M891" i="1" s="1"/>
  <c r="H891" i="1"/>
  <c r="G891" i="1"/>
  <c r="F891" i="1"/>
  <c r="E891" i="1"/>
  <c r="D891" i="1"/>
  <c r="C891" i="1"/>
  <c r="B891" i="1"/>
  <c r="A891" i="1"/>
  <c r="L890" i="1"/>
  <c r="K890" i="1"/>
  <c r="J890" i="1"/>
  <c r="I890" i="1"/>
  <c r="M890" i="1" s="1"/>
  <c r="H890" i="1"/>
  <c r="G890" i="1"/>
  <c r="F890" i="1"/>
  <c r="E890" i="1"/>
  <c r="D890" i="1"/>
  <c r="C890" i="1"/>
  <c r="B890" i="1"/>
  <c r="A890" i="1"/>
  <c r="L889" i="1"/>
  <c r="K889" i="1"/>
  <c r="J889" i="1"/>
  <c r="I889" i="1"/>
  <c r="H889" i="1"/>
  <c r="G889" i="1"/>
  <c r="F889" i="1"/>
  <c r="E889" i="1"/>
  <c r="D889" i="1"/>
  <c r="C889" i="1"/>
  <c r="B889" i="1"/>
  <c r="A889" i="1"/>
  <c r="L888" i="1"/>
  <c r="K888" i="1"/>
  <c r="J888" i="1"/>
  <c r="I888" i="1"/>
  <c r="M888" i="1" s="1"/>
  <c r="H888" i="1"/>
  <c r="G888" i="1"/>
  <c r="F888" i="1"/>
  <c r="E888" i="1"/>
  <c r="D888" i="1"/>
  <c r="C888" i="1"/>
  <c r="B888" i="1"/>
  <c r="A888" i="1"/>
  <c r="L887" i="1"/>
  <c r="K887" i="1"/>
  <c r="J887" i="1"/>
  <c r="I887" i="1"/>
  <c r="M887" i="1" s="1"/>
  <c r="H887" i="1"/>
  <c r="G887" i="1"/>
  <c r="F887" i="1"/>
  <c r="E887" i="1"/>
  <c r="D887" i="1"/>
  <c r="C887" i="1"/>
  <c r="B887" i="1"/>
  <c r="A887" i="1"/>
  <c r="L886" i="1"/>
  <c r="K886" i="1"/>
  <c r="J886" i="1"/>
  <c r="I886" i="1"/>
  <c r="M886" i="1" s="1"/>
  <c r="H886" i="1"/>
  <c r="G886" i="1"/>
  <c r="F886" i="1"/>
  <c r="E886" i="1"/>
  <c r="D886" i="1"/>
  <c r="C886" i="1"/>
  <c r="B886" i="1"/>
  <c r="A886" i="1"/>
  <c r="L885" i="1"/>
  <c r="K885" i="1"/>
  <c r="J885" i="1"/>
  <c r="I885" i="1"/>
  <c r="M885" i="1" s="1"/>
  <c r="H885" i="1"/>
  <c r="G885" i="1"/>
  <c r="F885" i="1"/>
  <c r="E885" i="1"/>
  <c r="D885" i="1"/>
  <c r="C885" i="1"/>
  <c r="B885" i="1"/>
  <c r="A885" i="1"/>
  <c r="L884" i="1"/>
  <c r="K884" i="1"/>
  <c r="J884" i="1"/>
  <c r="I884" i="1"/>
  <c r="M884" i="1" s="1"/>
  <c r="H884" i="1"/>
  <c r="G884" i="1"/>
  <c r="F884" i="1"/>
  <c r="E884" i="1"/>
  <c r="D884" i="1"/>
  <c r="C884" i="1"/>
  <c r="B884" i="1"/>
  <c r="A884" i="1"/>
  <c r="L883" i="1"/>
  <c r="K883" i="1"/>
  <c r="J883" i="1"/>
  <c r="I883" i="1"/>
  <c r="M883" i="1" s="1"/>
  <c r="H883" i="1"/>
  <c r="G883" i="1"/>
  <c r="F883" i="1"/>
  <c r="E883" i="1"/>
  <c r="D883" i="1"/>
  <c r="C883" i="1"/>
  <c r="B883" i="1"/>
  <c r="A883" i="1"/>
  <c r="L882" i="1"/>
  <c r="K882" i="1"/>
  <c r="J882" i="1"/>
  <c r="I882" i="1"/>
  <c r="M882" i="1" s="1"/>
  <c r="H882" i="1"/>
  <c r="G882" i="1"/>
  <c r="F882" i="1"/>
  <c r="E882" i="1"/>
  <c r="D882" i="1"/>
  <c r="C882" i="1"/>
  <c r="B882" i="1"/>
  <c r="A882" i="1"/>
  <c r="L881" i="1"/>
  <c r="K881" i="1"/>
  <c r="J881" i="1"/>
  <c r="I881" i="1"/>
  <c r="H881" i="1"/>
  <c r="G881" i="1"/>
  <c r="F881" i="1"/>
  <c r="E881" i="1"/>
  <c r="D881" i="1"/>
  <c r="C881" i="1"/>
  <c r="B881" i="1"/>
  <c r="A881" i="1"/>
  <c r="L880" i="1"/>
  <c r="K880" i="1"/>
  <c r="J880" i="1"/>
  <c r="I880" i="1"/>
  <c r="M880" i="1" s="1"/>
  <c r="H880" i="1"/>
  <c r="G880" i="1"/>
  <c r="F880" i="1"/>
  <c r="E880" i="1"/>
  <c r="D880" i="1"/>
  <c r="C880" i="1"/>
  <c r="B880" i="1"/>
  <c r="A880" i="1"/>
  <c r="L879" i="1"/>
  <c r="K879" i="1"/>
  <c r="J879" i="1"/>
  <c r="I879" i="1"/>
  <c r="M879" i="1" s="1"/>
  <c r="H879" i="1"/>
  <c r="G879" i="1"/>
  <c r="F879" i="1"/>
  <c r="E879" i="1"/>
  <c r="D879" i="1"/>
  <c r="C879" i="1"/>
  <c r="B879" i="1"/>
  <c r="A879" i="1"/>
  <c r="L878" i="1"/>
  <c r="K878" i="1"/>
  <c r="J878" i="1"/>
  <c r="I878" i="1"/>
  <c r="M878" i="1" s="1"/>
  <c r="H878" i="1"/>
  <c r="G878" i="1"/>
  <c r="F878" i="1"/>
  <c r="E878" i="1"/>
  <c r="D878" i="1"/>
  <c r="C878" i="1"/>
  <c r="B878" i="1"/>
  <c r="A878" i="1"/>
  <c r="L877" i="1"/>
  <c r="K877" i="1"/>
  <c r="J877" i="1"/>
  <c r="I877" i="1"/>
  <c r="M877" i="1" s="1"/>
  <c r="H877" i="1"/>
  <c r="G877" i="1"/>
  <c r="F877" i="1"/>
  <c r="E877" i="1"/>
  <c r="D877" i="1"/>
  <c r="C877" i="1"/>
  <c r="B877" i="1"/>
  <c r="A877" i="1"/>
  <c r="L876" i="1"/>
  <c r="K876" i="1"/>
  <c r="J876" i="1"/>
  <c r="I876" i="1"/>
  <c r="M876" i="1" s="1"/>
  <c r="H876" i="1"/>
  <c r="G876" i="1"/>
  <c r="F876" i="1"/>
  <c r="E876" i="1"/>
  <c r="D876" i="1"/>
  <c r="C876" i="1"/>
  <c r="B876" i="1"/>
  <c r="A876" i="1"/>
  <c r="L875" i="1"/>
  <c r="K875" i="1"/>
  <c r="J875" i="1"/>
  <c r="I875" i="1"/>
  <c r="M875" i="1" s="1"/>
  <c r="H875" i="1"/>
  <c r="G875" i="1"/>
  <c r="F875" i="1"/>
  <c r="E875" i="1"/>
  <c r="D875" i="1"/>
  <c r="C875" i="1"/>
  <c r="B875" i="1"/>
  <c r="A875" i="1"/>
  <c r="L874" i="1"/>
  <c r="K874" i="1"/>
  <c r="J874" i="1"/>
  <c r="I874" i="1"/>
  <c r="M874" i="1" s="1"/>
  <c r="H874" i="1"/>
  <c r="G874" i="1"/>
  <c r="F874" i="1"/>
  <c r="E874" i="1"/>
  <c r="D874" i="1"/>
  <c r="C874" i="1"/>
  <c r="B874" i="1"/>
  <c r="A874" i="1"/>
  <c r="L873" i="1"/>
  <c r="K873" i="1"/>
  <c r="J873" i="1"/>
  <c r="I873" i="1"/>
  <c r="H873" i="1"/>
  <c r="G873" i="1"/>
  <c r="F873" i="1"/>
  <c r="E873" i="1"/>
  <c r="D873" i="1"/>
  <c r="C873" i="1"/>
  <c r="B873" i="1"/>
  <c r="A873" i="1"/>
  <c r="L872" i="1"/>
  <c r="K872" i="1"/>
  <c r="J872" i="1"/>
  <c r="I872" i="1"/>
  <c r="M872" i="1" s="1"/>
  <c r="H872" i="1"/>
  <c r="G872" i="1"/>
  <c r="F872" i="1"/>
  <c r="E872" i="1"/>
  <c r="D872" i="1"/>
  <c r="C872" i="1"/>
  <c r="B872" i="1"/>
  <c r="A872" i="1"/>
  <c r="L871" i="1"/>
  <c r="K871" i="1"/>
  <c r="J871" i="1"/>
  <c r="I871" i="1"/>
  <c r="M871" i="1" s="1"/>
  <c r="H871" i="1"/>
  <c r="G871" i="1"/>
  <c r="F871" i="1"/>
  <c r="E871" i="1"/>
  <c r="D871" i="1"/>
  <c r="C871" i="1"/>
  <c r="B871" i="1"/>
  <c r="A871" i="1"/>
  <c r="L870" i="1"/>
  <c r="K870" i="1"/>
  <c r="J870" i="1"/>
  <c r="I870" i="1"/>
  <c r="M870" i="1" s="1"/>
  <c r="H870" i="1"/>
  <c r="G870" i="1"/>
  <c r="F870" i="1"/>
  <c r="E870" i="1"/>
  <c r="D870" i="1"/>
  <c r="C870" i="1"/>
  <c r="B870" i="1"/>
  <c r="A870" i="1"/>
  <c r="L869" i="1"/>
  <c r="K869" i="1"/>
  <c r="J869" i="1"/>
  <c r="I869" i="1"/>
  <c r="M869" i="1" s="1"/>
  <c r="H869" i="1"/>
  <c r="G869" i="1"/>
  <c r="F869" i="1"/>
  <c r="E869" i="1"/>
  <c r="D869" i="1"/>
  <c r="C869" i="1"/>
  <c r="B869" i="1"/>
  <c r="A869" i="1"/>
  <c r="L868" i="1"/>
  <c r="K868" i="1"/>
  <c r="J868" i="1"/>
  <c r="I868" i="1"/>
  <c r="M868" i="1" s="1"/>
  <c r="H868" i="1"/>
  <c r="G868" i="1"/>
  <c r="F868" i="1"/>
  <c r="E868" i="1"/>
  <c r="D868" i="1"/>
  <c r="C868" i="1"/>
  <c r="B868" i="1"/>
  <c r="A868" i="1"/>
  <c r="L867" i="1"/>
  <c r="K867" i="1"/>
  <c r="J867" i="1"/>
  <c r="I867" i="1"/>
  <c r="M867" i="1" s="1"/>
  <c r="H867" i="1"/>
  <c r="G867" i="1"/>
  <c r="F867" i="1"/>
  <c r="E867" i="1"/>
  <c r="D867" i="1"/>
  <c r="C867" i="1"/>
  <c r="B867" i="1"/>
  <c r="A867" i="1"/>
  <c r="L866" i="1"/>
  <c r="K866" i="1"/>
  <c r="J866" i="1"/>
  <c r="I866" i="1"/>
  <c r="M866" i="1" s="1"/>
  <c r="H866" i="1"/>
  <c r="G866" i="1"/>
  <c r="F866" i="1"/>
  <c r="E866" i="1"/>
  <c r="D866" i="1"/>
  <c r="C866" i="1"/>
  <c r="B866" i="1"/>
  <c r="A866" i="1"/>
  <c r="L865" i="1"/>
  <c r="K865" i="1"/>
  <c r="J865" i="1"/>
  <c r="I865" i="1"/>
  <c r="M865" i="1" s="1"/>
  <c r="H865" i="1"/>
  <c r="G865" i="1"/>
  <c r="F865" i="1"/>
  <c r="E865" i="1"/>
  <c r="D865" i="1"/>
  <c r="C865" i="1"/>
  <c r="B865" i="1"/>
  <c r="A865" i="1"/>
  <c r="L864" i="1"/>
  <c r="K864" i="1"/>
  <c r="J864" i="1"/>
  <c r="I864" i="1"/>
  <c r="M864" i="1" s="1"/>
  <c r="H864" i="1"/>
  <c r="G864" i="1"/>
  <c r="F864" i="1"/>
  <c r="E864" i="1"/>
  <c r="D864" i="1"/>
  <c r="C864" i="1"/>
  <c r="B864" i="1"/>
  <c r="A864" i="1"/>
  <c r="L863" i="1"/>
  <c r="K863" i="1"/>
  <c r="J863" i="1"/>
  <c r="I863" i="1"/>
  <c r="M863" i="1" s="1"/>
  <c r="H863" i="1"/>
  <c r="G863" i="1"/>
  <c r="F863" i="1"/>
  <c r="E863" i="1"/>
  <c r="D863" i="1"/>
  <c r="C863" i="1"/>
  <c r="B863" i="1"/>
  <c r="A863" i="1"/>
  <c r="L862" i="1"/>
  <c r="K862" i="1"/>
  <c r="J862" i="1"/>
  <c r="I862" i="1"/>
  <c r="M862" i="1" s="1"/>
  <c r="H862" i="1"/>
  <c r="G862" i="1"/>
  <c r="F862" i="1"/>
  <c r="E862" i="1"/>
  <c r="D862" i="1"/>
  <c r="C862" i="1"/>
  <c r="B862" i="1"/>
  <c r="A862" i="1"/>
  <c r="L861" i="1"/>
  <c r="K861" i="1"/>
  <c r="J861" i="1"/>
  <c r="I861" i="1"/>
  <c r="M861" i="1" s="1"/>
  <c r="H861" i="1"/>
  <c r="G861" i="1"/>
  <c r="F861" i="1"/>
  <c r="E861" i="1"/>
  <c r="D861" i="1"/>
  <c r="C861" i="1"/>
  <c r="B861" i="1"/>
  <c r="A861" i="1"/>
  <c r="L860" i="1"/>
  <c r="K860" i="1"/>
  <c r="J860" i="1"/>
  <c r="I860" i="1"/>
  <c r="M860" i="1" s="1"/>
  <c r="H860" i="1"/>
  <c r="G860" i="1"/>
  <c r="F860" i="1"/>
  <c r="E860" i="1"/>
  <c r="D860" i="1"/>
  <c r="C860" i="1"/>
  <c r="B860" i="1"/>
  <c r="A860" i="1"/>
  <c r="L859" i="1"/>
  <c r="K859" i="1"/>
  <c r="J859" i="1"/>
  <c r="I859" i="1"/>
  <c r="M859" i="1" s="1"/>
  <c r="H859" i="1"/>
  <c r="G859" i="1"/>
  <c r="F859" i="1"/>
  <c r="E859" i="1"/>
  <c r="D859" i="1"/>
  <c r="C859" i="1"/>
  <c r="B859" i="1"/>
  <c r="A859" i="1"/>
  <c r="L858" i="1"/>
  <c r="K858" i="1"/>
  <c r="J858" i="1"/>
  <c r="I858" i="1"/>
  <c r="M858" i="1" s="1"/>
  <c r="H858" i="1"/>
  <c r="G858" i="1"/>
  <c r="F858" i="1"/>
  <c r="E858" i="1"/>
  <c r="D858" i="1"/>
  <c r="C858" i="1"/>
  <c r="B858" i="1"/>
  <c r="A858" i="1"/>
  <c r="L857" i="1"/>
  <c r="K857" i="1"/>
  <c r="J857" i="1"/>
  <c r="I857" i="1"/>
  <c r="M857" i="1" s="1"/>
  <c r="H857" i="1"/>
  <c r="G857" i="1"/>
  <c r="F857" i="1"/>
  <c r="E857" i="1"/>
  <c r="D857" i="1"/>
  <c r="C857" i="1"/>
  <c r="B857" i="1"/>
  <c r="A857" i="1"/>
  <c r="L856" i="1"/>
  <c r="K856" i="1"/>
  <c r="J856" i="1"/>
  <c r="I856" i="1"/>
  <c r="M856" i="1" s="1"/>
  <c r="H856" i="1"/>
  <c r="G856" i="1"/>
  <c r="F856" i="1"/>
  <c r="E856" i="1"/>
  <c r="D856" i="1"/>
  <c r="C856" i="1"/>
  <c r="B856" i="1"/>
  <c r="A856" i="1"/>
  <c r="L855" i="1"/>
  <c r="K855" i="1"/>
  <c r="J855" i="1"/>
  <c r="I855" i="1"/>
  <c r="M855" i="1" s="1"/>
  <c r="H855" i="1"/>
  <c r="G855" i="1"/>
  <c r="F855" i="1"/>
  <c r="E855" i="1"/>
  <c r="D855" i="1"/>
  <c r="C855" i="1"/>
  <c r="B855" i="1"/>
  <c r="A855" i="1"/>
  <c r="L854" i="1"/>
  <c r="K854" i="1"/>
  <c r="J854" i="1"/>
  <c r="I854" i="1"/>
  <c r="M854" i="1" s="1"/>
  <c r="H854" i="1"/>
  <c r="G854" i="1"/>
  <c r="F854" i="1"/>
  <c r="E854" i="1"/>
  <c r="D854" i="1"/>
  <c r="C854" i="1"/>
  <c r="B854" i="1"/>
  <c r="A854" i="1"/>
  <c r="L853" i="1"/>
  <c r="K853" i="1"/>
  <c r="J853" i="1"/>
  <c r="I853" i="1"/>
  <c r="M853" i="1" s="1"/>
  <c r="H853" i="1"/>
  <c r="G853" i="1"/>
  <c r="F853" i="1"/>
  <c r="E853" i="1"/>
  <c r="D853" i="1"/>
  <c r="C853" i="1"/>
  <c r="B853" i="1"/>
  <c r="A853" i="1"/>
  <c r="L852" i="1"/>
  <c r="K852" i="1"/>
  <c r="J852" i="1"/>
  <c r="I852" i="1"/>
  <c r="M852" i="1" s="1"/>
  <c r="H852" i="1"/>
  <c r="G852" i="1"/>
  <c r="F852" i="1"/>
  <c r="E852" i="1"/>
  <c r="D852" i="1"/>
  <c r="C852" i="1"/>
  <c r="B852" i="1"/>
  <c r="A852" i="1"/>
  <c r="L851" i="1"/>
  <c r="K851" i="1"/>
  <c r="J851" i="1"/>
  <c r="I851" i="1"/>
  <c r="M851" i="1" s="1"/>
  <c r="H851" i="1"/>
  <c r="G851" i="1"/>
  <c r="F851" i="1"/>
  <c r="E851" i="1"/>
  <c r="D851" i="1"/>
  <c r="C851" i="1"/>
  <c r="B851" i="1"/>
  <c r="A851" i="1"/>
  <c r="L850" i="1"/>
  <c r="K850" i="1"/>
  <c r="J850" i="1"/>
  <c r="I850" i="1"/>
  <c r="M850" i="1" s="1"/>
  <c r="H850" i="1"/>
  <c r="G850" i="1"/>
  <c r="F850" i="1"/>
  <c r="E850" i="1"/>
  <c r="D850" i="1"/>
  <c r="C850" i="1"/>
  <c r="B850" i="1"/>
  <c r="A850" i="1"/>
  <c r="L849" i="1"/>
  <c r="K849" i="1"/>
  <c r="J849" i="1"/>
  <c r="I849" i="1"/>
  <c r="M849" i="1" s="1"/>
  <c r="H849" i="1"/>
  <c r="G849" i="1"/>
  <c r="F849" i="1"/>
  <c r="E849" i="1"/>
  <c r="D849" i="1"/>
  <c r="C849" i="1"/>
  <c r="B849" i="1"/>
  <c r="A849" i="1"/>
  <c r="L848" i="1"/>
  <c r="K848" i="1"/>
  <c r="J848" i="1"/>
  <c r="I848" i="1"/>
  <c r="M848" i="1" s="1"/>
  <c r="H848" i="1"/>
  <c r="G848" i="1"/>
  <c r="F848" i="1"/>
  <c r="E848" i="1"/>
  <c r="D848" i="1"/>
  <c r="C848" i="1"/>
  <c r="B848" i="1"/>
  <c r="A848" i="1"/>
  <c r="L847" i="1"/>
  <c r="K847" i="1"/>
  <c r="J847" i="1"/>
  <c r="I847" i="1"/>
  <c r="M847" i="1" s="1"/>
  <c r="H847" i="1"/>
  <c r="G847" i="1"/>
  <c r="F847" i="1"/>
  <c r="E847" i="1"/>
  <c r="D847" i="1"/>
  <c r="C847" i="1"/>
  <c r="B847" i="1"/>
  <c r="A847" i="1"/>
  <c r="L846" i="1"/>
  <c r="K846" i="1"/>
  <c r="J846" i="1"/>
  <c r="I846" i="1"/>
  <c r="M846" i="1" s="1"/>
  <c r="H846" i="1"/>
  <c r="G846" i="1"/>
  <c r="F846" i="1"/>
  <c r="E846" i="1"/>
  <c r="D846" i="1"/>
  <c r="C846" i="1"/>
  <c r="B846" i="1"/>
  <c r="A846" i="1"/>
  <c r="L845" i="1"/>
  <c r="K845" i="1"/>
  <c r="J845" i="1"/>
  <c r="I845" i="1"/>
  <c r="M845" i="1" s="1"/>
  <c r="H845" i="1"/>
  <c r="G845" i="1"/>
  <c r="F845" i="1"/>
  <c r="E845" i="1"/>
  <c r="D845" i="1"/>
  <c r="C845" i="1"/>
  <c r="B845" i="1"/>
  <c r="A845" i="1"/>
  <c r="L844" i="1"/>
  <c r="K844" i="1"/>
  <c r="J844" i="1"/>
  <c r="I844" i="1"/>
  <c r="M844" i="1" s="1"/>
  <c r="H844" i="1"/>
  <c r="G844" i="1"/>
  <c r="F844" i="1"/>
  <c r="E844" i="1"/>
  <c r="D844" i="1"/>
  <c r="C844" i="1"/>
  <c r="B844" i="1"/>
  <c r="A844" i="1"/>
  <c r="L843" i="1"/>
  <c r="K843" i="1"/>
  <c r="J843" i="1"/>
  <c r="I843" i="1"/>
  <c r="M843" i="1" s="1"/>
  <c r="H843" i="1"/>
  <c r="G843" i="1"/>
  <c r="F843" i="1"/>
  <c r="E843" i="1"/>
  <c r="D843" i="1"/>
  <c r="C843" i="1"/>
  <c r="B843" i="1"/>
  <c r="A843" i="1"/>
  <c r="L842" i="1"/>
  <c r="K842" i="1"/>
  <c r="J842" i="1"/>
  <c r="I842" i="1"/>
  <c r="M842" i="1" s="1"/>
  <c r="H842" i="1"/>
  <c r="G842" i="1"/>
  <c r="F842" i="1"/>
  <c r="E842" i="1"/>
  <c r="D842" i="1"/>
  <c r="C842" i="1"/>
  <c r="B842" i="1"/>
  <c r="A842" i="1"/>
  <c r="L841" i="1"/>
  <c r="K841" i="1"/>
  <c r="J841" i="1"/>
  <c r="I841" i="1"/>
  <c r="M841" i="1" s="1"/>
  <c r="H841" i="1"/>
  <c r="G841" i="1"/>
  <c r="F841" i="1"/>
  <c r="E841" i="1"/>
  <c r="D841" i="1"/>
  <c r="C841" i="1"/>
  <c r="B841" i="1"/>
  <c r="A841" i="1"/>
  <c r="L840" i="1"/>
  <c r="K840" i="1"/>
  <c r="J840" i="1"/>
  <c r="I840" i="1"/>
  <c r="M840" i="1" s="1"/>
  <c r="H840" i="1"/>
  <c r="G840" i="1"/>
  <c r="F840" i="1"/>
  <c r="E840" i="1"/>
  <c r="D840" i="1"/>
  <c r="C840" i="1"/>
  <c r="B840" i="1"/>
  <c r="A840" i="1"/>
  <c r="L839" i="1"/>
  <c r="K839" i="1"/>
  <c r="J839" i="1"/>
  <c r="I839" i="1"/>
  <c r="M839" i="1" s="1"/>
  <c r="H839" i="1"/>
  <c r="G839" i="1"/>
  <c r="F839" i="1"/>
  <c r="E839" i="1"/>
  <c r="D839" i="1"/>
  <c r="C839" i="1"/>
  <c r="B839" i="1"/>
  <c r="A839" i="1"/>
  <c r="L838" i="1"/>
  <c r="K838" i="1"/>
  <c r="J838" i="1"/>
  <c r="I838" i="1"/>
  <c r="M838" i="1" s="1"/>
  <c r="H838" i="1"/>
  <c r="G838" i="1"/>
  <c r="F838" i="1"/>
  <c r="E838" i="1"/>
  <c r="D838" i="1"/>
  <c r="C838" i="1"/>
  <c r="B838" i="1"/>
  <c r="A838" i="1"/>
  <c r="L837" i="1"/>
  <c r="K837" i="1"/>
  <c r="J837" i="1"/>
  <c r="I837" i="1"/>
  <c r="M837" i="1" s="1"/>
  <c r="H837" i="1"/>
  <c r="G837" i="1"/>
  <c r="F837" i="1"/>
  <c r="E837" i="1"/>
  <c r="D837" i="1"/>
  <c r="C837" i="1"/>
  <c r="B837" i="1"/>
  <c r="A837" i="1"/>
  <c r="L836" i="1"/>
  <c r="K836" i="1"/>
  <c r="J836" i="1"/>
  <c r="I836" i="1"/>
  <c r="M836" i="1" s="1"/>
  <c r="H836" i="1"/>
  <c r="G836" i="1"/>
  <c r="F836" i="1"/>
  <c r="E836" i="1"/>
  <c r="D836" i="1"/>
  <c r="C836" i="1"/>
  <c r="B836" i="1"/>
  <c r="A836" i="1"/>
  <c r="L835" i="1"/>
  <c r="K835" i="1"/>
  <c r="J835" i="1"/>
  <c r="I835" i="1"/>
  <c r="M835" i="1" s="1"/>
  <c r="H835" i="1"/>
  <c r="G835" i="1"/>
  <c r="F835" i="1"/>
  <c r="E835" i="1"/>
  <c r="D835" i="1"/>
  <c r="C835" i="1"/>
  <c r="B835" i="1"/>
  <c r="A835" i="1"/>
  <c r="L834" i="1"/>
  <c r="K834" i="1"/>
  <c r="J834" i="1"/>
  <c r="I834" i="1"/>
  <c r="M834" i="1" s="1"/>
  <c r="H834" i="1"/>
  <c r="G834" i="1"/>
  <c r="F834" i="1"/>
  <c r="E834" i="1"/>
  <c r="D834" i="1"/>
  <c r="C834" i="1"/>
  <c r="B834" i="1"/>
  <c r="A834" i="1"/>
  <c r="L833" i="1"/>
  <c r="K833" i="1"/>
  <c r="J833" i="1"/>
  <c r="I833" i="1"/>
  <c r="M833" i="1" s="1"/>
  <c r="H833" i="1"/>
  <c r="G833" i="1"/>
  <c r="F833" i="1"/>
  <c r="E833" i="1"/>
  <c r="D833" i="1"/>
  <c r="C833" i="1"/>
  <c r="B833" i="1"/>
  <c r="A833" i="1"/>
  <c r="L832" i="1"/>
  <c r="K832" i="1"/>
  <c r="J832" i="1"/>
  <c r="I832" i="1"/>
  <c r="M832" i="1" s="1"/>
  <c r="H832" i="1"/>
  <c r="G832" i="1"/>
  <c r="F832" i="1"/>
  <c r="E832" i="1"/>
  <c r="D832" i="1"/>
  <c r="C832" i="1"/>
  <c r="B832" i="1"/>
  <c r="A832" i="1"/>
  <c r="L831" i="1"/>
  <c r="K831" i="1"/>
  <c r="J831" i="1"/>
  <c r="I831" i="1"/>
  <c r="M831" i="1" s="1"/>
  <c r="H831" i="1"/>
  <c r="G831" i="1"/>
  <c r="F831" i="1"/>
  <c r="E831" i="1"/>
  <c r="D831" i="1"/>
  <c r="C831" i="1"/>
  <c r="B831" i="1"/>
  <c r="A831" i="1"/>
  <c r="L830" i="1"/>
  <c r="K830" i="1"/>
  <c r="J830" i="1"/>
  <c r="I830" i="1"/>
  <c r="M830" i="1" s="1"/>
  <c r="H830" i="1"/>
  <c r="G830" i="1"/>
  <c r="F830" i="1"/>
  <c r="E830" i="1"/>
  <c r="D830" i="1"/>
  <c r="C830" i="1"/>
  <c r="B830" i="1"/>
  <c r="A830" i="1"/>
  <c r="L829" i="1"/>
  <c r="K829" i="1"/>
  <c r="J829" i="1"/>
  <c r="I829" i="1"/>
  <c r="M829" i="1" s="1"/>
  <c r="H829" i="1"/>
  <c r="G829" i="1"/>
  <c r="F829" i="1"/>
  <c r="E829" i="1"/>
  <c r="D829" i="1"/>
  <c r="C829" i="1"/>
  <c r="B829" i="1"/>
  <c r="A829" i="1"/>
  <c r="L828" i="1"/>
  <c r="K828" i="1"/>
  <c r="J828" i="1"/>
  <c r="I828" i="1"/>
  <c r="M828" i="1" s="1"/>
  <c r="H828" i="1"/>
  <c r="G828" i="1"/>
  <c r="F828" i="1"/>
  <c r="E828" i="1"/>
  <c r="D828" i="1"/>
  <c r="C828" i="1"/>
  <c r="B828" i="1"/>
  <c r="A828" i="1"/>
  <c r="L827" i="1"/>
  <c r="K827" i="1"/>
  <c r="J827" i="1"/>
  <c r="I827" i="1"/>
  <c r="M827" i="1" s="1"/>
  <c r="H827" i="1"/>
  <c r="G827" i="1"/>
  <c r="F827" i="1"/>
  <c r="E827" i="1"/>
  <c r="D827" i="1"/>
  <c r="C827" i="1"/>
  <c r="B827" i="1"/>
  <c r="A827" i="1"/>
  <c r="L826" i="1"/>
  <c r="K826" i="1"/>
  <c r="J826" i="1"/>
  <c r="I826" i="1"/>
  <c r="M826" i="1" s="1"/>
  <c r="H826" i="1"/>
  <c r="G826" i="1"/>
  <c r="F826" i="1"/>
  <c r="E826" i="1"/>
  <c r="D826" i="1"/>
  <c r="C826" i="1"/>
  <c r="B826" i="1"/>
  <c r="A826" i="1"/>
  <c r="L825" i="1"/>
  <c r="K825" i="1"/>
  <c r="J825" i="1"/>
  <c r="I825" i="1"/>
  <c r="M825" i="1" s="1"/>
  <c r="H825" i="1"/>
  <c r="G825" i="1"/>
  <c r="F825" i="1"/>
  <c r="E825" i="1"/>
  <c r="D825" i="1"/>
  <c r="C825" i="1"/>
  <c r="B825" i="1"/>
  <c r="A825" i="1"/>
  <c r="L824" i="1"/>
  <c r="K824" i="1"/>
  <c r="J824" i="1"/>
  <c r="I824" i="1"/>
  <c r="M824" i="1" s="1"/>
  <c r="H824" i="1"/>
  <c r="G824" i="1"/>
  <c r="F824" i="1"/>
  <c r="E824" i="1"/>
  <c r="D824" i="1"/>
  <c r="C824" i="1"/>
  <c r="B824" i="1"/>
  <c r="A824" i="1"/>
  <c r="L823" i="1"/>
  <c r="K823" i="1"/>
  <c r="J823" i="1"/>
  <c r="I823" i="1"/>
  <c r="M823" i="1" s="1"/>
  <c r="H823" i="1"/>
  <c r="G823" i="1"/>
  <c r="F823" i="1"/>
  <c r="E823" i="1"/>
  <c r="D823" i="1"/>
  <c r="C823" i="1"/>
  <c r="B823" i="1"/>
  <c r="A823" i="1"/>
  <c r="L822" i="1"/>
  <c r="K822" i="1"/>
  <c r="J822" i="1"/>
  <c r="I822" i="1"/>
  <c r="M822" i="1" s="1"/>
  <c r="H822" i="1"/>
  <c r="G822" i="1"/>
  <c r="F822" i="1"/>
  <c r="E822" i="1"/>
  <c r="D822" i="1"/>
  <c r="C822" i="1"/>
  <c r="B822" i="1"/>
  <c r="A822" i="1"/>
  <c r="L821" i="1"/>
  <c r="K821" i="1"/>
  <c r="J821" i="1"/>
  <c r="I821" i="1"/>
  <c r="M821" i="1" s="1"/>
  <c r="H821" i="1"/>
  <c r="G821" i="1"/>
  <c r="F821" i="1"/>
  <c r="E821" i="1"/>
  <c r="D821" i="1"/>
  <c r="C821" i="1"/>
  <c r="B821" i="1"/>
  <c r="A821" i="1"/>
  <c r="L820" i="1"/>
  <c r="K820" i="1"/>
  <c r="J820" i="1"/>
  <c r="I820" i="1"/>
  <c r="M820" i="1" s="1"/>
  <c r="H820" i="1"/>
  <c r="G820" i="1"/>
  <c r="F820" i="1"/>
  <c r="E820" i="1"/>
  <c r="D820" i="1"/>
  <c r="C820" i="1"/>
  <c r="B820" i="1"/>
  <c r="A820" i="1"/>
  <c r="L819" i="1"/>
  <c r="K819" i="1"/>
  <c r="J819" i="1"/>
  <c r="I819" i="1"/>
  <c r="M819" i="1" s="1"/>
  <c r="H819" i="1"/>
  <c r="G819" i="1"/>
  <c r="F819" i="1"/>
  <c r="E819" i="1"/>
  <c r="D819" i="1"/>
  <c r="C819" i="1"/>
  <c r="B819" i="1"/>
  <c r="A819" i="1"/>
  <c r="L818" i="1"/>
  <c r="K818" i="1"/>
  <c r="J818" i="1"/>
  <c r="I818" i="1"/>
  <c r="M818" i="1" s="1"/>
  <c r="H818" i="1"/>
  <c r="G818" i="1"/>
  <c r="F818" i="1"/>
  <c r="E818" i="1"/>
  <c r="D818" i="1"/>
  <c r="C818" i="1"/>
  <c r="B818" i="1"/>
  <c r="A818" i="1"/>
  <c r="L817" i="1"/>
  <c r="K817" i="1"/>
  <c r="J817" i="1"/>
  <c r="I817" i="1"/>
  <c r="M817" i="1" s="1"/>
  <c r="H817" i="1"/>
  <c r="G817" i="1"/>
  <c r="F817" i="1"/>
  <c r="E817" i="1"/>
  <c r="D817" i="1"/>
  <c r="C817" i="1"/>
  <c r="B817" i="1"/>
  <c r="A817" i="1"/>
  <c r="L816" i="1"/>
  <c r="K816" i="1"/>
  <c r="J816" i="1"/>
  <c r="I816" i="1"/>
  <c r="M816" i="1" s="1"/>
  <c r="H816" i="1"/>
  <c r="G816" i="1"/>
  <c r="F816" i="1"/>
  <c r="E816" i="1"/>
  <c r="D816" i="1"/>
  <c r="C816" i="1"/>
  <c r="B816" i="1"/>
  <c r="A816" i="1"/>
  <c r="L815" i="1"/>
  <c r="K815" i="1"/>
  <c r="J815" i="1"/>
  <c r="I815" i="1"/>
  <c r="M815" i="1" s="1"/>
  <c r="H815" i="1"/>
  <c r="G815" i="1"/>
  <c r="F815" i="1"/>
  <c r="E815" i="1"/>
  <c r="D815" i="1"/>
  <c r="C815" i="1"/>
  <c r="B815" i="1"/>
  <c r="A815" i="1"/>
  <c r="L814" i="1"/>
  <c r="K814" i="1"/>
  <c r="J814" i="1"/>
  <c r="I814" i="1"/>
  <c r="M814" i="1" s="1"/>
  <c r="H814" i="1"/>
  <c r="G814" i="1"/>
  <c r="F814" i="1"/>
  <c r="E814" i="1"/>
  <c r="D814" i="1"/>
  <c r="C814" i="1"/>
  <c r="B814" i="1"/>
  <c r="A814" i="1"/>
  <c r="L813" i="1"/>
  <c r="K813" i="1"/>
  <c r="J813" i="1"/>
  <c r="I813" i="1"/>
  <c r="M813" i="1" s="1"/>
  <c r="H813" i="1"/>
  <c r="G813" i="1"/>
  <c r="F813" i="1"/>
  <c r="E813" i="1"/>
  <c r="D813" i="1"/>
  <c r="C813" i="1"/>
  <c r="B813" i="1"/>
  <c r="A813" i="1"/>
  <c r="L812" i="1"/>
  <c r="K812" i="1"/>
  <c r="J812" i="1"/>
  <c r="I812" i="1"/>
  <c r="M812" i="1" s="1"/>
  <c r="H812" i="1"/>
  <c r="G812" i="1"/>
  <c r="F812" i="1"/>
  <c r="E812" i="1"/>
  <c r="D812" i="1"/>
  <c r="C812" i="1"/>
  <c r="B812" i="1"/>
  <c r="A812" i="1"/>
  <c r="L811" i="1"/>
  <c r="K811" i="1"/>
  <c r="J811" i="1"/>
  <c r="I811" i="1"/>
  <c r="M811" i="1" s="1"/>
  <c r="H811" i="1"/>
  <c r="G811" i="1"/>
  <c r="F811" i="1"/>
  <c r="E811" i="1"/>
  <c r="D811" i="1"/>
  <c r="C811" i="1"/>
  <c r="B811" i="1"/>
  <c r="A811" i="1"/>
  <c r="L810" i="1"/>
  <c r="K810" i="1"/>
  <c r="J810" i="1"/>
  <c r="I810" i="1"/>
  <c r="M810" i="1" s="1"/>
  <c r="H810" i="1"/>
  <c r="G810" i="1"/>
  <c r="F810" i="1"/>
  <c r="E810" i="1"/>
  <c r="D810" i="1"/>
  <c r="C810" i="1"/>
  <c r="B810" i="1"/>
  <c r="A810" i="1"/>
  <c r="L809" i="1"/>
  <c r="K809" i="1"/>
  <c r="J809" i="1"/>
  <c r="I809" i="1"/>
  <c r="M809" i="1" s="1"/>
  <c r="H809" i="1"/>
  <c r="G809" i="1"/>
  <c r="F809" i="1"/>
  <c r="E809" i="1"/>
  <c r="D809" i="1"/>
  <c r="C809" i="1"/>
  <c r="B809" i="1"/>
  <c r="A809" i="1"/>
  <c r="L808" i="1"/>
  <c r="K808" i="1"/>
  <c r="J808" i="1"/>
  <c r="I808" i="1"/>
  <c r="M808" i="1" s="1"/>
  <c r="H808" i="1"/>
  <c r="G808" i="1"/>
  <c r="F808" i="1"/>
  <c r="E808" i="1"/>
  <c r="D808" i="1"/>
  <c r="C808" i="1"/>
  <c r="B808" i="1"/>
  <c r="A808" i="1"/>
  <c r="L807" i="1"/>
  <c r="K807" i="1"/>
  <c r="J807" i="1"/>
  <c r="I807" i="1"/>
  <c r="M807" i="1" s="1"/>
  <c r="H807" i="1"/>
  <c r="G807" i="1"/>
  <c r="F807" i="1"/>
  <c r="E807" i="1"/>
  <c r="D807" i="1"/>
  <c r="C807" i="1"/>
  <c r="B807" i="1"/>
  <c r="A807" i="1"/>
  <c r="L806" i="1"/>
  <c r="K806" i="1"/>
  <c r="J806" i="1"/>
  <c r="I806" i="1"/>
  <c r="M806" i="1" s="1"/>
  <c r="H806" i="1"/>
  <c r="G806" i="1"/>
  <c r="F806" i="1"/>
  <c r="E806" i="1"/>
  <c r="D806" i="1"/>
  <c r="C806" i="1"/>
  <c r="B806" i="1"/>
  <c r="A806" i="1"/>
  <c r="L805" i="1"/>
  <c r="K805" i="1"/>
  <c r="J805" i="1"/>
  <c r="I805" i="1"/>
  <c r="M805" i="1" s="1"/>
  <c r="H805" i="1"/>
  <c r="G805" i="1"/>
  <c r="F805" i="1"/>
  <c r="E805" i="1"/>
  <c r="D805" i="1"/>
  <c r="C805" i="1"/>
  <c r="B805" i="1"/>
  <c r="A805" i="1"/>
  <c r="L804" i="1"/>
  <c r="K804" i="1"/>
  <c r="J804" i="1"/>
  <c r="I804" i="1"/>
  <c r="M804" i="1" s="1"/>
  <c r="H804" i="1"/>
  <c r="G804" i="1"/>
  <c r="F804" i="1"/>
  <c r="E804" i="1"/>
  <c r="D804" i="1"/>
  <c r="C804" i="1"/>
  <c r="B804" i="1"/>
  <c r="A804" i="1"/>
  <c r="L803" i="1"/>
  <c r="K803" i="1"/>
  <c r="J803" i="1"/>
  <c r="I803" i="1"/>
  <c r="M803" i="1" s="1"/>
  <c r="H803" i="1"/>
  <c r="G803" i="1"/>
  <c r="F803" i="1"/>
  <c r="E803" i="1"/>
  <c r="D803" i="1"/>
  <c r="C803" i="1"/>
  <c r="B803" i="1"/>
  <c r="A803" i="1"/>
  <c r="L802" i="1"/>
  <c r="K802" i="1"/>
  <c r="J802" i="1"/>
  <c r="I802" i="1"/>
  <c r="M802" i="1" s="1"/>
  <c r="H802" i="1"/>
  <c r="G802" i="1"/>
  <c r="F802" i="1"/>
  <c r="E802" i="1"/>
  <c r="D802" i="1"/>
  <c r="C802" i="1"/>
  <c r="B802" i="1"/>
  <c r="A802" i="1"/>
  <c r="L801" i="1"/>
  <c r="K801" i="1"/>
  <c r="J801" i="1"/>
  <c r="I801" i="1"/>
  <c r="M801" i="1" s="1"/>
  <c r="H801" i="1"/>
  <c r="G801" i="1"/>
  <c r="F801" i="1"/>
  <c r="E801" i="1"/>
  <c r="D801" i="1"/>
  <c r="C801" i="1"/>
  <c r="B801" i="1"/>
  <c r="A801" i="1"/>
  <c r="L800" i="1"/>
  <c r="K800" i="1"/>
  <c r="J800" i="1"/>
  <c r="I800" i="1"/>
  <c r="M800" i="1" s="1"/>
  <c r="H800" i="1"/>
  <c r="G800" i="1"/>
  <c r="F800" i="1"/>
  <c r="E800" i="1"/>
  <c r="D800" i="1"/>
  <c r="C800" i="1"/>
  <c r="B800" i="1"/>
  <c r="A800" i="1"/>
  <c r="L799" i="1"/>
  <c r="K799" i="1"/>
  <c r="J799" i="1"/>
  <c r="I799" i="1"/>
  <c r="M799" i="1" s="1"/>
  <c r="H799" i="1"/>
  <c r="G799" i="1"/>
  <c r="F799" i="1"/>
  <c r="E799" i="1"/>
  <c r="D799" i="1"/>
  <c r="C799" i="1"/>
  <c r="B799" i="1"/>
  <c r="A799" i="1"/>
  <c r="L798" i="1"/>
  <c r="K798" i="1"/>
  <c r="J798" i="1"/>
  <c r="I798" i="1"/>
  <c r="M798" i="1" s="1"/>
  <c r="H798" i="1"/>
  <c r="G798" i="1"/>
  <c r="F798" i="1"/>
  <c r="E798" i="1"/>
  <c r="D798" i="1"/>
  <c r="C798" i="1"/>
  <c r="B798" i="1"/>
  <c r="A798" i="1"/>
  <c r="L797" i="1"/>
  <c r="K797" i="1"/>
  <c r="J797" i="1"/>
  <c r="I797" i="1"/>
  <c r="M797" i="1" s="1"/>
  <c r="H797" i="1"/>
  <c r="G797" i="1"/>
  <c r="F797" i="1"/>
  <c r="E797" i="1"/>
  <c r="D797" i="1"/>
  <c r="C797" i="1"/>
  <c r="B797" i="1"/>
  <c r="A797" i="1"/>
  <c r="L796" i="1"/>
  <c r="K796" i="1"/>
  <c r="J796" i="1"/>
  <c r="I796" i="1"/>
  <c r="M796" i="1" s="1"/>
  <c r="H796" i="1"/>
  <c r="G796" i="1"/>
  <c r="F796" i="1"/>
  <c r="E796" i="1"/>
  <c r="D796" i="1"/>
  <c r="C796" i="1"/>
  <c r="B796" i="1"/>
  <c r="A796" i="1"/>
  <c r="L795" i="1"/>
  <c r="K795" i="1"/>
  <c r="J795" i="1"/>
  <c r="I795" i="1"/>
  <c r="M795" i="1" s="1"/>
  <c r="H795" i="1"/>
  <c r="G795" i="1"/>
  <c r="F795" i="1"/>
  <c r="E795" i="1"/>
  <c r="D795" i="1"/>
  <c r="C795" i="1"/>
  <c r="B795" i="1"/>
  <c r="A795" i="1"/>
  <c r="L794" i="1"/>
  <c r="K794" i="1"/>
  <c r="J794" i="1"/>
  <c r="I794" i="1"/>
  <c r="M794" i="1" s="1"/>
  <c r="H794" i="1"/>
  <c r="G794" i="1"/>
  <c r="F794" i="1"/>
  <c r="E794" i="1"/>
  <c r="D794" i="1"/>
  <c r="C794" i="1"/>
  <c r="B794" i="1"/>
  <c r="A794" i="1"/>
  <c r="L793" i="1"/>
  <c r="K793" i="1"/>
  <c r="J793" i="1"/>
  <c r="I793" i="1"/>
  <c r="M793" i="1" s="1"/>
  <c r="H793" i="1"/>
  <c r="G793" i="1"/>
  <c r="F793" i="1"/>
  <c r="E793" i="1"/>
  <c r="D793" i="1"/>
  <c r="C793" i="1"/>
  <c r="B793" i="1"/>
  <c r="A793" i="1"/>
  <c r="L792" i="1"/>
  <c r="K792" i="1"/>
  <c r="J792" i="1"/>
  <c r="I792" i="1"/>
  <c r="M792" i="1" s="1"/>
  <c r="H792" i="1"/>
  <c r="G792" i="1"/>
  <c r="F792" i="1"/>
  <c r="E792" i="1"/>
  <c r="D792" i="1"/>
  <c r="C792" i="1"/>
  <c r="B792" i="1"/>
  <c r="A792" i="1"/>
  <c r="L791" i="1"/>
  <c r="K791" i="1"/>
  <c r="J791" i="1"/>
  <c r="I791" i="1"/>
  <c r="M791" i="1" s="1"/>
  <c r="H791" i="1"/>
  <c r="G791" i="1"/>
  <c r="F791" i="1"/>
  <c r="E791" i="1"/>
  <c r="D791" i="1"/>
  <c r="C791" i="1"/>
  <c r="B791" i="1"/>
  <c r="A791" i="1"/>
  <c r="L790" i="1"/>
  <c r="K790" i="1"/>
  <c r="J790" i="1"/>
  <c r="I790" i="1"/>
  <c r="M790" i="1" s="1"/>
  <c r="H790" i="1"/>
  <c r="G790" i="1"/>
  <c r="F790" i="1"/>
  <c r="E790" i="1"/>
  <c r="D790" i="1"/>
  <c r="C790" i="1"/>
  <c r="B790" i="1"/>
  <c r="A790" i="1"/>
  <c r="L789" i="1"/>
  <c r="K789" i="1"/>
  <c r="J789" i="1"/>
  <c r="I789" i="1"/>
  <c r="M789" i="1" s="1"/>
  <c r="H789" i="1"/>
  <c r="G789" i="1"/>
  <c r="F789" i="1"/>
  <c r="E789" i="1"/>
  <c r="D789" i="1"/>
  <c r="C789" i="1"/>
  <c r="B789" i="1"/>
  <c r="A789" i="1"/>
  <c r="L788" i="1"/>
  <c r="K788" i="1"/>
  <c r="J788" i="1"/>
  <c r="I788" i="1"/>
  <c r="M788" i="1" s="1"/>
  <c r="H788" i="1"/>
  <c r="G788" i="1"/>
  <c r="F788" i="1"/>
  <c r="E788" i="1"/>
  <c r="D788" i="1"/>
  <c r="C788" i="1"/>
  <c r="B788" i="1"/>
  <c r="A788" i="1"/>
  <c r="L787" i="1"/>
  <c r="K787" i="1"/>
  <c r="J787" i="1"/>
  <c r="I787" i="1"/>
  <c r="M787" i="1" s="1"/>
  <c r="H787" i="1"/>
  <c r="G787" i="1"/>
  <c r="F787" i="1"/>
  <c r="E787" i="1"/>
  <c r="D787" i="1"/>
  <c r="C787" i="1"/>
  <c r="B787" i="1"/>
  <c r="A787" i="1"/>
  <c r="L786" i="1"/>
  <c r="K786" i="1"/>
  <c r="J786" i="1"/>
  <c r="I786" i="1"/>
  <c r="M786" i="1" s="1"/>
  <c r="H786" i="1"/>
  <c r="G786" i="1"/>
  <c r="F786" i="1"/>
  <c r="E786" i="1"/>
  <c r="D786" i="1"/>
  <c r="C786" i="1"/>
  <c r="B786" i="1"/>
  <c r="A786" i="1"/>
  <c r="L785" i="1"/>
  <c r="K785" i="1"/>
  <c r="J785" i="1"/>
  <c r="I785" i="1"/>
  <c r="M785" i="1" s="1"/>
  <c r="H785" i="1"/>
  <c r="G785" i="1"/>
  <c r="F785" i="1"/>
  <c r="E785" i="1"/>
  <c r="D785" i="1"/>
  <c r="C785" i="1"/>
  <c r="B785" i="1"/>
  <c r="A785" i="1"/>
  <c r="L784" i="1"/>
  <c r="K784" i="1"/>
  <c r="J784" i="1"/>
  <c r="I784" i="1"/>
  <c r="M784" i="1" s="1"/>
  <c r="H784" i="1"/>
  <c r="G784" i="1"/>
  <c r="F784" i="1"/>
  <c r="E784" i="1"/>
  <c r="D784" i="1"/>
  <c r="C784" i="1"/>
  <c r="B784" i="1"/>
  <c r="A784" i="1"/>
  <c r="L783" i="1"/>
  <c r="K783" i="1"/>
  <c r="J783" i="1"/>
  <c r="I783" i="1"/>
  <c r="M783" i="1" s="1"/>
  <c r="H783" i="1"/>
  <c r="G783" i="1"/>
  <c r="F783" i="1"/>
  <c r="E783" i="1"/>
  <c r="D783" i="1"/>
  <c r="C783" i="1"/>
  <c r="B783" i="1"/>
  <c r="A783" i="1"/>
  <c r="L782" i="1"/>
  <c r="K782" i="1"/>
  <c r="J782" i="1"/>
  <c r="I782" i="1"/>
  <c r="M782" i="1" s="1"/>
  <c r="H782" i="1"/>
  <c r="G782" i="1"/>
  <c r="F782" i="1"/>
  <c r="E782" i="1"/>
  <c r="D782" i="1"/>
  <c r="C782" i="1"/>
  <c r="B782" i="1"/>
  <c r="A782" i="1"/>
  <c r="L781" i="1"/>
  <c r="K781" i="1"/>
  <c r="J781" i="1"/>
  <c r="I781" i="1"/>
  <c r="M781" i="1" s="1"/>
  <c r="H781" i="1"/>
  <c r="G781" i="1"/>
  <c r="F781" i="1"/>
  <c r="E781" i="1"/>
  <c r="D781" i="1"/>
  <c r="C781" i="1"/>
  <c r="B781" i="1"/>
  <c r="A781" i="1"/>
  <c r="L780" i="1"/>
  <c r="K780" i="1"/>
  <c r="J780" i="1"/>
  <c r="I780" i="1"/>
  <c r="M780" i="1" s="1"/>
  <c r="H780" i="1"/>
  <c r="G780" i="1"/>
  <c r="F780" i="1"/>
  <c r="E780" i="1"/>
  <c r="D780" i="1"/>
  <c r="C780" i="1"/>
  <c r="B780" i="1"/>
  <c r="A780" i="1"/>
  <c r="L779" i="1"/>
  <c r="K779" i="1"/>
  <c r="J779" i="1"/>
  <c r="I779" i="1"/>
  <c r="M779" i="1" s="1"/>
  <c r="H779" i="1"/>
  <c r="G779" i="1"/>
  <c r="F779" i="1"/>
  <c r="E779" i="1"/>
  <c r="D779" i="1"/>
  <c r="C779" i="1"/>
  <c r="B779" i="1"/>
  <c r="A779" i="1"/>
  <c r="L778" i="1"/>
  <c r="K778" i="1"/>
  <c r="J778" i="1"/>
  <c r="I778" i="1"/>
  <c r="M778" i="1" s="1"/>
  <c r="H778" i="1"/>
  <c r="G778" i="1"/>
  <c r="F778" i="1"/>
  <c r="E778" i="1"/>
  <c r="D778" i="1"/>
  <c r="C778" i="1"/>
  <c r="B778" i="1"/>
  <c r="A778" i="1"/>
  <c r="L777" i="1"/>
  <c r="K777" i="1"/>
  <c r="J777" i="1"/>
  <c r="I777" i="1"/>
  <c r="M777" i="1" s="1"/>
  <c r="H777" i="1"/>
  <c r="G777" i="1"/>
  <c r="F777" i="1"/>
  <c r="E777" i="1"/>
  <c r="D777" i="1"/>
  <c r="C777" i="1"/>
  <c r="B777" i="1"/>
  <c r="A777" i="1"/>
  <c r="L776" i="1"/>
  <c r="K776" i="1"/>
  <c r="J776" i="1"/>
  <c r="I776" i="1"/>
  <c r="M776" i="1" s="1"/>
  <c r="H776" i="1"/>
  <c r="G776" i="1"/>
  <c r="F776" i="1"/>
  <c r="E776" i="1"/>
  <c r="D776" i="1"/>
  <c r="C776" i="1"/>
  <c r="B776" i="1"/>
  <c r="A776" i="1"/>
  <c r="L775" i="1"/>
  <c r="K775" i="1"/>
  <c r="J775" i="1"/>
  <c r="I775" i="1"/>
  <c r="M775" i="1" s="1"/>
  <c r="H775" i="1"/>
  <c r="G775" i="1"/>
  <c r="F775" i="1"/>
  <c r="E775" i="1"/>
  <c r="D775" i="1"/>
  <c r="C775" i="1"/>
  <c r="B775" i="1"/>
  <c r="A775" i="1"/>
  <c r="L774" i="1"/>
  <c r="K774" i="1"/>
  <c r="J774" i="1"/>
  <c r="I774" i="1"/>
  <c r="M774" i="1" s="1"/>
  <c r="H774" i="1"/>
  <c r="G774" i="1"/>
  <c r="F774" i="1"/>
  <c r="E774" i="1"/>
  <c r="D774" i="1"/>
  <c r="C774" i="1"/>
  <c r="B774" i="1"/>
  <c r="A774" i="1"/>
  <c r="L773" i="1"/>
  <c r="K773" i="1"/>
  <c r="J773" i="1"/>
  <c r="I773" i="1"/>
  <c r="M773" i="1" s="1"/>
  <c r="H773" i="1"/>
  <c r="G773" i="1"/>
  <c r="F773" i="1"/>
  <c r="E773" i="1"/>
  <c r="D773" i="1"/>
  <c r="C773" i="1"/>
  <c r="B773" i="1"/>
  <c r="A773" i="1"/>
  <c r="L772" i="1"/>
  <c r="K772" i="1"/>
  <c r="J772" i="1"/>
  <c r="I772" i="1"/>
  <c r="M772" i="1" s="1"/>
  <c r="H772" i="1"/>
  <c r="G772" i="1"/>
  <c r="F772" i="1"/>
  <c r="E772" i="1"/>
  <c r="D772" i="1"/>
  <c r="C772" i="1"/>
  <c r="B772" i="1"/>
  <c r="A772" i="1"/>
  <c r="L771" i="1"/>
  <c r="K771" i="1"/>
  <c r="J771" i="1"/>
  <c r="I771" i="1"/>
  <c r="M771" i="1" s="1"/>
  <c r="H771" i="1"/>
  <c r="G771" i="1"/>
  <c r="F771" i="1"/>
  <c r="E771" i="1"/>
  <c r="D771" i="1"/>
  <c r="C771" i="1"/>
  <c r="B771" i="1"/>
  <c r="A771" i="1"/>
  <c r="L770" i="1"/>
  <c r="K770" i="1"/>
  <c r="J770" i="1"/>
  <c r="I770" i="1"/>
  <c r="M770" i="1" s="1"/>
  <c r="H770" i="1"/>
  <c r="G770" i="1"/>
  <c r="F770" i="1"/>
  <c r="E770" i="1"/>
  <c r="D770" i="1"/>
  <c r="C770" i="1"/>
  <c r="B770" i="1"/>
  <c r="A770" i="1"/>
  <c r="L769" i="1"/>
  <c r="K769" i="1"/>
  <c r="J769" i="1"/>
  <c r="I769" i="1"/>
  <c r="M769" i="1" s="1"/>
  <c r="H769" i="1"/>
  <c r="G769" i="1"/>
  <c r="F769" i="1"/>
  <c r="E769" i="1"/>
  <c r="D769" i="1"/>
  <c r="C769" i="1"/>
  <c r="B769" i="1"/>
  <c r="A769" i="1"/>
  <c r="L768" i="1"/>
  <c r="K768" i="1"/>
  <c r="J768" i="1"/>
  <c r="I768" i="1"/>
  <c r="M768" i="1" s="1"/>
  <c r="H768" i="1"/>
  <c r="G768" i="1"/>
  <c r="F768" i="1"/>
  <c r="E768" i="1"/>
  <c r="D768" i="1"/>
  <c r="C768" i="1"/>
  <c r="B768" i="1"/>
  <c r="A768" i="1"/>
  <c r="L767" i="1"/>
  <c r="K767" i="1"/>
  <c r="J767" i="1"/>
  <c r="I767" i="1"/>
  <c r="M767" i="1" s="1"/>
  <c r="H767" i="1"/>
  <c r="G767" i="1"/>
  <c r="F767" i="1"/>
  <c r="E767" i="1"/>
  <c r="D767" i="1"/>
  <c r="C767" i="1"/>
  <c r="B767" i="1"/>
  <c r="A767" i="1"/>
  <c r="L766" i="1"/>
  <c r="K766" i="1"/>
  <c r="J766" i="1"/>
  <c r="I766" i="1"/>
  <c r="M766" i="1" s="1"/>
  <c r="H766" i="1"/>
  <c r="G766" i="1"/>
  <c r="F766" i="1"/>
  <c r="E766" i="1"/>
  <c r="D766" i="1"/>
  <c r="C766" i="1"/>
  <c r="B766" i="1"/>
  <c r="A766" i="1"/>
  <c r="L765" i="1"/>
  <c r="K765" i="1"/>
  <c r="J765" i="1"/>
  <c r="I765" i="1"/>
  <c r="M765" i="1" s="1"/>
  <c r="H765" i="1"/>
  <c r="G765" i="1"/>
  <c r="F765" i="1"/>
  <c r="E765" i="1"/>
  <c r="D765" i="1"/>
  <c r="C765" i="1"/>
  <c r="B765" i="1"/>
  <c r="A765" i="1"/>
  <c r="L764" i="1"/>
  <c r="K764" i="1"/>
  <c r="J764" i="1"/>
  <c r="I764" i="1"/>
  <c r="M764" i="1" s="1"/>
  <c r="H764" i="1"/>
  <c r="G764" i="1"/>
  <c r="F764" i="1"/>
  <c r="E764" i="1"/>
  <c r="D764" i="1"/>
  <c r="C764" i="1"/>
  <c r="B764" i="1"/>
  <c r="A764" i="1"/>
  <c r="L763" i="1"/>
  <c r="K763" i="1"/>
  <c r="J763" i="1"/>
  <c r="I763" i="1"/>
  <c r="M763" i="1" s="1"/>
  <c r="H763" i="1"/>
  <c r="G763" i="1"/>
  <c r="F763" i="1"/>
  <c r="E763" i="1"/>
  <c r="D763" i="1"/>
  <c r="C763" i="1"/>
  <c r="B763" i="1"/>
  <c r="A763" i="1"/>
  <c r="L762" i="1"/>
  <c r="K762" i="1"/>
  <c r="J762" i="1"/>
  <c r="I762" i="1"/>
  <c r="M762" i="1" s="1"/>
  <c r="H762" i="1"/>
  <c r="G762" i="1"/>
  <c r="F762" i="1"/>
  <c r="E762" i="1"/>
  <c r="D762" i="1"/>
  <c r="C762" i="1"/>
  <c r="B762" i="1"/>
  <c r="A762" i="1"/>
  <c r="L761" i="1"/>
  <c r="K761" i="1"/>
  <c r="J761" i="1"/>
  <c r="I761" i="1"/>
  <c r="M761" i="1" s="1"/>
  <c r="H761" i="1"/>
  <c r="G761" i="1"/>
  <c r="F761" i="1"/>
  <c r="E761" i="1"/>
  <c r="D761" i="1"/>
  <c r="C761" i="1"/>
  <c r="B761" i="1"/>
  <c r="A761" i="1"/>
  <c r="L760" i="1"/>
  <c r="K760" i="1"/>
  <c r="J760" i="1"/>
  <c r="I760" i="1"/>
  <c r="M760" i="1" s="1"/>
  <c r="H760" i="1"/>
  <c r="G760" i="1"/>
  <c r="F760" i="1"/>
  <c r="E760" i="1"/>
  <c r="D760" i="1"/>
  <c r="C760" i="1"/>
  <c r="B760" i="1"/>
  <c r="A760" i="1"/>
  <c r="L759" i="1"/>
  <c r="K759" i="1"/>
  <c r="J759" i="1"/>
  <c r="I759" i="1"/>
  <c r="M759" i="1" s="1"/>
  <c r="H759" i="1"/>
  <c r="G759" i="1"/>
  <c r="F759" i="1"/>
  <c r="E759" i="1"/>
  <c r="D759" i="1"/>
  <c r="C759" i="1"/>
  <c r="B759" i="1"/>
  <c r="A759" i="1"/>
  <c r="L758" i="1"/>
  <c r="K758" i="1"/>
  <c r="J758" i="1"/>
  <c r="I758" i="1"/>
  <c r="M758" i="1" s="1"/>
  <c r="H758" i="1"/>
  <c r="G758" i="1"/>
  <c r="F758" i="1"/>
  <c r="E758" i="1"/>
  <c r="D758" i="1"/>
  <c r="C758" i="1"/>
  <c r="B758" i="1"/>
  <c r="A758" i="1"/>
  <c r="L757" i="1"/>
  <c r="K757" i="1"/>
  <c r="J757" i="1"/>
  <c r="I757" i="1"/>
  <c r="M757" i="1" s="1"/>
  <c r="H757" i="1"/>
  <c r="G757" i="1"/>
  <c r="F757" i="1"/>
  <c r="E757" i="1"/>
  <c r="D757" i="1"/>
  <c r="C757" i="1"/>
  <c r="B757" i="1"/>
  <c r="A757" i="1"/>
  <c r="L756" i="1"/>
  <c r="K756" i="1"/>
  <c r="J756" i="1"/>
  <c r="I756" i="1"/>
  <c r="M756" i="1" s="1"/>
  <c r="H756" i="1"/>
  <c r="G756" i="1"/>
  <c r="F756" i="1"/>
  <c r="E756" i="1"/>
  <c r="D756" i="1"/>
  <c r="C756" i="1"/>
  <c r="B756" i="1"/>
  <c r="A756" i="1"/>
  <c r="L755" i="1"/>
  <c r="K755" i="1"/>
  <c r="J755" i="1"/>
  <c r="I755" i="1"/>
  <c r="M755" i="1" s="1"/>
  <c r="H755" i="1"/>
  <c r="G755" i="1"/>
  <c r="F755" i="1"/>
  <c r="E755" i="1"/>
  <c r="D755" i="1"/>
  <c r="C755" i="1"/>
  <c r="B755" i="1"/>
  <c r="A755" i="1"/>
  <c r="L754" i="1"/>
  <c r="K754" i="1"/>
  <c r="J754" i="1"/>
  <c r="I754" i="1"/>
  <c r="M754" i="1" s="1"/>
  <c r="H754" i="1"/>
  <c r="G754" i="1"/>
  <c r="F754" i="1"/>
  <c r="E754" i="1"/>
  <c r="D754" i="1"/>
  <c r="C754" i="1"/>
  <c r="B754" i="1"/>
  <c r="A754" i="1"/>
  <c r="L753" i="1"/>
  <c r="K753" i="1"/>
  <c r="J753" i="1"/>
  <c r="I753" i="1"/>
  <c r="M753" i="1" s="1"/>
  <c r="H753" i="1"/>
  <c r="G753" i="1"/>
  <c r="F753" i="1"/>
  <c r="E753" i="1"/>
  <c r="D753" i="1"/>
  <c r="C753" i="1"/>
  <c r="B753" i="1"/>
  <c r="A753" i="1"/>
  <c r="L752" i="1"/>
  <c r="K752" i="1"/>
  <c r="J752" i="1"/>
  <c r="I752" i="1"/>
  <c r="M752" i="1" s="1"/>
  <c r="H752" i="1"/>
  <c r="G752" i="1"/>
  <c r="F752" i="1"/>
  <c r="E752" i="1"/>
  <c r="D752" i="1"/>
  <c r="C752" i="1"/>
  <c r="B752" i="1"/>
  <c r="A752" i="1"/>
  <c r="L751" i="1"/>
  <c r="K751" i="1"/>
  <c r="J751" i="1"/>
  <c r="I751" i="1"/>
  <c r="M751" i="1" s="1"/>
  <c r="H751" i="1"/>
  <c r="G751" i="1"/>
  <c r="F751" i="1"/>
  <c r="E751" i="1"/>
  <c r="D751" i="1"/>
  <c r="C751" i="1"/>
  <c r="B751" i="1"/>
  <c r="A751" i="1"/>
  <c r="L750" i="1"/>
  <c r="K750" i="1"/>
  <c r="J750" i="1"/>
  <c r="I750" i="1"/>
  <c r="M750" i="1" s="1"/>
  <c r="H750" i="1"/>
  <c r="G750" i="1"/>
  <c r="F750" i="1"/>
  <c r="E750" i="1"/>
  <c r="D750" i="1"/>
  <c r="C750" i="1"/>
  <c r="B750" i="1"/>
  <c r="A750" i="1"/>
  <c r="L749" i="1"/>
  <c r="K749" i="1"/>
  <c r="J749" i="1"/>
  <c r="I749" i="1"/>
  <c r="H749" i="1"/>
  <c r="G749" i="1"/>
  <c r="F749" i="1"/>
  <c r="E749" i="1"/>
  <c r="D749" i="1"/>
  <c r="C749" i="1"/>
  <c r="B749" i="1"/>
  <c r="A749" i="1"/>
  <c r="L748" i="1"/>
  <c r="K748" i="1"/>
  <c r="J748" i="1"/>
  <c r="I748" i="1"/>
  <c r="M748" i="1" s="1"/>
  <c r="H748" i="1"/>
  <c r="G748" i="1"/>
  <c r="F748" i="1"/>
  <c r="E748" i="1"/>
  <c r="D748" i="1"/>
  <c r="C748" i="1"/>
  <c r="B748" i="1"/>
  <c r="A748" i="1"/>
  <c r="L747" i="1"/>
  <c r="K747" i="1"/>
  <c r="J747" i="1"/>
  <c r="I747" i="1"/>
  <c r="M747" i="1" s="1"/>
  <c r="H747" i="1"/>
  <c r="G747" i="1"/>
  <c r="F747" i="1"/>
  <c r="E747" i="1"/>
  <c r="D747" i="1"/>
  <c r="C747" i="1"/>
  <c r="B747" i="1"/>
  <c r="A747" i="1"/>
  <c r="L746" i="1"/>
  <c r="K746" i="1"/>
  <c r="J746" i="1"/>
  <c r="I746" i="1"/>
  <c r="M746" i="1" s="1"/>
  <c r="H746" i="1"/>
  <c r="G746" i="1"/>
  <c r="F746" i="1"/>
  <c r="E746" i="1"/>
  <c r="D746" i="1"/>
  <c r="C746" i="1"/>
  <c r="B746" i="1"/>
  <c r="A746" i="1"/>
  <c r="L745" i="1"/>
  <c r="K745" i="1"/>
  <c r="J745" i="1"/>
  <c r="I745" i="1"/>
  <c r="M745" i="1" s="1"/>
  <c r="H745" i="1"/>
  <c r="G745" i="1"/>
  <c r="F745" i="1"/>
  <c r="E745" i="1"/>
  <c r="D745" i="1"/>
  <c r="C745" i="1"/>
  <c r="B745" i="1"/>
  <c r="A745" i="1"/>
  <c r="L744" i="1"/>
  <c r="K744" i="1"/>
  <c r="J744" i="1"/>
  <c r="I744" i="1"/>
  <c r="M744" i="1" s="1"/>
  <c r="H744" i="1"/>
  <c r="G744" i="1"/>
  <c r="F744" i="1"/>
  <c r="E744" i="1"/>
  <c r="D744" i="1"/>
  <c r="C744" i="1"/>
  <c r="B744" i="1"/>
  <c r="A744" i="1"/>
  <c r="L743" i="1"/>
  <c r="K743" i="1"/>
  <c r="J743" i="1"/>
  <c r="I743" i="1"/>
  <c r="M743" i="1" s="1"/>
  <c r="H743" i="1"/>
  <c r="G743" i="1"/>
  <c r="F743" i="1"/>
  <c r="E743" i="1"/>
  <c r="D743" i="1"/>
  <c r="C743" i="1"/>
  <c r="B743" i="1"/>
  <c r="A743" i="1"/>
  <c r="L742" i="1"/>
  <c r="K742" i="1"/>
  <c r="J742" i="1"/>
  <c r="I742" i="1"/>
  <c r="M742" i="1" s="1"/>
  <c r="H742" i="1"/>
  <c r="G742" i="1"/>
  <c r="F742" i="1"/>
  <c r="E742" i="1"/>
  <c r="D742" i="1"/>
  <c r="C742" i="1"/>
  <c r="B742" i="1"/>
  <c r="A742" i="1"/>
  <c r="L741" i="1"/>
  <c r="K741" i="1"/>
  <c r="J741" i="1"/>
  <c r="I741" i="1"/>
  <c r="H741" i="1"/>
  <c r="G741" i="1"/>
  <c r="F741" i="1"/>
  <c r="E741" i="1"/>
  <c r="D741" i="1"/>
  <c r="C741" i="1"/>
  <c r="B741" i="1"/>
  <c r="A741" i="1"/>
  <c r="L740" i="1"/>
  <c r="K740" i="1"/>
  <c r="J740" i="1"/>
  <c r="I740" i="1"/>
  <c r="M740" i="1" s="1"/>
  <c r="H740" i="1"/>
  <c r="G740" i="1"/>
  <c r="F740" i="1"/>
  <c r="E740" i="1"/>
  <c r="D740" i="1"/>
  <c r="C740" i="1"/>
  <c r="B740" i="1"/>
  <c r="A740" i="1"/>
  <c r="L739" i="1"/>
  <c r="K739" i="1"/>
  <c r="J739" i="1"/>
  <c r="I739" i="1"/>
  <c r="M739" i="1" s="1"/>
  <c r="H739" i="1"/>
  <c r="G739" i="1"/>
  <c r="F739" i="1"/>
  <c r="E739" i="1"/>
  <c r="D739" i="1"/>
  <c r="C739" i="1"/>
  <c r="B739" i="1"/>
  <c r="A739" i="1"/>
  <c r="L738" i="1"/>
  <c r="K738" i="1"/>
  <c r="J738" i="1"/>
  <c r="I738" i="1"/>
  <c r="M738" i="1" s="1"/>
  <c r="H738" i="1"/>
  <c r="G738" i="1"/>
  <c r="F738" i="1"/>
  <c r="E738" i="1"/>
  <c r="D738" i="1"/>
  <c r="C738" i="1"/>
  <c r="B738" i="1"/>
  <c r="A738" i="1"/>
  <c r="L737" i="1"/>
  <c r="K737" i="1"/>
  <c r="J737" i="1"/>
  <c r="I737" i="1"/>
  <c r="M737" i="1" s="1"/>
  <c r="H737" i="1"/>
  <c r="G737" i="1"/>
  <c r="F737" i="1"/>
  <c r="E737" i="1"/>
  <c r="D737" i="1"/>
  <c r="C737" i="1"/>
  <c r="B737" i="1"/>
  <c r="A737" i="1"/>
  <c r="L736" i="1"/>
  <c r="K736" i="1"/>
  <c r="J736" i="1"/>
  <c r="I736" i="1"/>
  <c r="M736" i="1" s="1"/>
  <c r="H736" i="1"/>
  <c r="G736" i="1"/>
  <c r="F736" i="1"/>
  <c r="E736" i="1"/>
  <c r="D736" i="1"/>
  <c r="C736" i="1"/>
  <c r="B736" i="1"/>
  <c r="A736" i="1"/>
  <c r="L735" i="1"/>
  <c r="K735" i="1"/>
  <c r="J735" i="1"/>
  <c r="I735" i="1"/>
  <c r="M735" i="1" s="1"/>
  <c r="H735" i="1"/>
  <c r="G735" i="1"/>
  <c r="F735" i="1"/>
  <c r="E735" i="1"/>
  <c r="D735" i="1"/>
  <c r="C735" i="1"/>
  <c r="B735" i="1"/>
  <c r="A735" i="1"/>
  <c r="L734" i="1"/>
  <c r="K734" i="1"/>
  <c r="J734" i="1"/>
  <c r="I734" i="1"/>
  <c r="M734" i="1" s="1"/>
  <c r="H734" i="1"/>
  <c r="G734" i="1"/>
  <c r="F734" i="1"/>
  <c r="E734" i="1"/>
  <c r="D734" i="1"/>
  <c r="C734" i="1"/>
  <c r="B734" i="1"/>
  <c r="A734" i="1"/>
  <c r="L733" i="1"/>
  <c r="K733" i="1"/>
  <c r="J733" i="1"/>
  <c r="I733" i="1"/>
  <c r="H733" i="1"/>
  <c r="G733" i="1"/>
  <c r="F733" i="1"/>
  <c r="E733" i="1"/>
  <c r="D733" i="1"/>
  <c r="C733" i="1"/>
  <c r="B733" i="1"/>
  <c r="A733" i="1"/>
  <c r="L732" i="1"/>
  <c r="K732" i="1"/>
  <c r="J732" i="1"/>
  <c r="I732" i="1"/>
  <c r="M732" i="1" s="1"/>
  <c r="H732" i="1"/>
  <c r="G732" i="1"/>
  <c r="F732" i="1"/>
  <c r="E732" i="1"/>
  <c r="D732" i="1"/>
  <c r="C732" i="1"/>
  <c r="B732" i="1"/>
  <c r="A732" i="1"/>
  <c r="L731" i="1"/>
  <c r="K731" i="1"/>
  <c r="J731" i="1"/>
  <c r="I731" i="1"/>
  <c r="M731" i="1" s="1"/>
  <c r="H731" i="1"/>
  <c r="G731" i="1"/>
  <c r="F731" i="1"/>
  <c r="E731" i="1"/>
  <c r="D731" i="1"/>
  <c r="C731" i="1"/>
  <c r="B731" i="1"/>
  <c r="A731" i="1"/>
  <c r="L730" i="1"/>
  <c r="K730" i="1"/>
  <c r="J730" i="1"/>
  <c r="I730" i="1"/>
  <c r="M730" i="1" s="1"/>
  <c r="H730" i="1"/>
  <c r="G730" i="1"/>
  <c r="F730" i="1"/>
  <c r="E730" i="1"/>
  <c r="D730" i="1"/>
  <c r="C730" i="1"/>
  <c r="B730" i="1"/>
  <c r="A730" i="1"/>
  <c r="L729" i="1"/>
  <c r="K729" i="1"/>
  <c r="J729" i="1"/>
  <c r="I729" i="1"/>
  <c r="M729" i="1" s="1"/>
  <c r="H729" i="1"/>
  <c r="G729" i="1"/>
  <c r="F729" i="1"/>
  <c r="E729" i="1"/>
  <c r="D729" i="1"/>
  <c r="C729" i="1"/>
  <c r="B729" i="1"/>
  <c r="A729" i="1"/>
  <c r="L728" i="1"/>
  <c r="K728" i="1"/>
  <c r="J728" i="1"/>
  <c r="I728" i="1"/>
  <c r="M728" i="1" s="1"/>
  <c r="H728" i="1"/>
  <c r="G728" i="1"/>
  <c r="F728" i="1"/>
  <c r="E728" i="1"/>
  <c r="D728" i="1"/>
  <c r="C728" i="1"/>
  <c r="B728" i="1"/>
  <c r="A728" i="1"/>
  <c r="L727" i="1"/>
  <c r="K727" i="1"/>
  <c r="J727" i="1"/>
  <c r="I727" i="1"/>
  <c r="M727" i="1" s="1"/>
  <c r="H727" i="1"/>
  <c r="G727" i="1"/>
  <c r="F727" i="1"/>
  <c r="E727" i="1"/>
  <c r="D727" i="1"/>
  <c r="C727" i="1"/>
  <c r="B727" i="1"/>
  <c r="A727" i="1"/>
  <c r="L726" i="1"/>
  <c r="K726" i="1"/>
  <c r="J726" i="1"/>
  <c r="I726" i="1"/>
  <c r="M726" i="1" s="1"/>
  <c r="H726" i="1"/>
  <c r="G726" i="1"/>
  <c r="F726" i="1"/>
  <c r="E726" i="1"/>
  <c r="D726" i="1"/>
  <c r="C726" i="1"/>
  <c r="B726" i="1"/>
  <c r="A726" i="1"/>
  <c r="L725" i="1"/>
  <c r="K725" i="1"/>
  <c r="J725" i="1"/>
  <c r="I725" i="1"/>
  <c r="H725" i="1"/>
  <c r="G725" i="1"/>
  <c r="F725" i="1"/>
  <c r="E725" i="1"/>
  <c r="D725" i="1"/>
  <c r="C725" i="1"/>
  <c r="B725" i="1"/>
  <c r="A725" i="1"/>
  <c r="L724" i="1"/>
  <c r="K724" i="1"/>
  <c r="J724" i="1"/>
  <c r="I724" i="1"/>
  <c r="M724" i="1" s="1"/>
  <c r="H724" i="1"/>
  <c r="G724" i="1"/>
  <c r="F724" i="1"/>
  <c r="E724" i="1"/>
  <c r="D724" i="1"/>
  <c r="C724" i="1"/>
  <c r="B724" i="1"/>
  <c r="A724" i="1"/>
  <c r="L723" i="1"/>
  <c r="K723" i="1"/>
  <c r="J723" i="1"/>
  <c r="I723" i="1"/>
  <c r="M723" i="1" s="1"/>
  <c r="H723" i="1"/>
  <c r="G723" i="1"/>
  <c r="F723" i="1"/>
  <c r="E723" i="1"/>
  <c r="D723" i="1"/>
  <c r="C723" i="1"/>
  <c r="B723" i="1"/>
  <c r="A723" i="1"/>
  <c r="L722" i="1"/>
  <c r="K722" i="1"/>
  <c r="J722" i="1"/>
  <c r="I722" i="1"/>
  <c r="M722" i="1" s="1"/>
  <c r="H722" i="1"/>
  <c r="G722" i="1"/>
  <c r="F722" i="1"/>
  <c r="E722" i="1"/>
  <c r="D722" i="1"/>
  <c r="C722" i="1"/>
  <c r="B722" i="1"/>
  <c r="A722" i="1"/>
  <c r="L721" i="1"/>
  <c r="K721" i="1"/>
  <c r="J721" i="1"/>
  <c r="I721" i="1"/>
  <c r="M721" i="1" s="1"/>
  <c r="H721" i="1"/>
  <c r="G721" i="1"/>
  <c r="F721" i="1"/>
  <c r="E721" i="1"/>
  <c r="D721" i="1"/>
  <c r="C721" i="1"/>
  <c r="B721" i="1"/>
  <c r="A721" i="1"/>
  <c r="L720" i="1"/>
  <c r="K720" i="1"/>
  <c r="J720" i="1"/>
  <c r="I720" i="1"/>
  <c r="M720" i="1" s="1"/>
  <c r="H720" i="1"/>
  <c r="G720" i="1"/>
  <c r="F720" i="1"/>
  <c r="E720" i="1"/>
  <c r="D720" i="1"/>
  <c r="C720" i="1"/>
  <c r="B720" i="1"/>
  <c r="A720" i="1"/>
  <c r="L719" i="1"/>
  <c r="K719" i="1"/>
  <c r="J719" i="1"/>
  <c r="I719" i="1"/>
  <c r="M719" i="1" s="1"/>
  <c r="H719" i="1"/>
  <c r="G719" i="1"/>
  <c r="F719" i="1"/>
  <c r="E719" i="1"/>
  <c r="D719" i="1"/>
  <c r="C719" i="1"/>
  <c r="B719" i="1"/>
  <c r="A719" i="1"/>
  <c r="L718" i="1"/>
  <c r="K718" i="1"/>
  <c r="J718" i="1"/>
  <c r="I718" i="1"/>
  <c r="M718" i="1" s="1"/>
  <c r="H718" i="1"/>
  <c r="G718" i="1"/>
  <c r="F718" i="1"/>
  <c r="E718" i="1"/>
  <c r="D718" i="1"/>
  <c r="C718" i="1"/>
  <c r="B718" i="1"/>
  <c r="A718" i="1"/>
  <c r="L717" i="1"/>
  <c r="K717" i="1"/>
  <c r="J717" i="1"/>
  <c r="I717" i="1"/>
  <c r="H717" i="1"/>
  <c r="G717" i="1"/>
  <c r="F717" i="1"/>
  <c r="E717" i="1"/>
  <c r="D717" i="1"/>
  <c r="C717" i="1"/>
  <c r="B717" i="1"/>
  <c r="A717" i="1"/>
  <c r="L716" i="1"/>
  <c r="K716" i="1"/>
  <c r="J716" i="1"/>
  <c r="I716" i="1"/>
  <c r="M716" i="1" s="1"/>
  <c r="H716" i="1"/>
  <c r="G716" i="1"/>
  <c r="F716" i="1"/>
  <c r="E716" i="1"/>
  <c r="D716" i="1"/>
  <c r="C716" i="1"/>
  <c r="B716" i="1"/>
  <c r="A716" i="1"/>
  <c r="L715" i="1"/>
  <c r="K715" i="1"/>
  <c r="J715" i="1"/>
  <c r="I715" i="1"/>
  <c r="M715" i="1" s="1"/>
  <c r="H715" i="1"/>
  <c r="G715" i="1"/>
  <c r="F715" i="1"/>
  <c r="E715" i="1"/>
  <c r="D715" i="1"/>
  <c r="C715" i="1"/>
  <c r="B715" i="1"/>
  <c r="A715" i="1"/>
  <c r="L714" i="1"/>
  <c r="K714" i="1"/>
  <c r="J714" i="1"/>
  <c r="I714" i="1"/>
  <c r="M714" i="1" s="1"/>
  <c r="H714" i="1"/>
  <c r="G714" i="1"/>
  <c r="F714" i="1"/>
  <c r="E714" i="1"/>
  <c r="D714" i="1"/>
  <c r="C714" i="1"/>
  <c r="B714" i="1"/>
  <c r="A714" i="1"/>
  <c r="L713" i="1"/>
  <c r="K713" i="1"/>
  <c r="J713" i="1"/>
  <c r="I713" i="1"/>
  <c r="M713" i="1" s="1"/>
  <c r="H713" i="1"/>
  <c r="G713" i="1"/>
  <c r="F713" i="1"/>
  <c r="E713" i="1"/>
  <c r="D713" i="1"/>
  <c r="C713" i="1"/>
  <c r="B713" i="1"/>
  <c r="A713" i="1"/>
  <c r="L712" i="1"/>
  <c r="K712" i="1"/>
  <c r="J712" i="1"/>
  <c r="I712" i="1"/>
  <c r="M712" i="1" s="1"/>
  <c r="H712" i="1"/>
  <c r="G712" i="1"/>
  <c r="F712" i="1"/>
  <c r="E712" i="1"/>
  <c r="D712" i="1"/>
  <c r="C712" i="1"/>
  <c r="B712" i="1"/>
  <c r="A712" i="1"/>
  <c r="L711" i="1"/>
  <c r="K711" i="1"/>
  <c r="J711" i="1"/>
  <c r="I711" i="1"/>
  <c r="M711" i="1" s="1"/>
  <c r="H711" i="1"/>
  <c r="G711" i="1"/>
  <c r="F711" i="1"/>
  <c r="E711" i="1"/>
  <c r="D711" i="1"/>
  <c r="C711" i="1"/>
  <c r="B711" i="1"/>
  <c r="A711" i="1"/>
  <c r="L710" i="1"/>
  <c r="K710" i="1"/>
  <c r="J710" i="1"/>
  <c r="I710" i="1"/>
  <c r="M710" i="1" s="1"/>
  <c r="H710" i="1"/>
  <c r="G710" i="1"/>
  <c r="F710" i="1"/>
  <c r="E710" i="1"/>
  <c r="D710" i="1"/>
  <c r="C710" i="1"/>
  <c r="B710" i="1"/>
  <c r="A710" i="1"/>
  <c r="L709" i="1"/>
  <c r="K709" i="1"/>
  <c r="J709" i="1"/>
  <c r="I709" i="1"/>
  <c r="H709" i="1"/>
  <c r="G709" i="1"/>
  <c r="F709" i="1"/>
  <c r="E709" i="1"/>
  <c r="D709" i="1"/>
  <c r="C709" i="1"/>
  <c r="B709" i="1"/>
  <c r="A709" i="1"/>
  <c r="L708" i="1"/>
  <c r="K708" i="1"/>
  <c r="J708" i="1"/>
  <c r="I708" i="1"/>
  <c r="M708" i="1" s="1"/>
  <c r="H708" i="1"/>
  <c r="G708" i="1"/>
  <c r="F708" i="1"/>
  <c r="E708" i="1"/>
  <c r="D708" i="1"/>
  <c r="C708" i="1"/>
  <c r="B708" i="1"/>
  <c r="A708" i="1"/>
  <c r="L707" i="1"/>
  <c r="K707" i="1"/>
  <c r="J707" i="1"/>
  <c r="I707" i="1"/>
  <c r="M707" i="1" s="1"/>
  <c r="H707" i="1"/>
  <c r="G707" i="1"/>
  <c r="F707" i="1"/>
  <c r="E707" i="1"/>
  <c r="D707" i="1"/>
  <c r="C707" i="1"/>
  <c r="B707" i="1"/>
  <c r="A707" i="1"/>
  <c r="L706" i="1"/>
  <c r="K706" i="1"/>
  <c r="J706" i="1"/>
  <c r="I706" i="1"/>
  <c r="M706" i="1" s="1"/>
  <c r="H706" i="1"/>
  <c r="G706" i="1"/>
  <c r="F706" i="1"/>
  <c r="E706" i="1"/>
  <c r="D706" i="1"/>
  <c r="C706" i="1"/>
  <c r="B706" i="1"/>
  <c r="A706" i="1"/>
  <c r="L705" i="1"/>
  <c r="K705" i="1"/>
  <c r="J705" i="1"/>
  <c r="I705" i="1"/>
  <c r="M705" i="1" s="1"/>
  <c r="H705" i="1"/>
  <c r="G705" i="1"/>
  <c r="F705" i="1"/>
  <c r="E705" i="1"/>
  <c r="D705" i="1"/>
  <c r="C705" i="1"/>
  <c r="B705" i="1"/>
  <c r="A705" i="1"/>
  <c r="L704" i="1"/>
  <c r="K704" i="1"/>
  <c r="J704" i="1"/>
  <c r="I704" i="1"/>
  <c r="M704" i="1" s="1"/>
  <c r="H704" i="1"/>
  <c r="G704" i="1"/>
  <c r="F704" i="1"/>
  <c r="E704" i="1"/>
  <c r="D704" i="1"/>
  <c r="C704" i="1"/>
  <c r="B704" i="1"/>
  <c r="A704" i="1"/>
  <c r="L703" i="1"/>
  <c r="K703" i="1"/>
  <c r="J703" i="1"/>
  <c r="I703" i="1"/>
  <c r="M703" i="1" s="1"/>
  <c r="H703" i="1"/>
  <c r="G703" i="1"/>
  <c r="F703" i="1"/>
  <c r="E703" i="1"/>
  <c r="D703" i="1"/>
  <c r="C703" i="1"/>
  <c r="B703" i="1"/>
  <c r="A703" i="1"/>
  <c r="L702" i="1"/>
  <c r="K702" i="1"/>
  <c r="J702" i="1"/>
  <c r="I702" i="1"/>
  <c r="M702" i="1" s="1"/>
  <c r="H702" i="1"/>
  <c r="G702" i="1"/>
  <c r="F702" i="1"/>
  <c r="E702" i="1"/>
  <c r="D702" i="1"/>
  <c r="C702" i="1"/>
  <c r="B702" i="1"/>
  <c r="A702" i="1"/>
  <c r="L701" i="1"/>
  <c r="K701" i="1"/>
  <c r="J701" i="1"/>
  <c r="I701" i="1"/>
  <c r="H701" i="1"/>
  <c r="G701" i="1"/>
  <c r="F701" i="1"/>
  <c r="E701" i="1"/>
  <c r="D701" i="1"/>
  <c r="C701" i="1"/>
  <c r="B701" i="1"/>
  <c r="A701" i="1"/>
  <c r="L700" i="1"/>
  <c r="K700" i="1"/>
  <c r="J700" i="1"/>
  <c r="I700" i="1"/>
  <c r="M700" i="1" s="1"/>
  <c r="H700" i="1"/>
  <c r="G700" i="1"/>
  <c r="F700" i="1"/>
  <c r="E700" i="1"/>
  <c r="D700" i="1"/>
  <c r="C700" i="1"/>
  <c r="B700" i="1"/>
  <c r="A700" i="1"/>
  <c r="L699" i="1"/>
  <c r="K699" i="1"/>
  <c r="J699" i="1"/>
  <c r="I699" i="1"/>
  <c r="M699" i="1" s="1"/>
  <c r="H699" i="1"/>
  <c r="G699" i="1"/>
  <c r="F699" i="1"/>
  <c r="E699" i="1"/>
  <c r="D699" i="1"/>
  <c r="C699" i="1"/>
  <c r="B699" i="1"/>
  <c r="A699" i="1"/>
  <c r="L698" i="1"/>
  <c r="K698" i="1"/>
  <c r="J698" i="1"/>
  <c r="I698" i="1"/>
  <c r="M698" i="1" s="1"/>
  <c r="H698" i="1"/>
  <c r="G698" i="1"/>
  <c r="F698" i="1"/>
  <c r="E698" i="1"/>
  <c r="D698" i="1"/>
  <c r="C698" i="1"/>
  <c r="B698" i="1"/>
  <c r="A698" i="1"/>
  <c r="L697" i="1"/>
  <c r="K697" i="1"/>
  <c r="J697" i="1"/>
  <c r="I697" i="1"/>
  <c r="M697" i="1" s="1"/>
  <c r="H697" i="1"/>
  <c r="G697" i="1"/>
  <c r="F697" i="1"/>
  <c r="E697" i="1"/>
  <c r="D697" i="1"/>
  <c r="C697" i="1"/>
  <c r="B697" i="1"/>
  <c r="A697" i="1"/>
  <c r="L696" i="1"/>
  <c r="K696" i="1"/>
  <c r="J696" i="1"/>
  <c r="I696" i="1"/>
  <c r="M696" i="1" s="1"/>
  <c r="H696" i="1"/>
  <c r="G696" i="1"/>
  <c r="F696" i="1"/>
  <c r="E696" i="1"/>
  <c r="D696" i="1"/>
  <c r="C696" i="1"/>
  <c r="B696" i="1"/>
  <c r="A696" i="1"/>
  <c r="L695" i="1"/>
  <c r="K695" i="1"/>
  <c r="J695" i="1"/>
  <c r="I695" i="1"/>
  <c r="M695" i="1" s="1"/>
  <c r="H695" i="1"/>
  <c r="G695" i="1"/>
  <c r="F695" i="1"/>
  <c r="E695" i="1"/>
  <c r="D695" i="1"/>
  <c r="C695" i="1"/>
  <c r="B695" i="1"/>
  <c r="A695" i="1"/>
  <c r="L694" i="1"/>
  <c r="K694" i="1"/>
  <c r="J694" i="1"/>
  <c r="I694" i="1"/>
  <c r="M694" i="1" s="1"/>
  <c r="H694" i="1"/>
  <c r="G694" i="1"/>
  <c r="F694" i="1"/>
  <c r="E694" i="1"/>
  <c r="D694" i="1"/>
  <c r="C694" i="1"/>
  <c r="B694" i="1"/>
  <c r="A694" i="1"/>
  <c r="L693" i="1"/>
  <c r="K693" i="1"/>
  <c r="J693" i="1"/>
  <c r="I693" i="1"/>
  <c r="H693" i="1"/>
  <c r="G693" i="1"/>
  <c r="F693" i="1"/>
  <c r="E693" i="1"/>
  <c r="D693" i="1"/>
  <c r="C693" i="1"/>
  <c r="B693" i="1"/>
  <c r="A693" i="1"/>
  <c r="L692" i="1"/>
  <c r="K692" i="1"/>
  <c r="J692" i="1"/>
  <c r="I692" i="1"/>
  <c r="M692" i="1" s="1"/>
  <c r="H692" i="1"/>
  <c r="G692" i="1"/>
  <c r="F692" i="1"/>
  <c r="E692" i="1"/>
  <c r="D692" i="1"/>
  <c r="C692" i="1"/>
  <c r="B692" i="1"/>
  <c r="A692" i="1"/>
  <c r="L691" i="1"/>
  <c r="K691" i="1"/>
  <c r="J691" i="1"/>
  <c r="I691" i="1"/>
  <c r="M691" i="1" s="1"/>
  <c r="H691" i="1"/>
  <c r="G691" i="1"/>
  <c r="F691" i="1"/>
  <c r="E691" i="1"/>
  <c r="D691" i="1"/>
  <c r="C691" i="1"/>
  <c r="B691" i="1"/>
  <c r="A691" i="1"/>
  <c r="L690" i="1"/>
  <c r="K690" i="1"/>
  <c r="J690" i="1"/>
  <c r="I690" i="1"/>
  <c r="M690" i="1" s="1"/>
  <c r="H690" i="1"/>
  <c r="G690" i="1"/>
  <c r="F690" i="1"/>
  <c r="E690" i="1"/>
  <c r="D690" i="1"/>
  <c r="C690" i="1"/>
  <c r="B690" i="1"/>
  <c r="A690" i="1"/>
  <c r="L689" i="1"/>
  <c r="K689" i="1"/>
  <c r="J689" i="1"/>
  <c r="I689" i="1"/>
  <c r="M689" i="1" s="1"/>
  <c r="H689" i="1"/>
  <c r="G689" i="1"/>
  <c r="F689" i="1"/>
  <c r="E689" i="1"/>
  <c r="D689" i="1"/>
  <c r="C689" i="1"/>
  <c r="B689" i="1"/>
  <c r="A689" i="1"/>
  <c r="L688" i="1"/>
  <c r="K688" i="1"/>
  <c r="J688" i="1"/>
  <c r="I688" i="1"/>
  <c r="M688" i="1" s="1"/>
  <c r="H688" i="1"/>
  <c r="G688" i="1"/>
  <c r="F688" i="1"/>
  <c r="E688" i="1"/>
  <c r="D688" i="1"/>
  <c r="C688" i="1"/>
  <c r="B688" i="1"/>
  <c r="A688" i="1"/>
  <c r="L687" i="1"/>
  <c r="K687" i="1"/>
  <c r="J687" i="1"/>
  <c r="I687" i="1"/>
  <c r="M687" i="1" s="1"/>
  <c r="H687" i="1"/>
  <c r="G687" i="1"/>
  <c r="F687" i="1"/>
  <c r="E687" i="1"/>
  <c r="D687" i="1"/>
  <c r="C687" i="1"/>
  <c r="B687" i="1"/>
  <c r="A687" i="1"/>
  <c r="L686" i="1"/>
  <c r="K686" i="1"/>
  <c r="J686" i="1"/>
  <c r="I686" i="1"/>
  <c r="M686" i="1" s="1"/>
  <c r="H686" i="1"/>
  <c r="G686" i="1"/>
  <c r="F686" i="1"/>
  <c r="E686" i="1"/>
  <c r="D686" i="1"/>
  <c r="C686" i="1"/>
  <c r="B686" i="1"/>
  <c r="A686" i="1"/>
  <c r="L685" i="1"/>
  <c r="K685" i="1"/>
  <c r="J685" i="1"/>
  <c r="I685" i="1"/>
  <c r="H685" i="1"/>
  <c r="G685" i="1"/>
  <c r="F685" i="1"/>
  <c r="E685" i="1"/>
  <c r="D685" i="1"/>
  <c r="C685" i="1"/>
  <c r="B685" i="1"/>
  <c r="A685" i="1"/>
  <c r="L684" i="1"/>
  <c r="K684" i="1"/>
  <c r="J684" i="1"/>
  <c r="I684" i="1"/>
  <c r="M684" i="1" s="1"/>
  <c r="H684" i="1"/>
  <c r="G684" i="1"/>
  <c r="F684" i="1"/>
  <c r="E684" i="1"/>
  <c r="D684" i="1"/>
  <c r="C684" i="1"/>
  <c r="B684" i="1"/>
  <c r="A684" i="1"/>
  <c r="L683" i="1"/>
  <c r="K683" i="1"/>
  <c r="J683" i="1"/>
  <c r="I683" i="1"/>
  <c r="M683" i="1" s="1"/>
  <c r="H683" i="1"/>
  <c r="G683" i="1"/>
  <c r="F683" i="1"/>
  <c r="E683" i="1"/>
  <c r="D683" i="1"/>
  <c r="C683" i="1"/>
  <c r="B683" i="1"/>
  <c r="A683" i="1"/>
  <c r="L682" i="1"/>
  <c r="K682" i="1"/>
  <c r="J682" i="1"/>
  <c r="I682" i="1"/>
  <c r="M682" i="1" s="1"/>
  <c r="H682" i="1"/>
  <c r="G682" i="1"/>
  <c r="F682" i="1"/>
  <c r="E682" i="1"/>
  <c r="D682" i="1"/>
  <c r="C682" i="1"/>
  <c r="B682" i="1"/>
  <c r="A682" i="1"/>
  <c r="L681" i="1"/>
  <c r="K681" i="1"/>
  <c r="J681" i="1"/>
  <c r="I681" i="1"/>
  <c r="M681" i="1" s="1"/>
  <c r="H681" i="1"/>
  <c r="G681" i="1"/>
  <c r="F681" i="1"/>
  <c r="E681" i="1"/>
  <c r="D681" i="1"/>
  <c r="C681" i="1"/>
  <c r="B681" i="1"/>
  <c r="A681" i="1"/>
  <c r="L680" i="1"/>
  <c r="K680" i="1"/>
  <c r="J680" i="1"/>
  <c r="I680" i="1"/>
  <c r="M680" i="1" s="1"/>
  <c r="H680" i="1"/>
  <c r="G680" i="1"/>
  <c r="F680" i="1"/>
  <c r="E680" i="1"/>
  <c r="D680" i="1"/>
  <c r="C680" i="1"/>
  <c r="B680" i="1"/>
  <c r="A680" i="1"/>
  <c r="L679" i="1"/>
  <c r="K679" i="1"/>
  <c r="J679" i="1"/>
  <c r="I679" i="1"/>
  <c r="M679" i="1" s="1"/>
  <c r="H679" i="1"/>
  <c r="G679" i="1"/>
  <c r="F679" i="1"/>
  <c r="E679" i="1"/>
  <c r="D679" i="1"/>
  <c r="C679" i="1"/>
  <c r="B679" i="1"/>
  <c r="A679" i="1"/>
  <c r="L678" i="1"/>
  <c r="K678" i="1"/>
  <c r="J678" i="1"/>
  <c r="I678" i="1"/>
  <c r="M678" i="1" s="1"/>
  <c r="H678" i="1"/>
  <c r="G678" i="1"/>
  <c r="F678" i="1"/>
  <c r="E678" i="1"/>
  <c r="D678" i="1"/>
  <c r="C678" i="1"/>
  <c r="B678" i="1"/>
  <c r="A678" i="1"/>
  <c r="L677" i="1"/>
  <c r="K677" i="1"/>
  <c r="J677" i="1"/>
  <c r="I677" i="1"/>
  <c r="H677" i="1"/>
  <c r="G677" i="1"/>
  <c r="F677" i="1"/>
  <c r="E677" i="1"/>
  <c r="D677" i="1"/>
  <c r="C677" i="1"/>
  <c r="B677" i="1"/>
  <c r="A677" i="1"/>
  <c r="L676" i="1"/>
  <c r="K676" i="1"/>
  <c r="J676" i="1"/>
  <c r="I676" i="1"/>
  <c r="M676" i="1" s="1"/>
  <c r="H676" i="1"/>
  <c r="G676" i="1"/>
  <c r="F676" i="1"/>
  <c r="E676" i="1"/>
  <c r="D676" i="1"/>
  <c r="C676" i="1"/>
  <c r="B676" i="1"/>
  <c r="A676" i="1"/>
  <c r="L675" i="1"/>
  <c r="K675" i="1"/>
  <c r="J675" i="1"/>
  <c r="I675" i="1"/>
  <c r="M675" i="1" s="1"/>
  <c r="H675" i="1"/>
  <c r="G675" i="1"/>
  <c r="F675" i="1"/>
  <c r="E675" i="1"/>
  <c r="D675" i="1"/>
  <c r="C675" i="1"/>
  <c r="B675" i="1"/>
  <c r="A675" i="1"/>
  <c r="L674" i="1"/>
  <c r="K674" i="1"/>
  <c r="J674" i="1"/>
  <c r="I674" i="1"/>
  <c r="M674" i="1" s="1"/>
  <c r="H674" i="1"/>
  <c r="G674" i="1"/>
  <c r="F674" i="1"/>
  <c r="E674" i="1"/>
  <c r="D674" i="1"/>
  <c r="C674" i="1"/>
  <c r="B674" i="1"/>
  <c r="A674" i="1"/>
  <c r="L673" i="1"/>
  <c r="K673" i="1"/>
  <c r="J673" i="1"/>
  <c r="I673" i="1"/>
  <c r="M673" i="1" s="1"/>
  <c r="H673" i="1"/>
  <c r="G673" i="1"/>
  <c r="F673" i="1"/>
  <c r="E673" i="1"/>
  <c r="D673" i="1"/>
  <c r="C673" i="1"/>
  <c r="B673" i="1"/>
  <c r="A673" i="1"/>
  <c r="L672" i="1"/>
  <c r="K672" i="1"/>
  <c r="J672" i="1"/>
  <c r="I672" i="1"/>
  <c r="M672" i="1" s="1"/>
  <c r="H672" i="1"/>
  <c r="G672" i="1"/>
  <c r="F672" i="1"/>
  <c r="E672" i="1"/>
  <c r="D672" i="1"/>
  <c r="C672" i="1"/>
  <c r="B672" i="1"/>
  <c r="A672" i="1"/>
  <c r="L671" i="1"/>
  <c r="K671" i="1"/>
  <c r="J671" i="1"/>
  <c r="I671" i="1"/>
  <c r="M671" i="1" s="1"/>
  <c r="H671" i="1"/>
  <c r="G671" i="1"/>
  <c r="F671" i="1"/>
  <c r="E671" i="1"/>
  <c r="D671" i="1"/>
  <c r="C671" i="1"/>
  <c r="B671" i="1"/>
  <c r="A671" i="1"/>
  <c r="L670" i="1"/>
  <c r="K670" i="1"/>
  <c r="J670" i="1"/>
  <c r="I670" i="1"/>
  <c r="M670" i="1" s="1"/>
  <c r="H670" i="1"/>
  <c r="G670" i="1"/>
  <c r="F670" i="1"/>
  <c r="E670" i="1"/>
  <c r="D670" i="1"/>
  <c r="C670" i="1"/>
  <c r="B670" i="1"/>
  <c r="A670" i="1"/>
  <c r="L669" i="1"/>
  <c r="K669" i="1"/>
  <c r="J669" i="1"/>
  <c r="I669" i="1"/>
  <c r="H669" i="1"/>
  <c r="G669" i="1"/>
  <c r="F669" i="1"/>
  <c r="E669" i="1"/>
  <c r="D669" i="1"/>
  <c r="C669" i="1"/>
  <c r="B669" i="1"/>
  <c r="A669" i="1"/>
  <c r="L668" i="1"/>
  <c r="K668" i="1"/>
  <c r="J668" i="1"/>
  <c r="I668" i="1"/>
  <c r="M668" i="1" s="1"/>
  <c r="H668" i="1"/>
  <c r="G668" i="1"/>
  <c r="F668" i="1"/>
  <c r="E668" i="1"/>
  <c r="D668" i="1"/>
  <c r="C668" i="1"/>
  <c r="B668" i="1"/>
  <c r="A668" i="1"/>
  <c r="L667" i="1"/>
  <c r="K667" i="1"/>
  <c r="J667" i="1"/>
  <c r="I667" i="1"/>
  <c r="M667" i="1" s="1"/>
  <c r="H667" i="1"/>
  <c r="G667" i="1"/>
  <c r="F667" i="1"/>
  <c r="E667" i="1"/>
  <c r="D667" i="1"/>
  <c r="C667" i="1"/>
  <c r="B667" i="1"/>
  <c r="A667" i="1"/>
  <c r="L666" i="1"/>
  <c r="K666" i="1"/>
  <c r="J666" i="1"/>
  <c r="I666" i="1"/>
  <c r="M666" i="1" s="1"/>
  <c r="H666" i="1"/>
  <c r="G666" i="1"/>
  <c r="F666" i="1"/>
  <c r="E666" i="1"/>
  <c r="D666" i="1"/>
  <c r="C666" i="1"/>
  <c r="B666" i="1"/>
  <c r="A666" i="1"/>
  <c r="L665" i="1"/>
  <c r="K665" i="1"/>
  <c r="J665" i="1"/>
  <c r="I665" i="1"/>
  <c r="M665" i="1" s="1"/>
  <c r="H665" i="1"/>
  <c r="G665" i="1"/>
  <c r="F665" i="1"/>
  <c r="E665" i="1"/>
  <c r="D665" i="1"/>
  <c r="C665" i="1"/>
  <c r="B665" i="1"/>
  <c r="A665" i="1"/>
  <c r="L664" i="1"/>
  <c r="K664" i="1"/>
  <c r="J664" i="1"/>
  <c r="I664" i="1"/>
  <c r="M664" i="1" s="1"/>
  <c r="H664" i="1"/>
  <c r="G664" i="1"/>
  <c r="F664" i="1"/>
  <c r="E664" i="1"/>
  <c r="D664" i="1"/>
  <c r="C664" i="1"/>
  <c r="B664" i="1"/>
  <c r="A664" i="1"/>
  <c r="L663" i="1"/>
  <c r="K663" i="1"/>
  <c r="J663" i="1"/>
  <c r="I663" i="1"/>
  <c r="M663" i="1" s="1"/>
  <c r="H663" i="1"/>
  <c r="G663" i="1"/>
  <c r="F663" i="1"/>
  <c r="E663" i="1"/>
  <c r="D663" i="1"/>
  <c r="C663" i="1"/>
  <c r="B663" i="1"/>
  <c r="A663" i="1"/>
  <c r="L662" i="1"/>
  <c r="K662" i="1"/>
  <c r="J662" i="1"/>
  <c r="I662" i="1"/>
  <c r="M662" i="1" s="1"/>
  <c r="H662" i="1"/>
  <c r="G662" i="1"/>
  <c r="F662" i="1"/>
  <c r="E662" i="1"/>
  <c r="D662" i="1"/>
  <c r="C662" i="1"/>
  <c r="B662" i="1"/>
  <c r="A662" i="1"/>
  <c r="L661" i="1"/>
  <c r="K661" i="1"/>
  <c r="J661" i="1"/>
  <c r="I661" i="1"/>
  <c r="M661" i="1" s="1"/>
  <c r="H661" i="1"/>
  <c r="G661" i="1"/>
  <c r="F661" i="1"/>
  <c r="E661" i="1"/>
  <c r="D661" i="1"/>
  <c r="C661" i="1"/>
  <c r="B661" i="1"/>
  <c r="A661" i="1"/>
  <c r="L660" i="1"/>
  <c r="K660" i="1"/>
  <c r="J660" i="1"/>
  <c r="I660" i="1"/>
  <c r="M660" i="1" s="1"/>
  <c r="H660" i="1"/>
  <c r="G660" i="1"/>
  <c r="F660" i="1"/>
  <c r="E660" i="1"/>
  <c r="D660" i="1"/>
  <c r="C660" i="1"/>
  <c r="B660" i="1"/>
  <c r="A660" i="1"/>
  <c r="L659" i="1"/>
  <c r="K659" i="1"/>
  <c r="J659" i="1"/>
  <c r="I659" i="1"/>
  <c r="M659" i="1" s="1"/>
  <c r="H659" i="1"/>
  <c r="G659" i="1"/>
  <c r="F659" i="1"/>
  <c r="E659" i="1"/>
  <c r="D659" i="1"/>
  <c r="C659" i="1"/>
  <c r="B659" i="1"/>
  <c r="A659" i="1"/>
  <c r="L658" i="1"/>
  <c r="K658" i="1"/>
  <c r="J658" i="1"/>
  <c r="I658" i="1"/>
  <c r="M658" i="1" s="1"/>
  <c r="H658" i="1"/>
  <c r="G658" i="1"/>
  <c r="F658" i="1"/>
  <c r="E658" i="1"/>
  <c r="D658" i="1"/>
  <c r="C658" i="1"/>
  <c r="B658" i="1"/>
  <c r="A658" i="1"/>
  <c r="L657" i="1"/>
  <c r="K657" i="1"/>
  <c r="J657" i="1"/>
  <c r="I657" i="1"/>
  <c r="M657" i="1" s="1"/>
  <c r="H657" i="1"/>
  <c r="G657" i="1"/>
  <c r="F657" i="1"/>
  <c r="E657" i="1"/>
  <c r="D657" i="1"/>
  <c r="C657" i="1"/>
  <c r="B657" i="1"/>
  <c r="A657" i="1"/>
  <c r="L656" i="1"/>
  <c r="K656" i="1"/>
  <c r="J656" i="1"/>
  <c r="I656" i="1"/>
  <c r="M656" i="1" s="1"/>
  <c r="H656" i="1"/>
  <c r="G656" i="1"/>
  <c r="F656" i="1"/>
  <c r="E656" i="1"/>
  <c r="D656" i="1"/>
  <c r="C656" i="1"/>
  <c r="B656" i="1"/>
  <c r="A656" i="1"/>
  <c r="L655" i="1"/>
  <c r="K655" i="1"/>
  <c r="J655" i="1"/>
  <c r="I655" i="1"/>
  <c r="M655" i="1" s="1"/>
  <c r="H655" i="1"/>
  <c r="G655" i="1"/>
  <c r="F655" i="1"/>
  <c r="E655" i="1"/>
  <c r="D655" i="1"/>
  <c r="C655" i="1"/>
  <c r="B655" i="1"/>
  <c r="A655" i="1"/>
  <c r="L654" i="1"/>
  <c r="K654" i="1"/>
  <c r="J654" i="1"/>
  <c r="I654" i="1"/>
  <c r="M654" i="1" s="1"/>
  <c r="H654" i="1"/>
  <c r="G654" i="1"/>
  <c r="F654" i="1"/>
  <c r="E654" i="1"/>
  <c r="D654" i="1"/>
  <c r="C654" i="1"/>
  <c r="B654" i="1"/>
  <c r="A654" i="1"/>
  <c r="L653" i="1"/>
  <c r="K653" i="1"/>
  <c r="J653" i="1"/>
  <c r="I653" i="1"/>
  <c r="M653" i="1" s="1"/>
  <c r="H653" i="1"/>
  <c r="G653" i="1"/>
  <c r="F653" i="1"/>
  <c r="E653" i="1"/>
  <c r="D653" i="1"/>
  <c r="C653" i="1"/>
  <c r="B653" i="1"/>
  <c r="A653" i="1"/>
  <c r="L652" i="1"/>
  <c r="K652" i="1"/>
  <c r="J652" i="1"/>
  <c r="I652" i="1"/>
  <c r="M652" i="1" s="1"/>
  <c r="H652" i="1"/>
  <c r="G652" i="1"/>
  <c r="F652" i="1"/>
  <c r="E652" i="1"/>
  <c r="D652" i="1"/>
  <c r="C652" i="1"/>
  <c r="B652" i="1"/>
  <c r="A652" i="1"/>
  <c r="L651" i="1"/>
  <c r="K651" i="1"/>
  <c r="J651" i="1"/>
  <c r="I651" i="1"/>
  <c r="M651" i="1" s="1"/>
  <c r="H651" i="1"/>
  <c r="G651" i="1"/>
  <c r="F651" i="1"/>
  <c r="E651" i="1"/>
  <c r="D651" i="1"/>
  <c r="C651" i="1"/>
  <c r="B651" i="1"/>
  <c r="A651" i="1"/>
  <c r="L650" i="1"/>
  <c r="K650" i="1"/>
  <c r="J650" i="1"/>
  <c r="I650" i="1"/>
  <c r="M650" i="1" s="1"/>
  <c r="H650" i="1"/>
  <c r="G650" i="1"/>
  <c r="F650" i="1"/>
  <c r="E650" i="1"/>
  <c r="D650" i="1"/>
  <c r="C650" i="1"/>
  <c r="B650" i="1"/>
  <c r="A650" i="1"/>
  <c r="L649" i="1"/>
  <c r="K649" i="1"/>
  <c r="J649" i="1"/>
  <c r="I649" i="1"/>
  <c r="M649" i="1" s="1"/>
  <c r="H649" i="1"/>
  <c r="G649" i="1"/>
  <c r="F649" i="1"/>
  <c r="E649" i="1"/>
  <c r="D649" i="1"/>
  <c r="C649" i="1"/>
  <c r="B649" i="1"/>
  <c r="A649" i="1"/>
  <c r="L648" i="1"/>
  <c r="K648" i="1"/>
  <c r="J648" i="1"/>
  <c r="I648" i="1"/>
  <c r="M648" i="1" s="1"/>
  <c r="H648" i="1"/>
  <c r="G648" i="1"/>
  <c r="F648" i="1"/>
  <c r="E648" i="1"/>
  <c r="D648" i="1"/>
  <c r="C648" i="1"/>
  <c r="B648" i="1"/>
  <c r="A648" i="1"/>
  <c r="L647" i="1"/>
  <c r="K647" i="1"/>
  <c r="J647" i="1"/>
  <c r="I647" i="1"/>
  <c r="M647" i="1" s="1"/>
  <c r="H647" i="1"/>
  <c r="G647" i="1"/>
  <c r="F647" i="1"/>
  <c r="E647" i="1"/>
  <c r="D647" i="1"/>
  <c r="C647" i="1"/>
  <c r="B647" i="1"/>
  <c r="A647" i="1"/>
  <c r="L646" i="1"/>
  <c r="K646" i="1"/>
  <c r="J646" i="1"/>
  <c r="I646" i="1"/>
  <c r="M646" i="1" s="1"/>
  <c r="H646" i="1"/>
  <c r="G646" i="1"/>
  <c r="F646" i="1"/>
  <c r="E646" i="1"/>
  <c r="D646" i="1"/>
  <c r="C646" i="1"/>
  <c r="B646" i="1"/>
  <c r="A646" i="1"/>
  <c r="L645" i="1"/>
  <c r="K645" i="1"/>
  <c r="J645" i="1"/>
  <c r="I645" i="1"/>
  <c r="M645" i="1" s="1"/>
  <c r="H645" i="1"/>
  <c r="G645" i="1"/>
  <c r="F645" i="1"/>
  <c r="E645" i="1"/>
  <c r="D645" i="1"/>
  <c r="C645" i="1"/>
  <c r="B645" i="1"/>
  <c r="A645" i="1"/>
  <c r="L644" i="1"/>
  <c r="K644" i="1"/>
  <c r="J644" i="1"/>
  <c r="I644" i="1"/>
  <c r="M644" i="1" s="1"/>
  <c r="H644" i="1"/>
  <c r="G644" i="1"/>
  <c r="F644" i="1"/>
  <c r="E644" i="1"/>
  <c r="D644" i="1"/>
  <c r="C644" i="1"/>
  <c r="B644" i="1"/>
  <c r="A644" i="1"/>
  <c r="L643" i="1"/>
  <c r="K643" i="1"/>
  <c r="J643" i="1"/>
  <c r="I643" i="1"/>
  <c r="M643" i="1" s="1"/>
  <c r="H643" i="1"/>
  <c r="G643" i="1"/>
  <c r="F643" i="1"/>
  <c r="E643" i="1"/>
  <c r="D643" i="1"/>
  <c r="C643" i="1"/>
  <c r="B643" i="1"/>
  <c r="A643" i="1"/>
  <c r="L642" i="1"/>
  <c r="K642" i="1"/>
  <c r="J642" i="1"/>
  <c r="I642" i="1"/>
  <c r="M642" i="1" s="1"/>
  <c r="H642" i="1"/>
  <c r="G642" i="1"/>
  <c r="F642" i="1"/>
  <c r="E642" i="1"/>
  <c r="D642" i="1"/>
  <c r="C642" i="1"/>
  <c r="B642" i="1"/>
  <c r="A642" i="1"/>
  <c r="L641" i="1"/>
  <c r="K641" i="1"/>
  <c r="J641" i="1"/>
  <c r="I641" i="1"/>
  <c r="M641" i="1" s="1"/>
  <c r="H641" i="1"/>
  <c r="G641" i="1"/>
  <c r="F641" i="1"/>
  <c r="E641" i="1"/>
  <c r="D641" i="1"/>
  <c r="C641" i="1"/>
  <c r="B641" i="1"/>
  <c r="A641" i="1"/>
  <c r="L640" i="1"/>
  <c r="K640" i="1"/>
  <c r="J640" i="1"/>
  <c r="I640" i="1"/>
  <c r="M640" i="1" s="1"/>
  <c r="H640" i="1"/>
  <c r="G640" i="1"/>
  <c r="F640" i="1"/>
  <c r="E640" i="1"/>
  <c r="D640" i="1"/>
  <c r="C640" i="1"/>
  <c r="B640" i="1"/>
  <c r="A640" i="1"/>
  <c r="L639" i="1"/>
  <c r="K639" i="1"/>
  <c r="J639" i="1"/>
  <c r="I639" i="1"/>
  <c r="M639" i="1" s="1"/>
  <c r="H639" i="1"/>
  <c r="G639" i="1"/>
  <c r="F639" i="1"/>
  <c r="E639" i="1"/>
  <c r="D639" i="1"/>
  <c r="C639" i="1"/>
  <c r="B639" i="1"/>
  <c r="A639" i="1"/>
  <c r="L638" i="1"/>
  <c r="K638" i="1"/>
  <c r="J638" i="1"/>
  <c r="I638" i="1"/>
  <c r="M638" i="1" s="1"/>
  <c r="H638" i="1"/>
  <c r="G638" i="1"/>
  <c r="F638" i="1"/>
  <c r="E638" i="1"/>
  <c r="D638" i="1"/>
  <c r="C638" i="1"/>
  <c r="B638" i="1"/>
  <c r="A638" i="1"/>
  <c r="L637" i="1"/>
  <c r="K637" i="1"/>
  <c r="J637" i="1"/>
  <c r="I637" i="1"/>
  <c r="M637" i="1" s="1"/>
  <c r="H637" i="1"/>
  <c r="G637" i="1"/>
  <c r="F637" i="1"/>
  <c r="E637" i="1"/>
  <c r="D637" i="1"/>
  <c r="C637" i="1"/>
  <c r="B637" i="1"/>
  <c r="A637" i="1"/>
  <c r="L636" i="1"/>
  <c r="K636" i="1"/>
  <c r="J636" i="1"/>
  <c r="I636" i="1"/>
  <c r="M636" i="1" s="1"/>
  <c r="H636" i="1"/>
  <c r="G636" i="1"/>
  <c r="F636" i="1"/>
  <c r="E636" i="1"/>
  <c r="D636" i="1"/>
  <c r="C636" i="1"/>
  <c r="B636" i="1"/>
  <c r="A636" i="1"/>
  <c r="L635" i="1"/>
  <c r="K635" i="1"/>
  <c r="J635" i="1"/>
  <c r="I635" i="1"/>
  <c r="M635" i="1" s="1"/>
  <c r="H635" i="1"/>
  <c r="G635" i="1"/>
  <c r="F635" i="1"/>
  <c r="E635" i="1"/>
  <c r="D635" i="1"/>
  <c r="C635" i="1"/>
  <c r="B635" i="1"/>
  <c r="A635" i="1"/>
  <c r="L634" i="1"/>
  <c r="K634" i="1"/>
  <c r="J634" i="1"/>
  <c r="I634" i="1"/>
  <c r="M634" i="1" s="1"/>
  <c r="H634" i="1"/>
  <c r="G634" i="1"/>
  <c r="F634" i="1"/>
  <c r="E634" i="1"/>
  <c r="D634" i="1"/>
  <c r="C634" i="1"/>
  <c r="B634" i="1"/>
  <c r="A634" i="1"/>
  <c r="L633" i="1"/>
  <c r="K633" i="1"/>
  <c r="J633" i="1"/>
  <c r="I633" i="1"/>
  <c r="M633" i="1" s="1"/>
  <c r="H633" i="1"/>
  <c r="G633" i="1"/>
  <c r="F633" i="1"/>
  <c r="E633" i="1"/>
  <c r="D633" i="1"/>
  <c r="C633" i="1"/>
  <c r="B633" i="1"/>
  <c r="A633" i="1"/>
  <c r="L632" i="1"/>
  <c r="K632" i="1"/>
  <c r="J632" i="1"/>
  <c r="I632" i="1"/>
  <c r="M632" i="1" s="1"/>
  <c r="H632" i="1"/>
  <c r="G632" i="1"/>
  <c r="F632" i="1"/>
  <c r="E632" i="1"/>
  <c r="D632" i="1"/>
  <c r="C632" i="1"/>
  <c r="B632" i="1"/>
  <c r="A632" i="1"/>
  <c r="L631" i="1"/>
  <c r="K631" i="1"/>
  <c r="J631" i="1"/>
  <c r="I631" i="1"/>
  <c r="M631" i="1" s="1"/>
  <c r="H631" i="1"/>
  <c r="G631" i="1"/>
  <c r="F631" i="1"/>
  <c r="E631" i="1"/>
  <c r="D631" i="1"/>
  <c r="C631" i="1"/>
  <c r="B631" i="1"/>
  <c r="A631" i="1"/>
  <c r="L630" i="1"/>
  <c r="K630" i="1"/>
  <c r="J630" i="1"/>
  <c r="I630" i="1"/>
  <c r="M630" i="1" s="1"/>
  <c r="H630" i="1"/>
  <c r="G630" i="1"/>
  <c r="F630" i="1"/>
  <c r="E630" i="1"/>
  <c r="D630" i="1"/>
  <c r="C630" i="1"/>
  <c r="B630" i="1"/>
  <c r="A630" i="1"/>
  <c r="L629" i="1"/>
  <c r="K629" i="1"/>
  <c r="J629" i="1"/>
  <c r="I629" i="1"/>
  <c r="M629" i="1" s="1"/>
  <c r="H629" i="1"/>
  <c r="G629" i="1"/>
  <c r="F629" i="1"/>
  <c r="E629" i="1"/>
  <c r="D629" i="1"/>
  <c r="C629" i="1"/>
  <c r="B629" i="1"/>
  <c r="A629" i="1"/>
  <c r="L628" i="1"/>
  <c r="K628" i="1"/>
  <c r="J628" i="1"/>
  <c r="I628" i="1"/>
  <c r="M628" i="1" s="1"/>
  <c r="H628" i="1"/>
  <c r="G628" i="1"/>
  <c r="F628" i="1"/>
  <c r="E628" i="1"/>
  <c r="D628" i="1"/>
  <c r="C628" i="1"/>
  <c r="B628" i="1"/>
  <c r="A628" i="1"/>
  <c r="L627" i="1"/>
  <c r="K627" i="1"/>
  <c r="J627" i="1"/>
  <c r="I627" i="1"/>
  <c r="M627" i="1" s="1"/>
  <c r="H627" i="1"/>
  <c r="G627" i="1"/>
  <c r="F627" i="1"/>
  <c r="E627" i="1"/>
  <c r="D627" i="1"/>
  <c r="C627" i="1"/>
  <c r="B627" i="1"/>
  <c r="A627" i="1"/>
  <c r="L626" i="1"/>
  <c r="K626" i="1"/>
  <c r="J626" i="1"/>
  <c r="I626" i="1"/>
  <c r="M626" i="1" s="1"/>
  <c r="H626" i="1"/>
  <c r="G626" i="1"/>
  <c r="F626" i="1"/>
  <c r="E626" i="1"/>
  <c r="D626" i="1"/>
  <c r="C626" i="1"/>
  <c r="B626" i="1"/>
  <c r="A626" i="1"/>
  <c r="L625" i="1"/>
  <c r="K625" i="1"/>
  <c r="J625" i="1"/>
  <c r="I625" i="1"/>
  <c r="H625" i="1"/>
  <c r="G625" i="1"/>
  <c r="F625" i="1"/>
  <c r="E625" i="1"/>
  <c r="D625" i="1"/>
  <c r="C625" i="1"/>
  <c r="B625" i="1"/>
  <c r="A625" i="1"/>
  <c r="L624" i="1"/>
  <c r="K624" i="1"/>
  <c r="J624" i="1"/>
  <c r="I624" i="1"/>
  <c r="M624" i="1" s="1"/>
  <c r="H624" i="1"/>
  <c r="G624" i="1"/>
  <c r="F624" i="1"/>
  <c r="E624" i="1"/>
  <c r="D624" i="1"/>
  <c r="C624" i="1"/>
  <c r="B624" i="1"/>
  <c r="A624" i="1"/>
  <c r="L623" i="1"/>
  <c r="K623" i="1"/>
  <c r="J623" i="1"/>
  <c r="I623" i="1"/>
  <c r="M623" i="1" s="1"/>
  <c r="H623" i="1"/>
  <c r="G623" i="1"/>
  <c r="F623" i="1"/>
  <c r="E623" i="1"/>
  <c r="D623" i="1"/>
  <c r="C623" i="1"/>
  <c r="B623" i="1"/>
  <c r="A623" i="1"/>
  <c r="L622" i="1"/>
  <c r="K622" i="1"/>
  <c r="J622" i="1"/>
  <c r="I622" i="1"/>
  <c r="M622" i="1" s="1"/>
  <c r="H622" i="1"/>
  <c r="G622" i="1"/>
  <c r="F622" i="1"/>
  <c r="E622" i="1"/>
  <c r="D622" i="1"/>
  <c r="C622" i="1"/>
  <c r="B622" i="1"/>
  <c r="A622" i="1"/>
  <c r="L621" i="1"/>
  <c r="K621" i="1"/>
  <c r="J621" i="1"/>
  <c r="I621" i="1"/>
  <c r="H621" i="1"/>
  <c r="G621" i="1"/>
  <c r="F621" i="1"/>
  <c r="E621" i="1"/>
  <c r="D621" i="1"/>
  <c r="C621" i="1"/>
  <c r="B621" i="1"/>
  <c r="A621" i="1"/>
  <c r="L620" i="1"/>
  <c r="K620" i="1"/>
  <c r="J620" i="1"/>
  <c r="I620" i="1"/>
  <c r="M620" i="1" s="1"/>
  <c r="H620" i="1"/>
  <c r="G620" i="1"/>
  <c r="F620" i="1"/>
  <c r="E620" i="1"/>
  <c r="D620" i="1"/>
  <c r="C620" i="1"/>
  <c r="B620" i="1"/>
  <c r="A620" i="1"/>
  <c r="L619" i="1"/>
  <c r="K619" i="1"/>
  <c r="J619" i="1"/>
  <c r="I619" i="1"/>
  <c r="M619" i="1" s="1"/>
  <c r="H619" i="1"/>
  <c r="G619" i="1"/>
  <c r="F619" i="1"/>
  <c r="E619" i="1"/>
  <c r="D619" i="1"/>
  <c r="C619" i="1"/>
  <c r="B619" i="1"/>
  <c r="A619" i="1"/>
  <c r="L618" i="1"/>
  <c r="K618" i="1"/>
  <c r="J618" i="1"/>
  <c r="I618" i="1"/>
  <c r="M618" i="1" s="1"/>
  <c r="H618" i="1"/>
  <c r="G618" i="1"/>
  <c r="F618" i="1"/>
  <c r="E618" i="1"/>
  <c r="D618" i="1"/>
  <c r="C618" i="1"/>
  <c r="B618" i="1"/>
  <c r="A618" i="1"/>
  <c r="L617" i="1"/>
  <c r="K617" i="1"/>
  <c r="J617" i="1"/>
  <c r="I617" i="1"/>
  <c r="M617" i="1" s="1"/>
  <c r="H617" i="1"/>
  <c r="G617" i="1"/>
  <c r="F617" i="1"/>
  <c r="E617" i="1"/>
  <c r="D617" i="1"/>
  <c r="C617" i="1"/>
  <c r="B617" i="1"/>
  <c r="A617" i="1"/>
  <c r="L616" i="1"/>
  <c r="K616" i="1"/>
  <c r="J616" i="1"/>
  <c r="I616" i="1"/>
  <c r="M616" i="1" s="1"/>
  <c r="H616" i="1"/>
  <c r="G616" i="1"/>
  <c r="F616" i="1"/>
  <c r="E616" i="1"/>
  <c r="D616" i="1"/>
  <c r="C616" i="1"/>
  <c r="B616" i="1"/>
  <c r="A616" i="1"/>
  <c r="L615" i="1"/>
  <c r="K615" i="1"/>
  <c r="J615" i="1"/>
  <c r="I615" i="1"/>
  <c r="M615" i="1" s="1"/>
  <c r="H615" i="1"/>
  <c r="G615" i="1"/>
  <c r="F615" i="1"/>
  <c r="E615" i="1"/>
  <c r="D615" i="1"/>
  <c r="C615" i="1"/>
  <c r="B615" i="1"/>
  <c r="A615" i="1"/>
  <c r="L614" i="1"/>
  <c r="K614" i="1"/>
  <c r="J614" i="1"/>
  <c r="I614" i="1"/>
  <c r="M614" i="1" s="1"/>
  <c r="H614" i="1"/>
  <c r="G614" i="1"/>
  <c r="F614" i="1"/>
  <c r="E614" i="1"/>
  <c r="D614" i="1"/>
  <c r="C614" i="1"/>
  <c r="B614" i="1"/>
  <c r="A614" i="1"/>
  <c r="L613" i="1"/>
  <c r="K613" i="1"/>
  <c r="J613" i="1"/>
  <c r="I613" i="1"/>
  <c r="M613" i="1" s="1"/>
  <c r="H613" i="1"/>
  <c r="G613" i="1"/>
  <c r="F613" i="1"/>
  <c r="E613" i="1"/>
  <c r="D613" i="1"/>
  <c r="C613" i="1"/>
  <c r="B613" i="1"/>
  <c r="A613" i="1"/>
  <c r="L612" i="1"/>
  <c r="K612" i="1"/>
  <c r="J612" i="1"/>
  <c r="I612" i="1"/>
  <c r="M612" i="1" s="1"/>
  <c r="H612" i="1"/>
  <c r="G612" i="1"/>
  <c r="F612" i="1"/>
  <c r="E612" i="1"/>
  <c r="D612" i="1"/>
  <c r="C612" i="1"/>
  <c r="B612" i="1"/>
  <c r="A612" i="1"/>
  <c r="L611" i="1"/>
  <c r="K611" i="1"/>
  <c r="J611" i="1"/>
  <c r="I611" i="1"/>
  <c r="M611" i="1" s="1"/>
  <c r="H611" i="1"/>
  <c r="G611" i="1"/>
  <c r="F611" i="1"/>
  <c r="E611" i="1"/>
  <c r="D611" i="1"/>
  <c r="C611" i="1"/>
  <c r="B611" i="1"/>
  <c r="A611" i="1"/>
  <c r="L610" i="1"/>
  <c r="K610" i="1"/>
  <c r="J610" i="1"/>
  <c r="I610" i="1"/>
  <c r="M610" i="1" s="1"/>
  <c r="H610" i="1"/>
  <c r="G610" i="1"/>
  <c r="F610" i="1"/>
  <c r="E610" i="1"/>
  <c r="D610" i="1"/>
  <c r="C610" i="1"/>
  <c r="B610" i="1"/>
  <c r="A610" i="1"/>
  <c r="L609" i="1"/>
  <c r="K609" i="1"/>
  <c r="J609" i="1"/>
  <c r="I609" i="1"/>
  <c r="H609" i="1"/>
  <c r="G609" i="1"/>
  <c r="F609" i="1"/>
  <c r="E609" i="1"/>
  <c r="D609" i="1"/>
  <c r="C609" i="1"/>
  <c r="B609" i="1"/>
  <c r="A609" i="1"/>
  <c r="L608" i="1"/>
  <c r="K608" i="1"/>
  <c r="J608" i="1"/>
  <c r="I608" i="1"/>
  <c r="M608" i="1" s="1"/>
  <c r="H608" i="1"/>
  <c r="G608" i="1"/>
  <c r="F608" i="1"/>
  <c r="E608" i="1"/>
  <c r="D608" i="1"/>
  <c r="C608" i="1"/>
  <c r="B608" i="1"/>
  <c r="A608" i="1"/>
  <c r="L607" i="1"/>
  <c r="K607" i="1"/>
  <c r="J607" i="1"/>
  <c r="I607" i="1"/>
  <c r="M607" i="1" s="1"/>
  <c r="H607" i="1"/>
  <c r="G607" i="1"/>
  <c r="F607" i="1"/>
  <c r="E607" i="1"/>
  <c r="D607" i="1"/>
  <c r="C607" i="1"/>
  <c r="B607" i="1"/>
  <c r="A607" i="1"/>
  <c r="L606" i="1"/>
  <c r="K606" i="1"/>
  <c r="J606" i="1"/>
  <c r="I606" i="1"/>
  <c r="M606" i="1" s="1"/>
  <c r="H606" i="1"/>
  <c r="G606" i="1"/>
  <c r="F606" i="1"/>
  <c r="E606" i="1"/>
  <c r="D606" i="1"/>
  <c r="C606" i="1"/>
  <c r="B606" i="1"/>
  <c r="A606" i="1"/>
  <c r="L605" i="1"/>
  <c r="K605" i="1"/>
  <c r="J605" i="1"/>
  <c r="I605" i="1"/>
  <c r="H605" i="1"/>
  <c r="G605" i="1"/>
  <c r="F605" i="1"/>
  <c r="E605" i="1"/>
  <c r="D605" i="1"/>
  <c r="C605" i="1"/>
  <c r="B605" i="1"/>
  <c r="A605" i="1"/>
  <c r="L604" i="1"/>
  <c r="K604" i="1"/>
  <c r="J604" i="1"/>
  <c r="I604" i="1"/>
  <c r="M604" i="1" s="1"/>
  <c r="H604" i="1"/>
  <c r="G604" i="1"/>
  <c r="F604" i="1"/>
  <c r="E604" i="1"/>
  <c r="D604" i="1"/>
  <c r="C604" i="1"/>
  <c r="B604" i="1"/>
  <c r="A604" i="1"/>
  <c r="L603" i="1"/>
  <c r="K603" i="1"/>
  <c r="J603" i="1"/>
  <c r="I603" i="1"/>
  <c r="M603" i="1" s="1"/>
  <c r="H603" i="1"/>
  <c r="G603" i="1"/>
  <c r="F603" i="1"/>
  <c r="E603" i="1"/>
  <c r="D603" i="1"/>
  <c r="C603" i="1"/>
  <c r="B603" i="1"/>
  <c r="A603" i="1"/>
  <c r="L602" i="1"/>
  <c r="K602" i="1"/>
  <c r="J602" i="1"/>
  <c r="I602" i="1"/>
  <c r="M602" i="1" s="1"/>
  <c r="H602" i="1"/>
  <c r="G602" i="1"/>
  <c r="F602" i="1"/>
  <c r="E602" i="1"/>
  <c r="D602" i="1"/>
  <c r="C602" i="1"/>
  <c r="B602" i="1"/>
  <c r="A602" i="1"/>
  <c r="L601" i="1"/>
  <c r="K601" i="1"/>
  <c r="J601" i="1"/>
  <c r="I601" i="1"/>
  <c r="M601" i="1" s="1"/>
  <c r="H601" i="1"/>
  <c r="G601" i="1"/>
  <c r="F601" i="1"/>
  <c r="E601" i="1"/>
  <c r="D601" i="1"/>
  <c r="C601" i="1"/>
  <c r="B601" i="1"/>
  <c r="A601" i="1"/>
  <c r="L600" i="1"/>
  <c r="K600" i="1"/>
  <c r="J600" i="1"/>
  <c r="I600" i="1"/>
  <c r="M600" i="1" s="1"/>
  <c r="H600" i="1"/>
  <c r="G600" i="1"/>
  <c r="F600" i="1"/>
  <c r="E600" i="1"/>
  <c r="D600" i="1"/>
  <c r="C600" i="1"/>
  <c r="B600" i="1"/>
  <c r="A600" i="1"/>
  <c r="L599" i="1"/>
  <c r="K599" i="1"/>
  <c r="J599" i="1"/>
  <c r="I599" i="1"/>
  <c r="M599" i="1" s="1"/>
  <c r="H599" i="1"/>
  <c r="G599" i="1"/>
  <c r="F599" i="1"/>
  <c r="E599" i="1"/>
  <c r="D599" i="1"/>
  <c r="C599" i="1"/>
  <c r="B599" i="1"/>
  <c r="A599" i="1"/>
  <c r="L598" i="1"/>
  <c r="K598" i="1"/>
  <c r="J598" i="1"/>
  <c r="I598" i="1"/>
  <c r="M598" i="1" s="1"/>
  <c r="H598" i="1"/>
  <c r="G598" i="1"/>
  <c r="F598" i="1"/>
  <c r="E598" i="1"/>
  <c r="D598" i="1"/>
  <c r="C598" i="1"/>
  <c r="B598" i="1"/>
  <c r="A598" i="1"/>
  <c r="L597" i="1"/>
  <c r="K597" i="1"/>
  <c r="J597" i="1"/>
  <c r="I597" i="1"/>
  <c r="M597" i="1" s="1"/>
  <c r="H597" i="1"/>
  <c r="G597" i="1"/>
  <c r="F597" i="1"/>
  <c r="E597" i="1"/>
  <c r="D597" i="1"/>
  <c r="C597" i="1"/>
  <c r="B597" i="1"/>
  <c r="A597" i="1"/>
  <c r="L596" i="1"/>
  <c r="K596" i="1"/>
  <c r="J596" i="1"/>
  <c r="I596" i="1"/>
  <c r="M596" i="1" s="1"/>
  <c r="H596" i="1"/>
  <c r="G596" i="1"/>
  <c r="F596" i="1"/>
  <c r="E596" i="1"/>
  <c r="D596" i="1"/>
  <c r="C596" i="1"/>
  <c r="B596" i="1"/>
  <c r="A596" i="1"/>
  <c r="L595" i="1"/>
  <c r="K595" i="1"/>
  <c r="J595" i="1"/>
  <c r="I595" i="1"/>
  <c r="M595" i="1" s="1"/>
  <c r="H595" i="1"/>
  <c r="G595" i="1"/>
  <c r="F595" i="1"/>
  <c r="E595" i="1"/>
  <c r="D595" i="1"/>
  <c r="C595" i="1"/>
  <c r="B595" i="1"/>
  <c r="A595" i="1"/>
  <c r="L594" i="1"/>
  <c r="K594" i="1"/>
  <c r="J594" i="1"/>
  <c r="I594" i="1"/>
  <c r="M594" i="1" s="1"/>
  <c r="H594" i="1"/>
  <c r="G594" i="1"/>
  <c r="F594" i="1"/>
  <c r="E594" i="1"/>
  <c r="D594" i="1"/>
  <c r="C594" i="1"/>
  <c r="B594" i="1"/>
  <c r="A594" i="1"/>
  <c r="L593" i="1"/>
  <c r="K593" i="1"/>
  <c r="J593" i="1"/>
  <c r="I593" i="1"/>
  <c r="H593" i="1"/>
  <c r="G593" i="1"/>
  <c r="F593" i="1"/>
  <c r="E593" i="1"/>
  <c r="D593" i="1"/>
  <c r="C593" i="1"/>
  <c r="B593" i="1"/>
  <c r="A593" i="1"/>
  <c r="L592" i="1"/>
  <c r="K592" i="1"/>
  <c r="J592" i="1"/>
  <c r="I592" i="1"/>
  <c r="M592" i="1" s="1"/>
  <c r="H592" i="1"/>
  <c r="G592" i="1"/>
  <c r="F592" i="1"/>
  <c r="E592" i="1"/>
  <c r="D592" i="1"/>
  <c r="C592" i="1"/>
  <c r="B592" i="1"/>
  <c r="A592" i="1"/>
  <c r="L591" i="1"/>
  <c r="K591" i="1"/>
  <c r="J591" i="1"/>
  <c r="I591" i="1"/>
  <c r="M591" i="1" s="1"/>
  <c r="H591" i="1"/>
  <c r="G591" i="1"/>
  <c r="F591" i="1"/>
  <c r="E591" i="1"/>
  <c r="D591" i="1"/>
  <c r="C591" i="1"/>
  <c r="B591" i="1"/>
  <c r="A591" i="1"/>
  <c r="L590" i="1"/>
  <c r="K590" i="1"/>
  <c r="J590" i="1"/>
  <c r="I590" i="1"/>
  <c r="M590" i="1" s="1"/>
  <c r="H590" i="1"/>
  <c r="G590" i="1"/>
  <c r="F590" i="1"/>
  <c r="E590" i="1"/>
  <c r="D590" i="1"/>
  <c r="C590" i="1"/>
  <c r="B590" i="1"/>
  <c r="A590" i="1"/>
  <c r="L589" i="1"/>
  <c r="K589" i="1"/>
  <c r="J589" i="1"/>
  <c r="I589" i="1"/>
  <c r="H589" i="1"/>
  <c r="G589" i="1"/>
  <c r="F589" i="1"/>
  <c r="E589" i="1"/>
  <c r="D589" i="1"/>
  <c r="C589" i="1"/>
  <c r="B589" i="1"/>
  <c r="A589" i="1"/>
  <c r="L588" i="1"/>
  <c r="K588" i="1"/>
  <c r="J588" i="1"/>
  <c r="I588" i="1"/>
  <c r="M588" i="1" s="1"/>
  <c r="H588" i="1"/>
  <c r="G588" i="1"/>
  <c r="F588" i="1"/>
  <c r="E588" i="1"/>
  <c r="D588" i="1"/>
  <c r="C588" i="1"/>
  <c r="B588" i="1"/>
  <c r="A588" i="1"/>
  <c r="L587" i="1"/>
  <c r="K587" i="1"/>
  <c r="J587" i="1"/>
  <c r="I587" i="1"/>
  <c r="M587" i="1" s="1"/>
  <c r="H587" i="1"/>
  <c r="G587" i="1"/>
  <c r="F587" i="1"/>
  <c r="E587" i="1"/>
  <c r="D587" i="1"/>
  <c r="C587" i="1"/>
  <c r="B587" i="1"/>
  <c r="A587" i="1"/>
  <c r="L586" i="1"/>
  <c r="K586" i="1"/>
  <c r="J586" i="1"/>
  <c r="I586" i="1"/>
  <c r="M586" i="1" s="1"/>
  <c r="H586" i="1"/>
  <c r="G586" i="1"/>
  <c r="F586" i="1"/>
  <c r="E586" i="1"/>
  <c r="D586" i="1"/>
  <c r="C586" i="1"/>
  <c r="B586" i="1"/>
  <c r="A586" i="1"/>
  <c r="L585" i="1"/>
  <c r="K585" i="1"/>
  <c r="J585" i="1"/>
  <c r="I585" i="1"/>
  <c r="M585" i="1" s="1"/>
  <c r="H585" i="1"/>
  <c r="G585" i="1"/>
  <c r="F585" i="1"/>
  <c r="E585" i="1"/>
  <c r="D585" i="1"/>
  <c r="C585" i="1"/>
  <c r="B585" i="1"/>
  <c r="A585" i="1"/>
  <c r="L584" i="1"/>
  <c r="K584" i="1"/>
  <c r="J584" i="1"/>
  <c r="I584" i="1"/>
  <c r="M584" i="1" s="1"/>
  <c r="H584" i="1"/>
  <c r="G584" i="1"/>
  <c r="F584" i="1"/>
  <c r="E584" i="1"/>
  <c r="D584" i="1"/>
  <c r="C584" i="1"/>
  <c r="B584" i="1"/>
  <c r="A584" i="1"/>
  <c r="L583" i="1"/>
  <c r="K583" i="1"/>
  <c r="J583" i="1"/>
  <c r="I583" i="1"/>
  <c r="M583" i="1" s="1"/>
  <c r="H583" i="1"/>
  <c r="G583" i="1"/>
  <c r="F583" i="1"/>
  <c r="E583" i="1"/>
  <c r="D583" i="1"/>
  <c r="C583" i="1"/>
  <c r="B583" i="1"/>
  <c r="A583" i="1"/>
  <c r="L582" i="1"/>
  <c r="K582" i="1"/>
  <c r="J582" i="1"/>
  <c r="I582" i="1"/>
  <c r="M582" i="1" s="1"/>
  <c r="H582" i="1"/>
  <c r="G582" i="1"/>
  <c r="F582" i="1"/>
  <c r="E582" i="1"/>
  <c r="D582" i="1"/>
  <c r="C582" i="1"/>
  <c r="B582" i="1"/>
  <c r="A582" i="1"/>
  <c r="L581" i="1"/>
  <c r="K581" i="1"/>
  <c r="J581" i="1"/>
  <c r="I581" i="1"/>
  <c r="M581" i="1" s="1"/>
  <c r="H581" i="1"/>
  <c r="G581" i="1"/>
  <c r="F581" i="1"/>
  <c r="E581" i="1"/>
  <c r="D581" i="1"/>
  <c r="C581" i="1"/>
  <c r="B581" i="1"/>
  <c r="A581" i="1"/>
  <c r="L580" i="1"/>
  <c r="K580" i="1"/>
  <c r="J580" i="1"/>
  <c r="I580" i="1"/>
  <c r="M580" i="1" s="1"/>
  <c r="H580" i="1"/>
  <c r="G580" i="1"/>
  <c r="F580" i="1"/>
  <c r="E580" i="1"/>
  <c r="D580" i="1"/>
  <c r="C580" i="1"/>
  <c r="B580" i="1"/>
  <c r="A580" i="1"/>
  <c r="L579" i="1"/>
  <c r="K579" i="1"/>
  <c r="J579" i="1"/>
  <c r="I579" i="1"/>
  <c r="M579" i="1" s="1"/>
  <c r="H579" i="1"/>
  <c r="G579" i="1"/>
  <c r="F579" i="1"/>
  <c r="E579" i="1"/>
  <c r="D579" i="1"/>
  <c r="C579" i="1"/>
  <c r="B579" i="1"/>
  <c r="A579" i="1"/>
  <c r="L578" i="1"/>
  <c r="K578" i="1"/>
  <c r="J578" i="1"/>
  <c r="I578" i="1"/>
  <c r="M578" i="1" s="1"/>
  <c r="H578" i="1"/>
  <c r="G578" i="1"/>
  <c r="F578" i="1"/>
  <c r="E578" i="1"/>
  <c r="D578" i="1"/>
  <c r="C578" i="1"/>
  <c r="B578" i="1"/>
  <c r="A578" i="1"/>
  <c r="L577" i="1"/>
  <c r="K577" i="1"/>
  <c r="J577" i="1"/>
  <c r="I577" i="1"/>
  <c r="H577" i="1"/>
  <c r="G577" i="1"/>
  <c r="F577" i="1"/>
  <c r="E577" i="1"/>
  <c r="D577" i="1"/>
  <c r="C577" i="1"/>
  <c r="B577" i="1"/>
  <c r="A577" i="1"/>
  <c r="L576" i="1"/>
  <c r="K576" i="1"/>
  <c r="J576" i="1"/>
  <c r="I576" i="1"/>
  <c r="M576" i="1" s="1"/>
  <c r="H576" i="1"/>
  <c r="G576" i="1"/>
  <c r="F576" i="1"/>
  <c r="E576" i="1"/>
  <c r="D576" i="1"/>
  <c r="C576" i="1"/>
  <c r="B576" i="1"/>
  <c r="A576" i="1"/>
  <c r="L575" i="1"/>
  <c r="K575" i="1"/>
  <c r="J575" i="1"/>
  <c r="I575" i="1"/>
  <c r="M575" i="1" s="1"/>
  <c r="H575" i="1"/>
  <c r="G575" i="1"/>
  <c r="F575" i="1"/>
  <c r="E575" i="1"/>
  <c r="D575" i="1"/>
  <c r="C575" i="1"/>
  <c r="B575" i="1"/>
  <c r="A575" i="1"/>
  <c r="L574" i="1"/>
  <c r="K574" i="1"/>
  <c r="J574" i="1"/>
  <c r="I574" i="1"/>
  <c r="M574" i="1" s="1"/>
  <c r="H574" i="1"/>
  <c r="G574" i="1"/>
  <c r="F574" i="1"/>
  <c r="E574" i="1"/>
  <c r="D574" i="1"/>
  <c r="C574" i="1"/>
  <c r="B574" i="1"/>
  <c r="A574" i="1"/>
  <c r="L573" i="1"/>
  <c r="K573" i="1"/>
  <c r="J573" i="1"/>
  <c r="I573" i="1"/>
  <c r="H573" i="1"/>
  <c r="G573" i="1"/>
  <c r="F573" i="1"/>
  <c r="E573" i="1"/>
  <c r="D573" i="1"/>
  <c r="C573" i="1"/>
  <c r="B573" i="1"/>
  <c r="A573" i="1"/>
  <c r="L572" i="1"/>
  <c r="K572" i="1"/>
  <c r="J572" i="1"/>
  <c r="I572" i="1"/>
  <c r="M572" i="1" s="1"/>
  <c r="H572" i="1"/>
  <c r="G572" i="1"/>
  <c r="F572" i="1"/>
  <c r="E572" i="1"/>
  <c r="D572" i="1"/>
  <c r="C572" i="1"/>
  <c r="B572" i="1"/>
  <c r="A572" i="1"/>
  <c r="L571" i="1"/>
  <c r="K571" i="1"/>
  <c r="J571" i="1"/>
  <c r="I571" i="1"/>
  <c r="M571" i="1" s="1"/>
  <c r="H571" i="1"/>
  <c r="G571" i="1"/>
  <c r="F571" i="1"/>
  <c r="E571" i="1"/>
  <c r="D571" i="1"/>
  <c r="C571" i="1"/>
  <c r="B571" i="1"/>
  <c r="A571" i="1"/>
  <c r="L570" i="1"/>
  <c r="K570" i="1"/>
  <c r="J570" i="1"/>
  <c r="I570" i="1"/>
  <c r="M570" i="1" s="1"/>
  <c r="H570" i="1"/>
  <c r="G570" i="1"/>
  <c r="F570" i="1"/>
  <c r="E570" i="1"/>
  <c r="D570" i="1"/>
  <c r="C570" i="1"/>
  <c r="B570" i="1"/>
  <c r="A570" i="1"/>
  <c r="L569" i="1"/>
  <c r="K569" i="1"/>
  <c r="J569" i="1"/>
  <c r="I569" i="1"/>
  <c r="M569" i="1" s="1"/>
  <c r="H569" i="1"/>
  <c r="G569" i="1"/>
  <c r="F569" i="1"/>
  <c r="E569" i="1"/>
  <c r="D569" i="1"/>
  <c r="C569" i="1"/>
  <c r="B569" i="1"/>
  <c r="A569" i="1"/>
  <c r="L568" i="1"/>
  <c r="K568" i="1"/>
  <c r="J568" i="1"/>
  <c r="I568" i="1"/>
  <c r="M568" i="1" s="1"/>
  <c r="H568" i="1"/>
  <c r="G568" i="1"/>
  <c r="F568" i="1"/>
  <c r="E568" i="1"/>
  <c r="D568" i="1"/>
  <c r="C568" i="1"/>
  <c r="B568" i="1"/>
  <c r="A568" i="1"/>
  <c r="L567" i="1"/>
  <c r="K567" i="1"/>
  <c r="J567" i="1"/>
  <c r="I567" i="1"/>
  <c r="M567" i="1" s="1"/>
  <c r="H567" i="1"/>
  <c r="G567" i="1"/>
  <c r="F567" i="1"/>
  <c r="E567" i="1"/>
  <c r="D567" i="1"/>
  <c r="C567" i="1"/>
  <c r="B567" i="1"/>
  <c r="A567" i="1"/>
  <c r="L566" i="1"/>
  <c r="K566" i="1"/>
  <c r="J566" i="1"/>
  <c r="I566" i="1"/>
  <c r="M566" i="1" s="1"/>
  <c r="H566" i="1"/>
  <c r="G566" i="1"/>
  <c r="F566" i="1"/>
  <c r="E566" i="1"/>
  <c r="D566" i="1"/>
  <c r="C566" i="1"/>
  <c r="B566" i="1"/>
  <c r="A566" i="1"/>
  <c r="L565" i="1"/>
  <c r="K565" i="1"/>
  <c r="J565" i="1"/>
  <c r="I565" i="1"/>
  <c r="M565" i="1" s="1"/>
  <c r="H565" i="1"/>
  <c r="G565" i="1"/>
  <c r="F565" i="1"/>
  <c r="E565" i="1"/>
  <c r="D565" i="1"/>
  <c r="C565" i="1"/>
  <c r="B565" i="1"/>
  <c r="A565" i="1"/>
  <c r="L564" i="1"/>
  <c r="K564" i="1"/>
  <c r="J564" i="1"/>
  <c r="I564" i="1"/>
  <c r="M564" i="1" s="1"/>
  <c r="H564" i="1"/>
  <c r="G564" i="1"/>
  <c r="F564" i="1"/>
  <c r="E564" i="1"/>
  <c r="D564" i="1"/>
  <c r="C564" i="1"/>
  <c r="B564" i="1"/>
  <c r="A564" i="1"/>
  <c r="L563" i="1"/>
  <c r="K563" i="1"/>
  <c r="J563" i="1"/>
  <c r="I563" i="1"/>
  <c r="M563" i="1" s="1"/>
  <c r="H563" i="1"/>
  <c r="G563" i="1"/>
  <c r="F563" i="1"/>
  <c r="E563" i="1"/>
  <c r="D563" i="1"/>
  <c r="C563" i="1"/>
  <c r="B563" i="1"/>
  <c r="A563" i="1"/>
  <c r="L562" i="1"/>
  <c r="K562" i="1"/>
  <c r="J562" i="1"/>
  <c r="I562" i="1"/>
  <c r="H562" i="1"/>
  <c r="G562" i="1"/>
  <c r="F562" i="1"/>
  <c r="E562" i="1"/>
  <c r="D562" i="1"/>
  <c r="C562" i="1"/>
  <c r="B562" i="1"/>
  <c r="A562" i="1"/>
  <c r="L561" i="1"/>
  <c r="K561" i="1"/>
  <c r="J561" i="1"/>
  <c r="I561" i="1"/>
  <c r="M561" i="1" s="1"/>
  <c r="H561" i="1"/>
  <c r="G561" i="1"/>
  <c r="F561" i="1"/>
  <c r="E561" i="1"/>
  <c r="D561" i="1"/>
  <c r="C561" i="1"/>
  <c r="B561" i="1"/>
  <c r="A561" i="1"/>
  <c r="L560" i="1"/>
  <c r="K560" i="1"/>
  <c r="J560" i="1"/>
  <c r="I560" i="1"/>
  <c r="M560" i="1" s="1"/>
  <c r="H560" i="1"/>
  <c r="G560" i="1"/>
  <c r="F560" i="1"/>
  <c r="E560" i="1"/>
  <c r="D560" i="1"/>
  <c r="C560" i="1"/>
  <c r="B560" i="1"/>
  <c r="A560" i="1"/>
  <c r="L559" i="1"/>
  <c r="K559" i="1"/>
  <c r="J559" i="1"/>
  <c r="I559" i="1"/>
  <c r="M559" i="1" s="1"/>
  <c r="H559" i="1"/>
  <c r="G559" i="1"/>
  <c r="F559" i="1"/>
  <c r="E559" i="1"/>
  <c r="D559" i="1"/>
  <c r="C559" i="1"/>
  <c r="B559" i="1"/>
  <c r="A559" i="1"/>
  <c r="L558" i="1"/>
  <c r="K558" i="1"/>
  <c r="J558" i="1"/>
  <c r="I558" i="1"/>
  <c r="M558" i="1" s="1"/>
  <c r="H558" i="1"/>
  <c r="G558" i="1"/>
  <c r="F558" i="1"/>
  <c r="E558" i="1"/>
  <c r="D558" i="1"/>
  <c r="C558" i="1"/>
  <c r="B558" i="1"/>
  <c r="A558" i="1"/>
  <c r="L557" i="1"/>
  <c r="K557" i="1"/>
  <c r="J557" i="1"/>
  <c r="I557" i="1"/>
  <c r="M557" i="1" s="1"/>
  <c r="H557" i="1"/>
  <c r="G557" i="1"/>
  <c r="F557" i="1"/>
  <c r="E557" i="1"/>
  <c r="D557" i="1"/>
  <c r="C557" i="1"/>
  <c r="B557" i="1"/>
  <c r="A557" i="1"/>
  <c r="L556" i="1"/>
  <c r="K556" i="1"/>
  <c r="J556" i="1"/>
  <c r="I556" i="1"/>
  <c r="M556" i="1" s="1"/>
  <c r="H556" i="1"/>
  <c r="G556" i="1"/>
  <c r="F556" i="1"/>
  <c r="E556" i="1"/>
  <c r="D556" i="1"/>
  <c r="C556" i="1"/>
  <c r="B556" i="1"/>
  <c r="A556" i="1"/>
  <c r="L555" i="1"/>
  <c r="K555" i="1"/>
  <c r="J555" i="1"/>
  <c r="I555" i="1"/>
  <c r="M555" i="1" s="1"/>
  <c r="H555" i="1"/>
  <c r="G555" i="1"/>
  <c r="F555" i="1"/>
  <c r="E555" i="1"/>
  <c r="D555" i="1"/>
  <c r="C555" i="1"/>
  <c r="B555" i="1"/>
  <c r="A555" i="1"/>
  <c r="L554" i="1"/>
  <c r="K554" i="1"/>
  <c r="J554" i="1"/>
  <c r="I554" i="1"/>
  <c r="H554" i="1"/>
  <c r="G554" i="1"/>
  <c r="F554" i="1"/>
  <c r="E554" i="1"/>
  <c r="D554" i="1"/>
  <c r="C554" i="1"/>
  <c r="B554" i="1"/>
  <c r="A554" i="1"/>
  <c r="L553" i="1"/>
  <c r="K553" i="1"/>
  <c r="J553" i="1"/>
  <c r="I553" i="1"/>
  <c r="M553" i="1" s="1"/>
  <c r="H553" i="1"/>
  <c r="G553" i="1"/>
  <c r="F553" i="1"/>
  <c r="E553" i="1"/>
  <c r="D553" i="1"/>
  <c r="C553" i="1"/>
  <c r="B553" i="1"/>
  <c r="A553" i="1"/>
  <c r="L552" i="1"/>
  <c r="K552" i="1"/>
  <c r="J552" i="1"/>
  <c r="I552" i="1"/>
  <c r="M552" i="1" s="1"/>
  <c r="H552" i="1"/>
  <c r="G552" i="1"/>
  <c r="F552" i="1"/>
  <c r="E552" i="1"/>
  <c r="D552" i="1"/>
  <c r="C552" i="1"/>
  <c r="B552" i="1"/>
  <c r="A552" i="1"/>
  <c r="L551" i="1"/>
  <c r="K551" i="1"/>
  <c r="J551" i="1"/>
  <c r="I551" i="1"/>
  <c r="M551" i="1" s="1"/>
  <c r="H551" i="1"/>
  <c r="G551" i="1"/>
  <c r="F551" i="1"/>
  <c r="E551" i="1"/>
  <c r="D551" i="1"/>
  <c r="C551" i="1"/>
  <c r="B551" i="1"/>
  <c r="A551" i="1"/>
  <c r="L550" i="1"/>
  <c r="K550" i="1"/>
  <c r="J550" i="1"/>
  <c r="I550" i="1"/>
  <c r="M550" i="1" s="1"/>
  <c r="H550" i="1"/>
  <c r="G550" i="1"/>
  <c r="F550" i="1"/>
  <c r="E550" i="1"/>
  <c r="D550" i="1"/>
  <c r="C550" i="1"/>
  <c r="B550" i="1"/>
  <c r="A550" i="1"/>
  <c r="L549" i="1"/>
  <c r="K549" i="1"/>
  <c r="J549" i="1"/>
  <c r="I549" i="1"/>
  <c r="M549" i="1" s="1"/>
  <c r="H549" i="1"/>
  <c r="G549" i="1"/>
  <c r="F549" i="1"/>
  <c r="E549" i="1"/>
  <c r="D549" i="1"/>
  <c r="C549" i="1"/>
  <c r="B549" i="1"/>
  <c r="A549" i="1"/>
  <c r="L548" i="1"/>
  <c r="K548" i="1"/>
  <c r="J548" i="1"/>
  <c r="I548" i="1"/>
  <c r="M548" i="1" s="1"/>
  <c r="H548" i="1"/>
  <c r="G548" i="1"/>
  <c r="F548" i="1"/>
  <c r="E548" i="1"/>
  <c r="D548" i="1"/>
  <c r="C548" i="1"/>
  <c r="B548" i="1"/>
  <c r="A548" i="1"/>
  <c r="L547" i="1"/>
  <c r="K547" i="1"/>
  <c r="J547" i="1"/>
  <c r="I547" i="1"/>
  <c r="M547" i="1" s="1"/>
  <c r="H547" i="1"/>
  <c r="G547" i="1"/>
  <c r="F547" i="1"/>
  <c r="E547" i="1"/>
  <c r="D547" i="1"/>
  <c r="C547" i="1"/>
  <c r="B547" i="1"/>
  <c r="A547" i="1"/>
  <c r="L546" i="1"/>
  <c r="K546" i="1"/>
  <c r="J546" i="1"/>
  <c r="I546" i="1"/>
  <c r="H546" i="1"/>
  <c r="G546" i="1"/>
  <c r="F546" i="1"/>
  <c r="E546" i="1"/>
  <c r="D546" i="1"/>
  <c r="C546" i="1"/>
  <c r="B546" i="1"/>
  <c r="A546" i="1"/>
  <c r="L545" i="1"/>
  <c r="K545" i="1"/>
  <c r="J545" i="1"/>
  <c r="I545" i="1"/>
  <c r="M545" i="1" s="1"/>
  <c r="H545" i="1"/>
  <c r="G545" i="1"/>
  <c r="F545" i="1"/>
  <c r="E545" i="1"/>
  <c r="D545" i="1"/>
  <c r="C545" i="1"/>
  <c r="B545" i="1"/>
  <c r="A545" i="1"/>
  <c r="L544" i="1"/>
  <c r="K544" i="1"/>
  <c r="J544" i="1"/>
  <c r="I544" i="1"/>
  <c r="M544" i="1" s="1"/>
  <c r="H544" i="1"/>
  <c r="G544" i="1"/>
  <c r="F544" i="1"/>
  <c r="E544" i="1"/>
  <c r="D544" i="1"/>
  <c r="C544" i="1"/>
  <c r="B544" i="1"/>
  <c r="A544" i="1"/>
  <c r="L543" i="1"/>
  <c r="K543" i="1"/>
  <c r="J543" i="1"/>
  <c r="I543" i="1"/>
  <c r="M543" i="1" s="1"/>
  <c r="H543" i="1"/>
  <c r="G543" i="1"/>
  <c r="F543" i="1"/>
  <c r="E543" i="1"/>
  <c r="D543" i="1"/>
  <c r="C543" i="1"/>
  <c r="B543" i="1"/>
  <c r="A543" i="1"/>
  <c r="L542" i="1"/>
  <c r="K542" i="1"/>
  <c r="J542" i="1"/>
  <c r="I542" i="1"/>
  <c r="M542" i="1" s="1"/>
  <c r="H542" i="1"/>
  <c r="G542" i="1"/>
  <c r="F542" i="1"/>
  <c r="E542" i="1"/>
  <c r="D542" i="1"/>
  <c r="C542" i="1"/>
  <c r="B542" i="1"/>
  <c r="A542" i="1"/>
  <c r="L541" i="1"/>
  <c r="K541" i="1"/>
  <c r="J541" i="1"/>
  <c r="I541" i="1"/>
  <c r="M541" i="1" s="1"/>
  <c r="H541" i="1"/>
  <c r="G541" i="1"/>
  <c r="F541" i="1"/>
  <c r="E541" i="1"/>
  <c r="D541" i="1"/>
  <c r="C541" i="1"/>
  <c r="B541" i="1"/>
  <c r="A541" i="1"/>
  <c r="L540" i="1"/>
  <c r="K540" i="1"/>
  <c r="J540" i="1"/>
  <c r="I540" i="1"/>
  <c r="M540" i="1" s="1"/>
  <c r="H540" i="1"/>
  <c r="G540" i="1"/>
  <c r="F540" i="1"/>
  <c r="E540" i="1"/>
  <c r="D540" i="1"/>
  <c r="C540" i="1"/>
  <c r="B540" i="1"/>
  <c r="A540" i="1"/>
  <c r="L539" i="1"/>
  <c r="K539" i="1"/>
  <c r="J539" i="1"/>
  <c r="I539" i="1"/>
  <c r="M539" i="1" s="1"/>
  <c r="H539" i="1"/>
  <c r="G539" i="1"/>
  <c r="F539" i="1"/>
  <c r="E539" i="1"/>
  <c r="D539" i="1"/>
  <c r="C539" i="1"/>
  <c r="B539" i="1"/>
  <c r="A539" i="1"/>
  <c r="L538" i="1"/>
  <c r="K538" i="1"/>
  <c r="J538" i="1"/>
  <c r="I538" i="1"/>
  <c r="H538" i="1"/>
  <c r="G538" i="1"/>
  <c r="F538" i="1"/>
  <c r="E538" i="1"/>
  <c r="D538" i="1"/>
  <c r="C538" i="1"/>
  <c r="B538" i="1"/>
  <c r="A538" i="1"/>
  <c r="L537" i="1"/>
  <c r="K537" i="1"/>
  <c r="J537" i="1"/>
  <c r="I537" i="1"/>
  <c r="M537" i="1" s="1"/>
  <c r="H537" i="1"/>
  <c r="G537" i="1"/>
  <c r="F537" i="1"/>
  <c r="E537" i="1"/>
  <c r="D537" i="1"/>
  <c r="C537" i="1"/>
  <c r="B537" i="1"/>
  <c r="A537" i="1"/>
  <c r="L536" i="1"/>
  <c r="K536" i="1"/>
  <c r="J536" i="1"/>
  <c r="I536" i="1"/>
  <c r="M536" i="1" s="1"/>
  <c r="H536" i="1"/>
  <c r="G536" i="1"/>
  <c r="F536" i="1"/>
  <c r="E536" i="1"/>
  <c r="D536" i="1"/>
  <c r="C536" i="1"/>
  <c r="B536" i="1"/>
  <c r="A536" i="1"/>
  <c r="L535" i="1"/>
  <c r="K535" i="1"/>
  <c r="J535" i="1"/>
  <c r="I535" i="1"/>
  <c r="M535" i="1" s="1"/>
  <c r="H535" i="1"/>
  <c r="G535" i="1"/>
  <c r="F535" i="1"/>
  <c r="E535" i="1"/>
  <c r="D535" i="1"/>
  <c r="C535" i="1"/>
  <c r="B535" i="1"/>
  <c r="A535" i="1"/>
  <c r="L534" i="1"/>
  <c r="K534" i="1"/>
  <c r="J534" i="1"/>
  <c r="I534" i="1"/>
  <c r="M534" i="1" s="1"/>
  <c r="H534" i="1"/>
  <c r="G534" i="1"/>
  <c r="F534" i="1"/>
  <c r="E534" i="1"/>
  <c r="D534" i="1"/>
  <c r="C534" i="1"/>
  <c r="B534" i="1"/>
  <c r="A534" i="1"/>
  <c r="L533" i="1"/>
  <c r="K533" i="1"/>
  <c r="J533" i="1"/>
  <c r="I533" i="1"/>
  <c r="M533" i="1" s="1"/>
  <c r="H533" i="1"/>
  <c r="G533" i="1"/>
  <c r="F533" i="1"/>
  <c r="E533" i="1"/>
  <c r="D533" i="1"/>
  <c r="C533" i="1"/>
  <c r="B533" i="1"/>
  <c r="A533" i="1"/>
  <c r="L532" i="1"/>
  <c r="K532" i="1"/>
  <c r="J532" i="1"/>
  <c r="I532" i="1"/>
  <c r="M532" i="1" s="1"/>
  <c r="H532" i="1"/>
  <c r="G532" i="1"/>
  <c r="F532" i="1"/>
  <c r="E532" i="1"/>
  <c r="D532" i="1"/>
  <c r="C532" i="1"/>
  <c r="B532" i="1"/>
  <c r="A532" i="1"/>
  <c r="L531" i="1"/>
  <c r="K531" i="1"/>
  <c r="J531" i="1"/>
  <c r="I531" i="1"/>
  <c r="M531" i="1" s="1"/>
  <c r="H531" i="1"/>
  <c r="G531" i="1"/>
  <c r="F531" i="1"/>
  <c r="E531" i="1"/>
  <c r="D531" i="1"/>
  <c r="C531" i="1"/>
  <c r="B531" i="1"/>
  <c r="A531" i="1"/>
  <c r="L530" i="1"/>
  <c r="K530" i="1"/>
  <c r="J530" i="1"/>
  <c r="I530" i="1"/>
  <c r="H530" i="1"/>
  <c r="G530" i="1"/>
  <c r="F530" i="1"/>
  <c r="E530" i="1"/>
  <c r="D530" i="1"/>
  <c r="C530" i="1"/>
  <c r="B530" i="1"/>
  <c r="A530" i="1"/>
  <c r="L529" i="1"/>
  <c r="K529" i="1"/>
  <c r="J529" i="1"/>
  <c r="I529" i="1"/>
  <c r="M529" i="1" s="1"/>
  <c r="H529" i="1"/>
  <c r="G529" i="1"/>
  <c r="F529" i="1"/>
  <c r="E529" i="1"/>
  <c r="D529" i="1"/>
  <c r="C529" i="1"/>
  <c r="B529" i="1"/>
  <c r="A529" i="1"/>
  <c r="L528" i="1"/>
  <c r="K528" i="1"/>
  <c r="J528" i="1"/>
  <c r="I528" i="1"/>
  <c r="M528" i="1" s="1"/>
  <c r="H528" i="1"/>
  <c r="G528" i="1"/>
  <c r="F528" i="1"/>
  <c r="E528" i="1"/>
  <c r="D528" i="1"/>
  <c r="C528" i="1"/>
  <c r="B528" i="1"/>
  <c r="A528" i="1"/>
  <c r="L527" i="1"/>
  <c r="K527" i="1"/>
  <c r="J527" i="1"/>
  <c r="I527" i="1"/>
  <c r="M527" i="1" s="1"/>
  <c r="H527" i="1"/>
  <c r="G527" i="1"/>
  <c r="F527" i="1"/>
  <c r="E527" i="1"/>
  <c r="D527" i="1"/>
  <c r="C527" i="1"/>
  <c r="B527" i="1"/>
  <c r="A527" i="1"/>
  <c r="L526" i="1"/>
  <c r="K526" i="1"/>
  <c r="J526" i="1"/>
  <c r="I526" i="1"/>
  <c r="M526" i="1" s="1"/>
  <c r="H526" i="1"/>
  <c r="G526" i="1"/>
  <c r="F526" i="1"/>
  <c r="E526" i="1"/>
  <c r="D526" i="1"/>
  <c r="C526" i="1"/>
  <c r="B526" i="1"/>
  <c r="A526" i="1"/>
  <c r="L525" i="1"/>
  <c r="K525" i="1"/>
  <c r="J525" i="1"/>
  <c r="I525" i="1"/>
  <c r="M525" i="1" s="1"/>
  <c r="H525" i="1"/>
  <c r="G525" i="1"/>
  <c r="F525" i="1"/>
  <c r="E525" i="1"/>
  <c r="D525" i="1"/>
  <c r="C525" i="1"/>
  <c r="B525" i="1"/>
  <c r="A525" i="1"/>
  <c r="L524" i="1"/>
  <c r="K524" i="1"/>
  <c r="J524" i="1"/>
  <c r="I524" i="1"/>
  <c r="M524" i="1" s="1"/>
  <c r="H524" i="1"/>
  <c r="G524" i="1"/>
  <c r="F524" i="1"/>
  <c r="E524" i="1"/>
  <c r="D524" i="1"/>
  <c r="C524" i="1"/>
  <c r="B524" i="1"/>
  <c r="A524" i="1"/>
  <c r="L523" i="1"/>
  <c r="K523" i="1"/>
  <c r="J523" i="1"/>
  <c r="I523" i="1"/>
  <c r="M523" i="1" s="1"/>
  <c r="H523" i="1"/>
  <c r="G523" i="1"/>
  <c r="F523" i="1"/>
  <c r="E523" i="1"/>
  <c r="D523" i="1"/>
  <c r="C523" i="1"/>
  <c r="B523" i="1"/>
  <c r="A523" i="1"/>
  <c r="L522" i="1"/>
  <c r="K522" i="1"/>
  <c r="J522" i="1"/>
  <c r="I522" i="1"/>
  <c r="H522" i="1"/>
  <c r="G522" i="1"/>
  <c r="F522" i="1"/>
  <c r="E522" i="1"/>
  <c r="D522" i="1"/>
  <c r="C522" i="1"/>
  <c r="B522" i="1"/>
  <c r="A522" i="1"/>
  <c r="L521" i="1"/>
  <c r="K521" i="1"/>
  <c r="J521" i="1"/>
  <c r="I521" i="1"/>
  <c r="M521" i="1" s="1"/>
  <c r="H521" i="1"/>
  <c r="G521" i="1"/>
  <c r="F521" i="1"/>
  <c r="E521" i="1"/>
  <c r="D521" i="1"/>
  <c r="C521" i="1"/>
  <c r="B521" i="1"/>
  <c r="A521" i="1"/>
  <c r="L520" i="1"/>
  <c r="K520" i="1"/>
  <c r="J520" i="1"/>
  <c r="I520" i="1"/>
  <c r="M520" i="1" s="1"/>
  <c r="H520" i="1"/>
  <c r="G520" i="1"/>
  <c r="F520" i="1"/>
  <c r="E520" i="1"/>
  <c r="D520" i="1"/>
  <c r="C520" i="1"/>
  <c r="B520" i="1"/>
  <c r="A520" i="1"/>
  <c r="L519" i="1"/>
  <c r="K519" i="1"/>
  <c r="J519" i="1"/>
  <c r="I519" i="1"/>
  <c r="M519" i="1" s="1"/>
  <c r="H519" i="1"/>
  <c r="G519" i="1"/>
  <c r="F519" i="1"/>
  <c r="E519" i="1"/>
  <c r="D519" i="1"/>
  <c r="C519" i="1"/>
  <c r="B519" i="1"/>
  <c r="A519" i="1"/>
  <c r="L518" i="1"/>
  <c r="K518" i="1"/>
  <c r="J518" i="1"/>
  <c r="I518" i="1"/>
  <c r="M518" i="1" s="1"/>
  <c r="H518" i="1"/>
  <c r="G518" i="1"/>
  <c r="F518" i="1"/>
  <c r="E518" i="1"/>
  <c r="D518" i="1"/>
  <c r="C518" i="1"/>
  <c r="B518" i="1"/>
  <c r="A518" i="1"/>
  <c r="L517" i="1"/>
  <c r="K517" i="1"/>
  <c r="J517" i="1"/>
  <c r="I517" i="1"/>
  <c r="M517" i="1" s="1"/>
  <c r="H517" i="1"/>
  <c r="G517" i="1"/>
  <c r="F517" i="1"/>
  <c r="E517" i="1"/>
  <c r="D517" i="1"/>
  <c r="C517" i="1"/>
  <c r="B517" i="1"/>
  <c r="A517" i="1"/>
  <c r="L516" i="1"/>
  <c r="K516" i="1"/>
  <c r="J516" i="1"/>
  <c r="I516" i="1"/>
  <c r="M516" i="1" s="1"/>
  <c r="H516" i="1"/>
  <c r="G516" i="1"/>
  <c r="F516" i="1"/>
  <c r="E516" i="1"/>
  <c r="D516" i="1"/>
  <c r="C516" i="1"/>
  <c r="B516" i="1"/>
  <c r="A516" i="1"/>
  <c r="L515" i="1"/>
  <c r="K515" i="1"/>
  <c r="J515" i="1"/>
  <c r="I515" i="1"/>
  <c r="M515" i="1" s="1"/>
  <c r="H515" i="1"/>
  <c r="G515" i="1"/>
  <c r="F515" i="1"/>
  <c r="E515" i="1"/>
  <c r="D515" i="1"/>
  <c r="C515" i="1"/>
  <c r="B515" i="1"/>
  <c r="A515" i="1"/>
  <c r="L514" i="1"/>
  <c r="K514" i="1"/>
  <c r="J514" i="1"/>
  <c r="I514" i="1"/>
  <c r="H514" i="1"/>
  <c r="G514" i="1"/>
  <c r="F514" i="1"/>
  <c r="E514" i="1"/>
  <c r="D514" i="1"/>
  <c r="C514" i="1"/>
  <c r="B514" i="1"/>
  <c r="A514" i="1"/>
  <c r="L513" i="1"/>
  <c r="K513" i="1"/>
  <c r="J513" i="1"/>
  <c r="I513" i="1"/>
  <c r="M513" i="1" s="1"/>
  <c r="H513" i="1"/>
  <c r="G513" i="1"/>
  <c r="F513" i="1"/>
  <c r="E513" i="1"/>
  <c r="D513" i="1"/>
  <c r="C513" i="1"/>
  <c r="B513" i="1"/>
  <c r="A513" i="1"/>
  <c r="L512" i="1"/>
  <c r="K512" i="1"/>
  <c r="J512" i="1"/>
  <c r="I512" i="1"/>
  <c r="M512" i="1" s="1"/>
  <c r="H512" i="1"/>
  <c r="G512" i="1"/>
  <c r="F512" i="1"/>
  <c r="E512" i="1"/>
  <c r="D512" i="1"/>
  <c r="C512" i="1"/>
  <c r="B512" i="1"/>
  <c r="A512" i="1"/>
  <c r="L511" i="1"/>
  <c r="K511" i="1"/>
  <c r="J511" i="1"/>
  <c r="I511" i="1"/>
  <c r="M511" i="1" s="1"/>
  <c r="H511" i="1"/>
  <c r="G511" i="1"/>
  <c r="F511" i="1"/>
  <c r="E511" i="1"/>
  <c r="D511" i="1"/>
  <c r="C511" i="1"/>
  <c r="B511" i="1"/>
  <c r="A511" i="1"/>
  <c r="L510" i="1"/>
  <c r="K510" i="1"/>
  <c r="J510" i="1"/>
  <c r="I510" i="1"/>
  <c r="M510" i="1" s="1"/>
  <c r="H510" i="1"/>
  <c r="G510" i="1"/>
  <c r="F510" i="1"/>
  <c r="E510" i="1"/>
  <c r="D510" i="1"/>
  <c r="C510" i="1"/>
  <c r="B510" i="1"/>
  <c r="A510" i="1"/>
  <c r="L509" i="1"/>
  <c r="K509" i="1"/>
  <c r="J509" i="1"/>
  <c r="I509" i="1"/>
  <c r="M509" i="1" s="1"/>
  <c r="H509" i="1"/>
  <c r="G509" i="1"/>
  <c r="F509" i="1"/>
  <c r="E509" i="1"/>
  <c r="D509" i="1"/>
  <c r="C509" i="1"/>
  <c r="B509" i="1"/>
  <c r="A509" i="1"/>
  <c r="L508" i="1"/>
  <c r="K508" i="1"/>
  <c r="J508" i="1"/>
  <c r="I508" i="1"/>
  <c r="M508" i="1" s="1"/>
  <c r="H508" i="1"/>
  <c r="G508" i="1"/>
  <c r="F508" i="1"/>
  <c r="E508" i="1"/>
  <c r="D508" i="1"/>
  <c r="C508" i="1"/>
  <c r="B508" i="1"/>
  <c r="A508" i="1"/>
  <c r="L507" i="1"/>
  <c r="K507" i="1"/>
  <c r="J507" i="1"/>
  <c r="I507" i="1"/>
  <c r="M507" i="1" s="1"/>
  <c r="H507" i="1"/>
  <c r="G507" i="1"/>
  <c r="F507" i="1"/>
  <c r="E507" i="1"/>
  <c r="D507" i="1"/>
  <c r="C507" i="1"/>
  <c r="B507" i="1"/>
  <c r="A507" i="1"/>
  <c r="L506" i="1"/>
  <c r="K506" i="1"/>
  <c r="J506" i="1"/>
  <c r="I506" i="1"/>
  <c r="H506" i="1"/>
  <c r="G506" i="1"/>
  <c r="F506" i="1"/>
  <c r="E506" i="1"/>
  <c r="D506" i="1"/>
  <c r="C506" i="1"/>
  <c r="B506" i="1"/>
  <c r="A506" i="1"/>
  <c r="L505" i="1"/>
  <c r="K505" i="1"/>
  <c r="J505" i="1"/>
  <c r="I505" i="1"/>
  <c r="M505" i="1" s="1"/>
  <c r="H505" i="1"/>
  <c r="G505" i="1"/>
  <c r="F505" i="1"/>
  <c r="E505" i="1"/>
  <c r="D505" i="1"/>
  <c r="C505" i="1"/>
  <c r="B505" i="1"/>
  <c r="A505" i="1"/>
  <c r="L504" i="1"/>
  <c r="K504" i="1"/>
  <c r="J504" i="1"/>
  <c r="I504" i="1"/>
  <c r="M504" i="1" s="1"/>
  <c r="H504" i="1"/>
  <c r="G504" i="1"/>
  <c r="F504" i="1"/>
  <c r="E504" i="1"/>
  <c r="D504" i="1"/>
  <c r="C504" i="1"/>
  <c r="B504" i="1"/>
  <c r="A504" i="1"/>
  <c r="L503" i="1"/>
  <c r="K503" i="1"/>
  <c r="J503" i="1"/>
  <c r="I503" i="1"/>
  <c r="M503" i="1" s="1"/>
  <c r="H503" i="1"/>
  <c r="G503" i="1"/>
  <c r="F503" i="1"/>
  <c r="E503" i="1"/>
  <c r="D503" i="1"/>
  <c r="C503" i="1"/>
  <c r="B503" i="1"/>
  <c r="A503" i="1"/>
  <c r="L502" i="1"/>
  <c r="K502" i="1"/>
  <c r="J502" i="1"/>
  <c r="I502" i="1"/>
  <c r="M502" i="1" s="1"/>
  <c r="H502" i="1"/>
  <c r="G502" i="1"/>
  <c r="F502" i="1"/>
  <c r="E502" i="1"/>
  <c r="D502" i="1"/>
  <c r="C502" i="1"/>
  <c r="B502" i="1"/>
  <c r="A502" i="1"/>
  <c r="L501" i="1"/>
  <c r="K501" i="1"/>
  <c r="J501" i="1"/>
  <c r="I501" i="1"/>
  <c r="M501" i="1" s="1"/>
  <c r="H501" i="1"/>
  <c r="G501" i="1"/>
  <c r="F501" i="1"/>
  <c r="E501" i="1"/>
  <c r="D501" i="1"/>
  <c r="C501" i="1"/>
  <c r="B501" i="1"/>
  <c r="A501" i="1"/>
  <c r="L500" i="1"/>
  <c r="K500" i="1"/>
  <c r="J500" i="1"/>
  <c r="I500" i="1"/>
  <c r="M500" i="1" s="1"/>
  <c r="H500" i="1"/>
  <c r="G500" i="1"/>
  <c r="F500" i="1"/>
  <c r="E500" i="1"/>
  <c r="D500" i="1"/>
  <c r="C500" i="1"/>
  <c r="B500" i="1"/>
  <c r="A500" i="1"/>
  <c r="L499" i="1"/>
  <c r="K499" i="1"/>
  <c r="J499" i="1"/>
  <c r="I499" i="1"/>
  <c r="M499" i="1" s="1"/>
  <c r="H499" i="1"/>
  <c r="G499" i="1"/>
  <c r="F499" i="1"/>
  <c r="E499" i="1"/>
  <c r="D499" i="1"/>
  <c r="C499" i="1"/>
  <c r="B499" i="1"/>
  <c r="A499" i="1"/>
  <c r="L498" i="1"/>
  <c r="K498" i="1"/>
  <c r="J498" i="1"/>
  <c r="I498" i="1"/>
  <c r="M498" i="1" s="1"/>
  <c r="H498" i="1"/>
  <c r="G498" i="1"/>
  <c r="F498" i="1"/>
  <c r="E498" i="1"/>
  <c r="D498" i="1"/>
  <c r="C498" i="1"/>
  <c r="B498" i="1"/>
  <c r="A498" i="1"/>
  <c r="L497" i="1"/>
  <c r="K497" i="1"/>
  <c r="J497" i="1"/>
  <c r="I497" i="1"/>
  <c r="M497" i="1" s="1"/>
  <c r="H497" i="1"/>
  <c r="G497" i="1"/>
  <c r="F497" i="1"/>
  <c r="E497" i="1"/>
  <c r="D497" i="1"/>
  <c r="C497" i="1"/>
  <c r="B497" i="1"/>
  <c r="A497" i="1"/>
  <c r="L496" i="1"/>
  <c r="K496" i="1"/>
  <c r="J496" i="1"/>
  <c r="I496" i="1"/>
  <c r="M496" i="1" s="1"/>
  <c r="H496" i="1"/>
  <c r="G496" i="1"/>
  <c r="F496" i="1"/>
  <c r="E496" i="1"/>
  <c r="D496" i="1"/>
  <c r="C496" i="1"/>
  <c r="B496" i="1"/>
  <c r="A496" i="1"/>
  <c r="L495" i="1"/>
  <c r="K495" i="1"/>
  <c r="J495" i="1"/>
  <c r="I495" i="1"/>
  <c r="M495" i="1" s="1"/>
  <c r="H495" i="1"/>
  <c r="G495" i="1"/>
  <c r="F495" i="1"/>
  <c r="E495" i="1"/>
  <c r="D495" i="1"/>
  <c r="C495" i="1"/>
  <c r="B495" i="1"/>
  <c r="A495" i="1"/>
  <c r="L494" i="1"/>
  <c r="K494" i="1"/>
  <c r="J494" i="1"/>
  <c r="I494" i="1"/>
  <c r="M494" i="1" s="1"/>
  <c r="H494" i="1"/>
  <c r="G494" i="1"/>
  <c r="F494" i="1"/>
  <c r="E494" i="1"/>
  <c r="D494" i="1"/>
  <c r="C494" i="1"/>
  <c r="B494" i="1"/>
  <c r="A494" i="1"/>
  <c r="L493" i="1"/>
  <c r="K493" i="1"/>
  <c r="J493" i="1"/>
  <c r="I493" i="1"/>
  <c r="M493" i="1" s="1"/>
  <c r="H493" i="1"/>
  <c r="G493" i="1"/>
  <c r="F493" i="1"/>
  <c r="E493" i="1"/>
  <c r="D493" i="1"/>
  <c r="C493" i="1"/>
  <c r="B493" i="1"/>
  <c r="A493" i="1"/>
  <c r="L492" i="1"/>
  <c r="K492" i="1"/>
  <c r="J492" i="1"/>
  <c r="I492" i="1"/>
  <c r="M492" i="1" s="1"/>
  <c r="H492" i="1"/>
  <c r="G492" i="1"/>
  <c r="F492" i="1"/>
  <c r="E492" i="1"/>
  <c r="D492" i="1"/>
  <c r="C492" i="1"/>
  <c r="B492" i="1"/>
  <c r="A492" i="1"/>
  <c r="L491" i="1"/>
  <c r="K491" i="1"/>
  <c r="J491" i="1"/>
  <c r="I491" i="1"/>
  <c r="M491" i="1" s="1"/>
  <c r="H491" i="1"/>
  <c r="G491" i="1"/>
  <c r="F491" i="1"/>
  <c r="E491" i="1"/>
  <c r="D491" i="1"/>
  <c r="C491" i="1"/>
  <c r="B491" i="1"/>
  <c r="A491" i="1"/>
  <c r="L490" i="1"/>
  <c r="K490" i="1"/>
  <c r="J490" i="1"/>
  <c r="I490" i="1"/>
  <c r="M490" i="1" s="1"/>
  <c r="H490" i="1"/>
  <c r="G490" i="1"/>
  <c r="F490" i="1"/>
  <c r="E490" i="1"/>
  <c r="D490" i="1"/>
  <c r="C490" i="1"/>
  <c r="B490" i="1"/>
  <c r="A490" i="1"/>
  <c r="L489" i="1"/>
  <c r="K489" i="1"/>
  <c r="J489" i="1"/>
  <c r="I489" i="1"/>
  <c r="M489" i="1" s="1"/>
  <c r="H489" i="1"/>
  <c r="G489" i="1"/>
  <c r="F489" i="1"/>
  <c r="E489" i="1"/>
  <c r="D489" i="1"/>
  <c r="C489" i="1"/>
  <c r="B489" i="1"/>
  <c r="A489" i="1"/>
  <c r="L488" i="1"/>
  <c r="K488" i="1"/>
  <c r="J488" i="1"/>
  <c r="I488" i="1"/>
  <c r="M488" i="1" s="1"/>
  <c r="H488" i="1"/>
  <c r="G488" i="1"/>
  <c r="F488" i="1"/>
  <c r="E488" i="1"/>
  <c r="D488" i="1"/>
  <c r="C488" i="1"/>
  <c r="B488" i="1"/>
  <c r="A488" i="1"/>
  <c r="L487" i="1"/>
  <c r="K487" i="1"/>
  <c r="J487" i="1"/>
  <c r="I487" i="1"/>
  <c r="M487" i="1" s="1"/>
  <c r="H487" i="1"/>
  <c r="G487" i="1"/>
  <c r="F487" i="1"/>
  <c r="E487" i="1"/>
  <c r="D487" i="1"/>
  <c r="C487" i="1"/>
  <c r="B487" i="1"/>
  <c r="A487" i="1"/>
  <c r="L486" i="1"/>
  <c r="K486" i="1"/>
  <c r="J486" i="1"/>
  <c r="I486" i="1"/>
  <c r="M486" i="1" s="1"/>
  <c r="H486" i="1"/>
  <c r="G486" i="1"/>
  <c r="F486" i="1"/>
  <c r="E486" i="1"/>
  <c r="D486" i="1"/>
  <c r="C486" i="1"/>
  <c r="B486" i="1"/>
  <c r="A486" i="1"/>
  <c r="L485" i="1"/>
  <c r="K485" i="1"/>
  <c r="J485" i="1"/>
  <c r="I485" i="1"/>
  <c r="M485" i="1" s="1"/>
  <c r="H485" i="1"/>
  <c r="G485" i="1"/>
  <c r="F485" i="1"/>
  <c r="E485" i="1"/>
  <c r="D485" i="1"/>
  <c r="C485" i="1"/>
  <c r="B485" i="1"/>
  <c r="A485" i="1"/>
  <c r="L484" i="1"/>
  <c r="K484" i="1"/>
  <c r="J484" i="1"/>
  <c r="I484" i="1"/>
  <c r="M484" i="1" s="1"/>
  <c r="H484" i="1"/>
  <c r="G484" i="1"/>
  <c r="F484" i="1"/>
  <c r="E484" i="1"/>
  <c r="D484" i="1"/>
  <c r="C484" i="1"/>
  <c r="B484" i="1"/>
  <c r="A484" i="1"/>
  <c r="L483" i="1"/>
  <c r="K483" i="1"/>
  <c r="J483" i="1"/>
  <c r="I483" i="1"/>
  <c r="M483" i="1" s="1"/>
  <c r="H483" i="1"/>
  <c r="G483" i="1"/>
  <c r="F483" i="1"/>
  <c r="E483" i="1"/>
  <c r="D483" i="1"/>
  <c r="C483" i="1"/>
  <c r="B483" i="1"/>
  <c r="A483" i="1"/>
  <c r="L482" i="1"/>
  <c r="K482" i="1"/>
  <c r="J482" i="1"/>
  <c r="I482" i="1"/>
  <c r="M482" i="1" s="1"/>
  <c r="H482" i="1"/>
  <c r="G482" i="1"/>
  <c r="F482" i="1"/>
  <c r="E482" i="1"/>
  <c r="D482" i="1"/>
  <c r="C482" i="1"/>
  <c r="B482" i="1"/>
  <c r="A482" i="1"/>
  <c r="L481" i="1"/>
  <c r="K481" i="1"/>
  <c r="J481" i="1"/>
  <c r="I481" i="1"/>
  <c r="M481" i="1" s="1"/>
  <c r="H481" i="1"/>
  <c r="G481" i="1"/>
  <c r="F481" i="1"/>
  <c r="E481" i="1"/>
  <c r="D481" i="1"/>
  <c r="C481" i="1"/>
  <c r="B481" i="1"/>
  <c r="A481" i="1"/>
  <c r="L480" i="1"/>
  <c r="K480" i="1"/>
  <c r="J480" i="1"/>
  <c r="I480" i="1"/>
  <c r="M480" i="1" s="1"/>
  <c r="H480" i="1"/>
  <c r="G480" i="1"/>
  <c r="F480" i="1"/>
  <c r="E480" i="1"/>
  <c r="D480" i="1"/>
  <c r="C480" i="1"/>
  <c r="B480" i="1"/>
  <c r="A480" i="1"/>
  <c r="L479" i="1"/>
  <c r="K479" i="1"/>
  <c r="J479" i="1"/>
  <c r="I479" i="1"/>
  <c r="M479" i="1" s="1"/>
  <c r="H479" i="1"/>
  <c r="G479" i="1"/>
  <c r="F479" i="1"/>
  <c r="E479" i="1"/>
  <c r="D479" i="1"/>
  <c r="C479" i="1"/>
  <c r="B479" i="1"/>
  <c r="A479" i="1"/>
  <c r="L478" i="1"/>
  <c r="K478" i="1"/>
  <c r="J478" i="1"/>
  <c r="I478" i="1"/>
  <c r="M478" i="1" s="1"/>
  <c r="H478" i="1"/>
  <c r="G478" i="1"/>
  <c r="F478" i="1"/>
  <c r="E478" i="1"/>
  <c r="D478" i="1"/>
  <c r="C478" i="1"/>
  <c r="B478" i="1"/>
  <c r="A478" i="1"/>
  <c r="L477" i="1"/>
  <c r="K477" i="1"/>
  <c r="J477" i="1"/>
  <c r="I477" i="1"/>
  <c r="M477" i="1" s="1"/>
  <c r="H477" i="1"/>
  <c r="G477" i="1"/>
  <c r="F477" i="1"/>
  <c r="E477" i="1"/>
  <c r="D477" i="1"/>
  <c r="C477" i="1"/>
  <c r="B477" i="1"/>
  <c r="A477" i="1"/>
  <c r="L476" i="1"/>
  <c r="K476" i="1"/>
  <c r="J476" i="1"/>
  <c r="I476" i="1"/>
  <c r="M476" i="1" s="1"/>
  <c r="H476" i="1"/>
  <c r="G476" i="1"/>
  <c r="F476" i="1"/>
  <c r="E476" i="1"/>
  <c r="D476" i="1"/>
  <c r="C476" i="1"/>
  <c r="B476" i="1"/>
  <c r="A476" i="1"/>
  <c r="L475" i="1"/>
  <c r="K475" i="1"/>
  <c r="J475" i="1"/>
  <c r="I475" i="1"/>
  <c r="M475" i="1" s="1"/>
  <c r="H475" i="1"/>
  <c r="G475" i="1"/>
  <c r="F475" i="1"/>
  <c r="E475" i="1"/>
  <c r="D475" i="1"/>
  <c r="C475" i="1"/>
  <c r="B475" i="1"/>
  <c r="A475" i="1"/>
  <c r="L474" i="1"/>
  <c r="K474" i="1"/>
  <c r="J474" i="1"/>
  <c r="I474" i="1"/>
  <c r="M474" i="1" s="1"/>
  <c r="H474" i="1"/>
  <c r="G474" i="1"/>
  <c r="F474" i="1"/>
  <c r="E474" i="1"/>
  <c r="D474" i="1"/>
  <c r="C474" i="1"/>
  <c r="B474" i="1"/>
  <c r="A474" i="1"/>
  <c r="L473" i="1"/>
  <c r="K473" i="1"/>
  <c r="J473" i="1"/>
  <c r="I473" i="1"/>
  <c r="M473" i="1" s="1"/>
  <c r="H473" i="1"/>
  <c r="G473" i="1"/>
  <c r="F473" i="1"/>
  <c r="E473" i="1"/>
  <c r="D473" i="1"/>
  <c r="C473" i="1"/>
  <c r="B473" i="1"/>
  <c r="A473" i="1"/>
  <c r="L472" i="1"/>
  <c r="K472" i="1"/>
  <c r="J472" i="1"/>
  <c r="I472" i="1"/>
  <c r="M472" i="1" s="1"/>
  <c r="H472" i="1"/>
  <c r="G472" i="1"/>
  <c r="F472" i="1"/>
  <c r="E472" i="1"/>
  <c r="D472" i="1"/>
  <c r="C472" i="1"/>
  <c r="B472" i="1"/>
  <c r="A472" i="1"/>
  <c r="L471" i="1"/>
  <c r="K471" i="1"/>
  <c r="J471" i="1"/>
  <c r="I471" i="1"/>
  <c r="M471" i="1" s="1"/>
  <c r="H471" i="1"/>
  <c r="G471" i="1"/>
  <c r="F471" i="1"/>
  <c r="E471" i="1"/>
  <c r="D471" i="1"/>
  <c r="C471" i="1"/>
  <c r="B471" i="1"/>
  <c r="A471" i="1"/>
  <c r="L470" i="1"/>
  <c r="K470" i="1"/>
  <c r="J470" i="1"/>
  <c r="I470" i="1"/>
  <c r="M470" i="1" s="1"/>
  <c r="H470" i="1"/>
  <c r="G470" i="1"/>
  <c r="F470" i="1"/>
  <c r="E470" i="1"/>
  <c r="D470" i="1"/>
  <c r="C470" i="1"/>
  <c r="B470" i="1"/>
  <c r="A470" i="1"/>
  <c r="L469" i="1"/>
  <c r="K469" i="1"/>
  <c r="J469" i="1"/>
  <c r="I469" i="1"/>
  <c r="M469" i="1" s="1"/>
  <c r="H469" i="1"/>
  <c r="G469" i="1"/>
  <c r="F469" i="1"/>
  <c r="E469" i="1"/>
  <c r="D469" i="1"/>
  <c r="C469" i="1"/>
  <c r="B469" i="1"/>
  <c r="A469" i="1"/>
  <c r="L468" i="1"/>
  <c r="K468" i="1"/>
  <c r="J468" i="1"/>
  <c r="I468" i="1"/>
  <c r="M468" i="1" s="1"/>
  <c r="H468" i="1"/>
  <c r="G468" i="1"/>
  <c r="F468" i="1"/>
  <c r="E468" i="1"/>
  <c r="D468" i="1"/>
  <c r="C468" i="1"/>
  <c r="B468" i="1"/>
  <c r="A468" i="1"/>
  <c r="L467" i="1"/>
  <c r="K467" i="1"/>
  <c r="J467" i="1"/>
  <c r="I467" i="1"/>
  <c r="M467" i="1" s="1"/>
  <c r="H467" i="1"/>
  <c r="G467" i="1"/>
  <c r="F467" i="1"/>
  <c r="E467" i="1"/>
  <c r="D467" i="1"/>
  <c r="C467" i="1"/>
  <c r="B467" i="1"/>
  <c r="A467" i="1"/>
  <c r="L466" i="1"/>
  <c r="K466" i="1"/>
  <c r="J466" i="1"/>
  <c r="I466" i="1"/>
  <c r="M466" i="1" s="1"/>
  <c r="H466" i="1"/>
  <c r="G466" i="1"/>
  <c r="F466" i="1"/>
  <c r="E466" i="1"/>
  <c r="D466" i="1"/>
  <c r="C466" i="1"/>
  <c r="B466" i="1"/>
  <c r="A466" i="1"/>
  <c r="L465" i="1"/>
  <c r="K465" i="1"/>
  <c r="J465" i="1"/>
  <c r="I465" i="1"/>
  <c r="M465" i="1" s="1"/>
  <c r="H465" i="1"/>
  <c r="G465" i="1"/>
  <c r="F465" i="1"/>
  <c r="E465" i="1"/>
  <c r="D465" i="1"/>
  <c r="C465" i="1"/>
  <c r="B465" i="1"/>
  <c r="A465" i="1"/>
  <c r="L464" i="1"/>
  <c r="K464" i="1"/>
  <c r="J464" i="1"/>
  <c r="I464" i="1"/>
  <c r="M464" i="1" s="1"/>
  <c r="H464" i="1"/>
  <c r="G464" i="1"/>
  <c r="F464" i="1"/>
  <c r="E464" i="1"/>
  <c r="D464" i="1"/>
  <c r="C464" i="1"/>
  <c r="B464" i="1"/>
  <c r="A464" i="1"/>
  <c r="L463" i="1"/>
  <c r="K463" i="1"/>
  <c r="J463" i="1"/>
  <c r="I463" i="1"/>
  <c r="M463" i="1" s="1"/>
  <c r="H463" i="1"/>
  <c r="G463" i="1"/>
  <c r="F463" i="1"/>
  <c r="E463" i="1"/>
  <c r="D463" i="1"/>
  <c r="C463" i="1"/>
  <c r="B463" i="1"/>
  <c r="A463" i="1"/>
  <c r="L462" i="1"/>
  <c r="K462" i="1"/>
  <c r="J462" i="1"/>
  <c r="I462" i="1"/>
  <c r="M462" i="1" s="1"/>
  <c r="H462" i="1"/>
  <c r="G462" i="1"/>
  <c r="F462" i="1"/>
  <c r="E462" i="1"/>
  <c r="D462" i="1"/>
  <c r="C462" i="1"/>
  <c r="B462" i="1"/>
  <c r="A462" i="1"/>
  <c r="L461" i="1"/>
  <c r="K461" i="1"/>
  <c r="J461" i="1"/>
  <c r="I461" i="1"/>
  <c r="M461" i="1" s="1"/>
  <c r="H461" i="1"/>
  <c r="G461" i="1"/>
  <c r="F461" i="1"/>
  <c r="E461" i="1"/>
  <c r="D461" i="1"/>
  <c r="C461" i="1"/>
  <c r="B461" i="1"/>
  <c r="A461" i="1"/>
  <c r="L460" i="1"/>
  <c r="K460" i="1"/>
  <c r="J460" i="1"/>
  <c r="I460" i="1"/>
  <c r="M460" i="1" s="1"/>
  <c r="H460" i="1"/>
  <c r="G460" i="1"/>
  <c r="F460" i="1"/>
  <c r="E460" i="1"/>
  <c r="D460" i="1"/>
  <c r="C460" i="1"/>
  <c r="B460" i="1"/>
  <c r="A460" i="1"/>
  <c r="L459" i="1"/>
  <c r="K459" i="1"/>
  <c r="J459" i="1"/>
  <c r="I459" i="1"/>
  <c r="M459" i="1" s="1"/>
  <c r="H459" i="1"/>
  <c r="G459" i="1"/>
  <c r="F459" i="1"/>
  <c r="E459" i="1"/>
  <c r="D459" i="1"/>
  <c r="C459" i="1"/>
  <c r="B459" i="1"/>
  <c r="A459" i="1"/>
  <c r="L458" i="1"/>
  <c r="K458" i="1"/>
  <c r="J458" i="1"/>
  <c r="I458" i="1"/>
  <c r="M458" i="1" s="1"/>
  <c r="H458" i="1"/>
  <c r="G458" i="1"/>
  <c r="F458" i="1"/>
  <c r="E458" i="1"/>
  <c r="D458" i="1"/>
  <c r="C458" i="1"/>
  <c r="B458" i="1"/>
  <c r="A458" i="1"/>
  <c r="L457" i="1"/>
  <c r="K457" i="1"/>
  <c r="J457" i="1"/>
  <c r="I457" i="1"/>
  <c r="M457" i="1" s="1"/>
  <c r="H457" i="1"/>
  <c r="G457" i="1"/>
  <c r="F457" i="1"/>
  <c r="E457" i="1"/>
  <c r="D457" i="1"/>
  <c r="C457" i="1"/>
  <c r="B457" i="1"/>
  <c r="A457" i="1"/>
  <c r="L456" i="1"/>
  <c r="K456" i="1"/>
  <c r="J456" i="1"/>
  <c r="I456" i="1"/>
  <c r="M456" i="1" s="1"/>
  <c r="H456" i="1"/>
  <c r="G456" i="1"/>
  <c r="F456" i="1"/>
  <c r="E456" i="1"/>
  <c r="D456" i="1"/>
  <c r="C456" i="1"/>
  <c r="B456" i="1"/>
  <c r="A456" i="1"/>
  <c r="L455" i="1"/>
  <c r="K455" i="1"/>
  <c r="J455" i="1"/>
  <c r="I455" i="1"/>
  <c r="M455" i="1" s="1"/>
  <c r="H455" i="1"/>
  <c r="G455" i="1"/>
  <c r="F455" i="1"/>
  <c r="E455" i="1"/>
  <c r="D455" i="1"/>
  <c r="C455" i="1"/>
  <c r="B455" i="1"/>
  <c r="A455" i="1"/>
  <c r="L454" i="1"/>
  <c r="K454" i="1"/>
  <c r="J454" i="1"/>
  <c r="I454" i="1"/>
  <c r="M454" i="1" s="1"/>
  <c r="H454" i="1"/>
  <c r="G454" i="1"/>
  <c r="F454" i="1"/>
  <c r="E454" i="1"/>
  <c r="D454" i="1"/>
  <c r="C454" i="1"/>
  <c r="B454" i="1"/>
  <c r="A454" i="1"/>
  <c r="L453" i="1"/>
  <c r="K453" i="1"/>
  <c r="J453" i="1"/>
  <c r="I453" i="1"/>
  <c r="M453" i="1" s="1"/>
  <c r="H453" i="1"/>
  <c r="G453" i="1"/>
  <c r="F453" i="1"/>
  <c r="E453" i="1"/>
  <c r="D453" i="1"/>
  <c r="C453" i="1"/>
  <c r="B453" i="1"/>
  <c r="A453" i="1"/>
  <c r="L452" i="1"/>
  <c r="K452" i="1"/>
  <c r="J452" i="1"/>
  <c r="I452" i="1"/>
  <c r="H452" i="1"/>
  <c r="G452" i="1"/>
  <c r="F452" i="1"/>
  <c r="E452" i="1"/>
  <c r="D452" i="1"/>
  <c r="C452" i="1"/>
  <c r="B452" i="1"/>
  <c r="A452" i="1"/>
  <c r="L451" i="1"/>
  <c r="K451" i="1"/>
  <c r="J451" i="1"/>
  <c r="I451" i="1"/>
  <c r="M451" i="1" s="1"/>
  <c r="H451" i="1"/>
  <c r="G451" i="1"/>
  <c r="F451" i="1"/>
  <c r="E451" i="1"/>
  <c r="D451" i="1"/>
  <c r="C451" i="1"/>
  <c r="B451" i="1"/>
  <c r="A451" i="1"/>
  <c r="L450" i="1"/>
  <c r="K450" i="1"/>
  <c r="J450" i="1"/>
  <c r="I450" i="1"/>
  <c r="M450" i="1" s="1"/>
  <c r="H450" i="1"/>
  <c r="G450" i="1"/>
  <c r="F450" i="1"/>
  <c r="E450" i="1"/>
  <c r="D450" i="1"/>
  <c r="C450" i="1"/>
  <c r="B450" i="1"/>
  <c r="A450" i="1"/>
  <c r="L449" i="1"/>
  <c r="K449" i="1"/>
  <c r="J449" i="1"/>
  <c r="I449" i="1"/>
  <c r="M449" i="1" s="1"/>
  <c r="H449" i="1"/>
  <c r="G449" i="1"/>
  <c r="F449" i="1"/>
  <c r="E449" i="1"/>
  <c r="D449" i="1"/>
  <c r="C449" i="1"/>
  <c r="B449" i="1"/>
  <c r="A449" i="1"/>
  <c r="L448" i="1"/>
  <c r="K448" i="1"/>
  <c r="J448" i="1"/>
  <c r="I448" i="1"/>
  <c r="M448" i="1" s="1"/>
  <c r="H448" i="1"/>
  <c r="G448" i="1"/>
  <c r="F448" i="1"/>
  <c r="E448" i="1"/>
  <c r="D448" i="1"/>
  <c r="C448" i="1"/>
  <c r="B448" i="1"/>
  <c r="A448" i="1"/>
  <c r="L447" i="1"/>
  <c r="K447" i="1"/>
  <c r="J447" i="1"/>
  <c r="I447" i="1"/>
  <c r="M447" i="1" s="1"/>
  <c r="H447" i="1"/>
  <c r="G447" i="1"/>
  <c r="F447" i="1"/>
  <c r="E447" i="1"/>
  <c r="D447" i="1"/>
  <c r="C447" i="1"/>
  <c r="B447" i="1"/>
  <c r="A447" i="1"/>
  <c r="L446" i="1"/>
  <c r="K446" i="1"/>
  <c r="J446" i="1"/>
  <c r="I446" i="1"/>
  <c r="M446" i="1" s="1"/>
  <c r="H446" i="1"/>
  <c r="G446" i="1"/>
  <c r="F446" i="1"/>
  <c r="E446" i="1"/>
  <c r="D446" i="1"/>
  <c r="C446" i="1"/>
  <c r="B446" i="1"/>
  <c r="A446" i="1"/>
  <c r="L445" i="1"/>
  <c r="K445" i="1"/>
  <c r="J445" i="1"/>
  <c r="I445" i="1"/>
  <c r="M445" i="1" s="1"/>
  <c r="H445" i="1"/>
  <c r="G445" i="1"/>
  <c r="F445" i="1"/>
  <c r="E445" i="1"/>
  <c r="D445" i="1"/>
  <c r="C445" i="1"/>
  <c r="B445" i="1"/>
  <c r="A445" i="1"/>
  <c r="L444" i="1"/>
  <c r="K444" i="1"/>
  <c r="J444" i="1"/>
  <c r="I444" i="1"/>
  <c r="M444" i="1" s="1"/>
  <c r="H444" i="1"/>
  <c r="G444" i="1"/>
  <c r="F444" i="1"/>
  <c r="E444" i="1"/>
  <c r="D444" i="1"/>
  <c r="C444" i="1"/>
  <c r="B444" i="1"/>
  <c r="A444" i="1"/>
  <c r="L443" i="1"/>
  <c r="K443" i="1"/>
  <c r="J443" i="1"/>
  <c r="I443" i="1"/>
  <c r="M443" i="1" s="1"/>
  <c r="H443" i="1"/>
  <c r="G443" i="1"/>
  <c r="F443" i="1"/>
  <c r="E443" i="1"/>
  <c r="D443" i="1"/>
  <c r="C443" i="1"/>
  <c r="B443" i="1"/>
  <c r="A443" i="1"/>
  <c r="L442" i="1"/>
  <c r="K442" i="1"/>
  <c r="J442" i="1"/>
  <c r="I442" i="1"/>
  <c r="M442" i="1" s="1"/>
  <c r="H442" i="1"/>
  <c r="G442" i="1"/>
  <c r="F442" i="1"/>
  <c r="E442" i="1"/>
  <c r="D442" i="1"/>
  <c r="C442" i="1"/>
  <c r="B442" i="1"/>
  <c r="A442" i="1"/>
  <c r="L441" i="1"/>
  <c r="K441" i="1"/>
  <c r="J441" i="1"/>
  <c r="I441" i="1"/>
  <c r="M441" i="1" s="1"/>
  <c r="H441" i="1"/>
  <c r="G441" i="1"/>
  <c r="F441" i="1"/>
  <c r="E441" i="1"/>
  <c r="D441" i="1"/>
  <c r="C441" i="1"/>
  <c r="B441" i="1"/>
  <c r="A441" i="1"/>
  <c r="L440" i="1"/>
  <c r="K440" i="1"/>
  <c r="J440" i="1"/>
  <c r="I440" i="1"/>
  <c r="M440" i="1" s="1"/>
  <c r="H440" i="1"/>
  <c r="G440" i="1"/>
  <c r="F440" i="1"/>
  <c r="E440" i="1"/>
  <c r="D440" i="1"/>
  <c r="C440" i="1"/>
  <c r="B440" i="1"/>
  <c r="A440" i="1"/>
  <c r="L439" i="1"/>
  <c r="K439" i="1"/>
  <c r="J439" i="1"/>
  <c r="I439" i="1"/>
  <c r="M439" i="1" s="1"/>
  <c r="H439" i="1"/>
  <c r="G439" i="1"/>
  <c r="F439" i="1"/>
  <c r="E439" i="1"/>
  <c r="D439" i="1"/>
  <c r="C439" i="1"/>
  <c r="B439" i="1"/>
  <c r="A439" i="1"/>
  <c r="L438" i="1"/>
  <c r="K438" i="1"/>
  <c r="J438" i="1"/>
  <c r="I438" i="1"/>
  <c r="M438" i="1" s="1"/>
  <c r="H438" i="1"/>
  <c r="G438" i="1"/>
  <c r="F438" i="1"/>
  <c r="E438" i="1"/>
  <c r="D438" i="1"/>
  <c r="C438" i="1"/>
  <c r="B438" i="1"/>
  <c r="A438" i="1"/>
  <c r="L437" i="1"/>
  <c r="K437" i="1"/>
  <c r="J437" i="1"/>
  <c r="I437" i="1"/>
  <c r="M437" i="1" s="1"/>
  <c r="H437" i="1"/>
  <c r="G437" i="1"/>
  <c r="F437" i="1"/>
  <c r="E437" i="1"/>
  <c r="D437" i="1"/>
  <c r="C437" i="1"/>
  <c r="B437" i="1"/>
  <c r="A437" i="1"/>
  <c r="L436" i="1"/>
  <c r="K436" i="1"/>
  <c r="J436" i="1"/>
  <c r="I436" i="1"/>
  <c r="H436" i="1"/>
  <c r="G436" i="1"/>
  <c r="F436" i="1"/>
  <c r="E436" i="1"/>
  <c r="D436" i="1"/>
  <c r="C436" i="1"/>
  <c r="B436" i="1"/>
  <c r="A436" i="1"/>
  <c r="L435" i="1"/>
  <c r="K435" i="1"/>
  <c r="J435" i="1"/>
  <c r="I435" i="1"/>
  <c r="M435" i="1" s="1"/>
  <c r="H435" i="1"/>
  <c r="G435" i="1"/>
  <c r="F435" i="1"/>
  <c r="E435" i="1"/>
  <c r="D435" i="1"/>
  <c r="C435" i="1"/>
  <c r="B435" i="1"/>
  <c r="A435" i="1"/>
  <c r="L434" i="1"/>
  <c r="K434" i="1"/>
  <c r="J434" i="1"/>
  <c r="I434" i="1"/>
  <c r="M434" i="1" s="1"/>
  <c r="H434" i="1"/>
  <c r="G434" i="1"/>
  <c r="F434" i="1"/>
  <c r="E434" i="1"/>
  <c r="D434" i="1"/>
  <c r="C434" i="1"/>
  <c r="B434" i="1"/>
  <c r="A434" i="1"/>
  <c r="L433" i="1"/>
  <c r="K433" i="1"/>
  <c r="J433" i="1"/>
  <c r="I433" i="1"/>
  <c r="M433" i="1" s="1"/>
  <c r="H433" i="1"/>
  <c r="G433" i="1"/>
  <c r="F433" i="1"/>
  <c r="E433" i="1"/>
  <c r="D433" i="1"/>
  <c r="C433" i="1"/>
  <c r="B433" i="1"/>
  <c r="A433" i="1"/>
  <c r="L432" i="1"/>
  <c r="K432" i="1"/>
  <c r="J432" i="1"/>
  <c r="I432" i="1"/>
  <c r="M432" i="1" s="1"/>
  <c r="H432" i="1"/>
  <c r="G432" i="1"/>
  <c r="F432" i="1"/>
  <c r="E432" i="1"/>
  <c r="D432" i="1"/>
  <c r="C432" i="1"/>
  <c r="B432" i="1"/>
  <c r="A432" i="1"/>
  <c r="L431" i="1"/>
  <c r="K431" i="1"/>
  <c r="J431" i="1"/>
  <c r="I431" i="1"/>
  <c r="M431" i="1" s="1"/>
  <c r="H431" i="1"/>
  <c r="G431" i="1"/>
  <c r="F431" i="1"/>
  <c r="E431" i="1"/>
  <c r="D431" i="1"/>
  <c r="C431" i="1"/>
  <c r="B431" i="1"/>
  <c r="A431" i="1"/>
  <c r="L430" i="1"/>
  <c r="K430" i="1"/>
  <c r="J430" i="1"/>
  <c r="I430" i="1"/>
  <c r="M430" i="1" s="1"/>
  <c r="H430" i="1"/>
  <c r="G430" i="1"/>
  <c r="F430" i="1"/>
  <c r="E430" i="1"/>
  <c r="D430" i="1"/>
  <c r="C430" i="1"/>
  <c r="B430" i="1"/>
  <c r="A430" i="1"/>
  <c r="L429" i="1"/>
  <c r="K429" i="1"/>
  <c r="J429" i="1"/>
  <c r="I429" i="1"/>
  <c r="M429" i="1" s="1"/>
  <c r="H429" i="1"/>
  <c r="G429" i="1"/>
  <c r="F429" i="1"/>
  <c r="E429" i="1"/>
  <c r="D429" i="1"/>
  <c r="C429" i="1"/>
  <c r="B429" i="1"/>
  <c r="A429" i="1"/>
  <c r="L428" i="1"/>
  <c r="K428" i="1"/>
  <c r="J428" i="1"/>
  <c r="I428" i="1"/>
  <c r="M428" i="1" s="1"/>
  <c r="H428" i="1"/>
  <c r="G428" i="1"/>
  <c r="F428" i="1"/>
  <c r="E428" i="1"/>
  <c r="D428" i="1"/>
  <c r="C428" i="1"/>
  <c r="B428" i="1"/>
  <c r="A428" i="1"/>
  <c r="L427" i="1"/>
  <c r="K427" i="1"/>
  <c r="J427" i="1"/>
  <c r="I427" i="1"/>
  <c r="M427" i="1" s="1"/>
  <c r="H427" i="1"/>
  <c r="G427" i="1"/>
  <c r="F427" i="1"/>
  <c r="E427" i="1"/>
  <c r="D427" i="1"/>
  <c r="C427" i="1"/>
  <c r="B427" i="1"/>
  <c r="A427" i="1"/>
  <c r="L426" i="1"/>
  <c r="K426" i="1"/>
  <c r="J426" i="1"/>
  <c r="I426" i="1"/>
  <c r="M426" i="1" s="1"/>
  <c r="H426" i="1"/>
  <c r="G426" i="1"/>
  <c r="F426" i="1"/>
  <c r="E426" i="1"/>
  <c r="D426" i="1"/>
  <c r="C426" i="1"/>
  <c r="B426" i="1"/>
  <c r="A426" i="1"/>
  <c r="L425" i="1"/>
  <c r="K425" i="1"/>
  <c r="J425" i="1"/>
  <c r="I425" i="1"/>
  <c r="M425" i="1" s="1"/>
  <c r="H425" i="1"/>
  <c r="G425" i="1"/>
  <c r="F425" i="1"/>
  <c r="E425" i="1"/>
  <c r="D425" i="1"/>
  <c r="C425" i="1"/>
  <c r="B425" i="1"/>
  <c r="A425" i="1"/>
  <c r="L424" i="1"/>
  <c r="K424" i="1"/>
  <c r="J424" i="1"/>
  <c r="I424" i="1"/>
  <c r="M424" i="1" s="1"/>
  <c r="H424" i="1"/>
  <c r="G424" i="1"/>
  <c r="F424" i="1"/>
  <c r="E424" i="1"/>
  <c r="D424" i="1"/>
  <c r="C424" i="1"/>
  <c r="B424" i="1"/>
  <c r="A424" i="1"/>
  <c r="L423" i="1"/>
  <c r="K423" i="1"/>
  <c r="J423" i="1"/>
  <c r="I423" i="1"/>
  <c r="M423" i="1" s="1"/>
  <c r="H423" i="1"/>
  <c r="G423" i="1"/>
  <c r="F423" i="1"/>
  <c r="E423" i="1"/>
  <c r="D423" i="1"/>
  <c r="C423" i="1"/>
  <c r="B423" i="1"/>
  <c r="A423" i="1"/>
  <c r="L422" i="1"/>
  <c r="K422" i="1"/>
  <c r="J422" i="1"/>
  <c r="I422" i="1"/>
  <c r="M422" i="1" s="1"/>
  <c r="H422" i="1"/>
  <c r="G422" i="1"/>
  <c r="F422" i="1"/>
  <c r="E422" i="1"/>
  <c r="D422" i="1"/>
  <c r="C422" i="1"/>
  <c r="B422" i="1"/>
  <c r="A422" i="1"/>
  <c r="L421" i="1"/>
  <c r="K421" i="1"/>
  <c r="J421" i="1"/>
  <c r="I421" i="1"/>
  <c r="M421" i="1" s="1"/>
  <c r="H421" i="1"/>
  <c r="G421" i="1"/>
  <c r="F421" i="1"/>
  <c r="E421" i="1"/>
  <c r="D421" i="1"/>
  <c r="C421" i="1"/>
  <c r="B421" i="1"/>
  <c r="A421" i="1"/>
  <c r="L420" i="1"/>
  <c r="K420" i="1"/>
  <c r="J420" i="1"/>
  <c r="I420" i="1"/>
  <c r="H420" i="1"/>
  <c r="G420" i="1"/>
  <c r="F420" i="1"/>
  <c r="E420" i="1"/>
  <c r="D420" i="1"/>
  <c r="C420" i="1"/>
  <c r="B420" i="1"/>
  <c r="A420" i="1"/>
  <c r="L419" i="1"/>
  <c r="K419" i="1"/>
  <c r="J419" i="1"/>
  <c r="I419" i="1"/>
  <c r="M419" i="1" s="1"/>
  <c r="H419" i="1"/>
  <c r="G419" i="1"/>
  <c r="F419" i="1"/>
  <c r="E419" i="1"/>
  <c r="D419" i="1"/>
  <c r="C419" i="1"/>
  <c r="B419" i="1"/>
  <c r="A419" i="1"/>
  <c r="L418" i="1"/>
  <c r="K418" i="1"/>
  <c r="J418" i="1"/>
  <c r="I418" i="1"/>
  <c r="M418" i="1" s="1"/>
  <c r="H418" i="1"/>
  <c r="G418" i="1"/>
  <c r="F418" i="1"/>
  <c r="E418" i="1"/>
  <c r="D418" i="1"/>
  <c r="C418" i="1"/>
  <c r="B418" i="1"/>
  <c r="A418" i="1"/>
  <c r="L417" i="1"/>
  <c r="K417" i="1"/>
  <c r="J417" i="1"/>
  <c r="I417" i="1"/>
  <c r="M417" i="1" s="1"/>
  <c r="H417" i="1"/>
  <c r="G417" i="1"/>
  <c r="F417" i="1"/>
  <c r="E417" i="1"/>
  <c r="D417" i="1"/>
  <c r="C417" i="1"/>
  <c r="B417" i="1"/>
  <c r="A417" i="1"/>
  <c r="L416" i="1"/>
  <c r="K416" i="1"/>
  <c r="J416" i="1"/>
  <c r="I416" i="1"/>
  <c r="M416" i="1" s="1"/>
  <c r="H416" i="1"/>
  <c r="G416" i="1"/>
  <c r="F416" i="1"/>
  <c r="E416" i="1"/>
  <c r="D416" i="1"/>
  <c r="C416" i="1"/>
  <c r="B416" i="1"/>
  <c r="A416" i="1"/>
  <c r="L415" i="1"/>
  <c r="K415" i="1"/>
  <c r="J415" i="1"/>
  <c r="I415" i="1"/>
  <c r="M415" i="1" s="1"/>
  <c r="H415" i="1"/>
  <c r="G415" i="1"/>
  <c r="F415" i="1"/>
  <c r="E415" i="1"/>
  <c r="D415" i="1"/>
  <c r="C415" i="1"/>
  <c r="B415" i="1"/>
  <c r="A415" i="1"/>
  <c r="L414" i="1"/>
  <c r="K414" i="1"/>
  <c r="J414" i="1"/>
  <c r="I414" i="1"/>
  <c r="M414" i="1" s="1"/>
  <c r="H414" i="1"/>
  <c r="G414" i="1"/>
  <c r="F414" i="1"/>
  <c r="E414" i="1"/>
  <c r="D414" i="1"/>
  <c r="C414" i="1"/>
  <c r="B414" i="1"/>
  <c r="A414" i="1"/>
  <c r="L413" i="1"/>
  <c r="K413" i="1"/>
  <c r="J413" i="1"/>
  <c r="I413" i="1"/>
  <c r="M413" i="1" s="1"/>
  <c r="H413" i="1"/>
  <c r="G413" i="1"/>
  <c r="F413" i="1"/>
  <c r="E413" i="1"/>
  <c r="D413" i="1"/>
  <c r="C413" i="1"/>
  <c r="B413" i="1"/>
  <c r="A413" i="1"/>
  <c r="L412" i="1"/>
  <c r="K412" i="1"/>
  <c r="J412" i="1"/>
  <c r="I412" i="1"/>
  <c r="M412" i="1" s="1"/>
  <c r="H412" i="1"/>
  <c r="G412" i="1"/>
  <c r="F412" i="1"/>
  <c r="E412" i="1"/>
  <c r="D412" i="1"/>
  <c r="C412" i="1"/>
  <c r="B412" i="1"/>
  <c r="A412" i="1"/>
  <c r="L411" i="1"/>
  <c r="K411" i="1"/>
  <c r="J411" i="1"/>
  <c r="I411" i="1"/>
  <c r="M411" i="1" s="1"/>
  <c r="H411" i="1"/>
  <c r="G411" i="1"/>
  <c r="F411" i="1"/>
  <c r="E411" i="1"/>
  <c r="D411" i="1"/>
  <c r="C411" i="1"/>
  <c r="B411" i="1"/>
  <c r="A411" i="1"/>
  <c r="L410" i="1"/>
  <c r="K410" i="1"/>
  <c r="J410" i="1"/>
  <c r="I410" i="1"/>
  <c r="M410" i="1" s="1"/>
  <c r="H410" i="1"/>
  <c r="G410" i="1"/>
  <c r="F410" i="1"/>
  <c r="E410" i="1"/>
  <c r="D410" i="1"/>
  <c r="C410" i="1"/>
  <c r="B410" i="1"/>
  <c r="A410" i="1"/>
  <c r="L409" i="1"/>
  <c r="K409" i="1"/>
  <c r="J409" i="1"/>
  <c r="I409" i="1"/>
  <c r="M409" i="1" s="1"/>
  <c r="H409" i="1"/>
  <c r="G409" i="1"/>
  <c r="F409" i="1"/>
  <c r="E409" i="1"/>
  <c r="D409" i="1"/>
  <c r="C409" i="1"/>
  <c r="B409" i="1"/>
  <c r="A409" i="1"/>
  <c r="L408" i="1"/>
  <c r="K408" i="1"/>
  <c r="J408" i="1"/>
  <c r="I408" i="1"/>
  <c r="M408" i="1" s="1"/>
  <c r="H408" i="1"/>
  <c r="G408" i="1"/>
  <c r="F408" i="1"/>
  <c r="E408" i="1"/>
  <c r="D408" i="1"/>
  <c r="C408" i="1"/>
  <c r="B408" i="1"/>
  <c r="A408" i="1"/>
  <c r="L407" i="1"/>
  <c r="K407" i="1"/>
  <c r="J407" i="1"/>
  <c r="I407" i="1"/>
  <c r="M407" i="1" s="1"/>
  <c r="H407" i="1"/>
  <c r="G407" i="1"/>
  <c r="F407" i="1"/>
  <c r="E407" i="1"/>
  <c r="D407" i="1"/>
  <c r="C407" i="1"/>
  <c r="B407" i="1"/>
  <c r="A407" i="1"/>
  <c r="L406" i="1"/>
  <c r="K406" i="1"/>
  <c r="J406" i="1"/>
  <c r="I406" i="1"/>
  <c r="M406" i="1" s="1"/>
  <c r="H406" i="1"/>
  <c r="G406" i="1"/>
  <c r="F406" i="1"/>
  <c r="E406" i="1"/>
  <c r="D406" i="1"/>
  <c r="C406" i="1"/>
  <c r="B406" i="1"/>
  <c r="A406" i="1"/>
  <c r="L405" i="1"/>
  <c r="K405" i="1"/>
  <c r="J405" i="1"/>
  <c r="I405" i="1"/>
  <c r="M405" i="1" s="1"/>
  <c r="H405" i="1"/>
  <c r="G405" i="1"/>
  <c r="F405" i="1"/>
  <c r="E405" i="1"/>
  <c r="D405" i="1"/>
  <c r="C405" i="1"/>
  <c r="B405" i="1"/>
  <c r="A405" i="1"/>
  <c r="L404" i="1"/>
  <c r="K404" i="1"/>
  <c r="J404" i="1"/>
  <c r="I404" i="1"/>
  <c r="H404" i="1"/>
  <c r="G404" i="1"/>
  <c r="F404" i="1"/>
  <c r="E404" i="1"/>
  <c r="D404" i="1"/>
  <c r="C404" i="1"/>
  <c r="B404" i="1"/>
  <c r="A404" i="1"/>
  <c r="L403" i="1"/>
  <c r="K403" i="1"/>
  <c r="J403" i="1"/>
  <c r="I403" i="1"/>
  <c r="M403" i="1" s="1"/>
  <c r="H403" i="1"/>
  <c r="G403" i="1"/>
  <c r="F403" i="1"/>
  <c r="E403" i="1"/>
  <c r="D403" i="1"/>
  <c r="C403" i="1"/>
  <c r="B403" i="1"/>
  <c r="A403" i="1"/>
  <c r="L402" i="1"/>
  <c r="K402" i="1"/>
  <c r="J402" i="1"/>
  <c r="I402" i="1"/>
  <c r="M402" i="1" s="1"/>
  <c r="H402" i="1"/>
  <c r="G402" i="1"/>
  <c r="F402" i="1"/>
  <c r="E402" i="1"/>
  <c r="D402" i="1"/>
  <c r="C402" i="1"/>
  <c r="B402" i="1"/>
  <c r="A402" i="1"/>
  <c r="L401" i="1"/>
  <c r="K401" i="1"/>
  <c r="J401" i="1"/>
  <c r="I401" i="1"/>
  <c r="M401" i="1" s="1"/>
  <c r="H401" i="1"/>
  <c r="G401" i="1"/>
  <c r="F401" i="1"/>
  <c r="E401" i="1"/>
  <c r="D401" i="1"/>
  <c r="C401" i="1"/>
  <c r="B401" i="1"/>
  <c r="A401" i="1"/>
  <c r="L400" i="1"/>
  <c r="K400" i="1"/>
  <c r="J400" i="1"/>
  <c r="I400" i="1"/>
  <c r="M400" i="1" s="1"/>
  <c r="H400" i="1"/>
  <c r="G400" i="1"/>
  <c r="F400" i="1"/>
  <c r="E400" i="1"/>
  <c r="D400" i="1"/>
  <c r="C400" i="1"/>
  <c r="B400" i="1"/>
  <c r="A400" i="1"/>
  <c r="L399" i="1"/>
  <c r="K399" i="1"/>
  <c r="J399" i="1"/>
  <c r="I399" i="1"/>
  <c r="M399" i="1" s="1"/>
  <c r="H399" i="1"/>
  <c r="G399" i="1"/>
  <c r="F399" i="1"/>
  <c r="E399" i="1"/>
  <c r="D399" i="1"/>
  <c r="C399" i="1"/>
  <c r="B399" i="1"/>
  <c r="A399" i="1"/>
  <c r="L398" i="1"/>
  <c r="K398" i="1"/>
  <c r="J398" i="1"/>
  <c r="I398" i="1"/>
  <c r="M398" i="1" s="1"/>
  <c r="H398" i="1"/>
  <c r="G398" i="1"/>
  <c r="F398" i="1"/>
  <c r="E398" i="1"/>
  <c r="D398" i="1"/>
  <c r="C398" i="1"/>
  <c r="B398" i="1"/>
  <c r="A398" i="1"/>
  <c r="L397" i="1"/>
  <c r="K397" i="1"/>
  <c r="J397" i="1"/>
  <c r="I397" i="1"/>
  <c r="M397" i="1" s="1"/>
  <c r="H397" i="1"/>
  <c r="G397" i="1"/>
  <c r="F397" i="1"/>
  <c r="E397" i="1"/>
  <c r="D397" i="1"/>
  <c r="C397" i="1"/>
  <c r="B397" i="1"/>
  <c r="A397" i="1"/>
  <c r="L396" i="1"/>
  <c r="K396" i="1"/>
  <c r="J396" i="1"/>
  <c r="I396" i="1"/>
  <c r="M396" i="1" s="1"/>
  <c r="H396" i="1"/>
  <c r="G396" i="1"/>
  <c r="F396" i="1"/>
  <c r="E396" i="1"/>
  <c r="D396" i="1"/>
  <c r="C396" i="1"/>
  <c r="B396" i="1"/>
  <c r="A396" i="1"/>
  <c r="L395" i="1"/>
  <c r="K395" i="1"/>
  <c r="J395" i="1"/>
  <c r="I395" i="1"/>
  <c r="M395" i="1" s="1"/>
  <c r="H395" i="1"/>
  <c r="G395" i="1"/>
  <c r="F395" i="1"/>
  <c r="E395" i="1"/>
  <c r="D395" i="1"/>
  <c r="C395" i="1"/>
  <c r="B395" i="1"/>
  <c r="A395" i="1"/>
  <c r="L394" i="1"/>
  <c r="K394" i="1"/>
  <c r="J394" i="1"/>
  <c r="I394" i="1"/>
  <c r="M394" i="1" s="1"/>
  <c r="H394" i="1"/>
  <c r="G394" i="1"/>
  <c r="F394" i="1"/>
  <c r="E394" i="1"/>
  <c r="D394" i="1"/>
  <c r="C394" i="1"/>
  <c r="B394" i="1"/>
  <c r="A394" i="1"/>
  <c r="L393" i="1"/>
  <c r="K393" i="1"/>
  <c r="J393" i="1"/>
  <c r="I393" i="1"/>
  <c r="M393" i="1" s="1"/>
  <c r="H393" i="1"/>
  <c r="G393" i="1"/>
  <c r="F393" i="1"/>
  <c r="E393" i="1"/>
  <c r="D393" i="1"/>
  <c r="C393" i="1"/>
  <c r="B393" i="1"/>
  <c r="A393" i="1"/>
  <c r="L392" i="1"/>
  <c r="K392" i="1"/>
  <c r="J392" i="1"/>
  <c r="I392" i="1"/>
  <c r="M392" i="1" s="1"/>
  <c r="H392" i="1"/>
  <c r="G392" i="1"/>
  <c r="F392" i="1"/>
  <c r="E392" i="1"/>
  <c r="D392" i="1"/>
  <c r="C392" i="1"/>
  <c r="B392" i="1"/>
  <c r="A392" i="1"/>
  <c r="L391" i="1"/>
  <c r="K391" i="1"/>
  <c r="J391" i="1"/>
  <c r="I391" i="1"/>
  <c r="M391" i="1" s="1"/>
  <c r="H391" i="1"/>
  <c r="G391" i="1"/>
  <c r="F391" i="1"/>
  <c r="E391" i="1"/>
  <c r="D391" i="1"/>
  <c r="C391" i="1"/>
  <c r="B391" i="1"/>
  <c r="A391" i="1"/>
  <c r="L390" i="1"/>
  <c r="K390" i="1"/>
  <c r="J390" i="1"/>
  <c r="I390" i="1"/>
  <c r="M390" i="1" s="1"/>
  <c r="H390" i="1"/>
  <c r="G390" i="1"/>
  <c r="F390" i="1"/>
  <c r="E390" i="1"/>
  <c r="D390" i="1"/>
  <c r="C390" i="1"/>
  <c r="B390" i="1"/>
  <c r="A390" i="1"/>
  <c r="L389" i="1"/>
  <c r="K389" i="1"/>
  <c r="J389" i="1"/>
  <c r="I389" i="1"/>
  <c r="M389" i="1" s="1"/>
  <c r="H389" i="1"/>
  <c r="G389" i="1"/>
  <c r="F389" i="1"/>
  <c r="E389" i="1"/>
  <c r="D389" i="1"/>
  <c r="C389" i="1"/>
  <c r="B389" i="1"/>
  <c r="A389" i="1"/>
  <c r="L388" i="1"/>
  <c r="K388" i="1"/>
  <c r="J388" i="1"/>
  <c r="I388" i="1"/>
  <c r="H388" i="1"/>
  <c r="G388" i="1"/>
  <c r="F388" i="1"/>
  <c r="E388" i="1"/>
  <c r="D388" i="1"/>
  <c r="C388" i="1"/>
  <c r="B388" i="1"/>
  <c r="A388" i="1"/>
  <c r="L387" i="1"/>
  <c r="K387" i="1"/>
  <c r="J387" i="1"/>
  <c r="I387" i="1"/>
  <c r="M387" i="1" s="1"/>
  <c r="H387" i="1"/>
  <c r="G387" i="1"/>
  <c r="F387" i="1"/>
  <c r="E387" i="1"/>
  <c r="D387" i="1"/>
  <c r="C387" i="1"/>
  <c r="B387" i="1"/>
  <c r="A387" i="1"/>
  <c r="L386" i="1"/>
  <c r="K386" i="1"/>
  <c r="J386" i="1"/>
  <c r="I386" i="1"/>
  <c r="M386" i="1" s="1"/>
  <c r="H386" i="1"/>
  <c r="G386" i="1"/>
  <c r="F386" i="1"/>
  <c r="E386" i="1"/>
  <c r="D386" i="1"/>
  <c r="C386" i="1"/>
  <c r="B386" i="1"/>
  <c r="A386" i="1"/>
  <c r="L385" i="1"/>
  <c r="K385" i="1"/>
  <c r="J385" i="1"/>
  <c r="I385" i="1"/>
  <c r="M385" i="1" s="1"/>
  <c r="H385" i="1"/>
  <c r="G385" i="1"/>
  <c r="F385" i="1"/>
  <c r="E385" i="1"/>
  <c r="D385" i="1"/>
  <c r="C385" i="1"/>
  <c r="B385" i="1"/>
  <c r="A385" i="1"/>
  <c r="L384" i="1"/>
  <c r="K384" i="1"/>
  <c r="J384" i="1"/>
  <c r="I384" i="1"/>
  <c r="M384" i="1" s="1"/>
  <c r="H384" i="1"/>
  <c r="G384" i="1"/>
  <c r="F384" i="1"/>
  <c r="E384" i="1"/>
  <c r="D384" i="1"/>
  <c r="C384" i="1"/>
  <c r="B384" i="1"/>
  <c r="A384" i="1"/>
  <c r="L383" i="1"/>
  <c r="K383" i="1"/>
  <c r="J383" i="1"/>
  <c r="I383" i="1"/>
  <c r="M383" i="1" s="1"/>
  <c r="H383" i="1"/>
  <c r="G383" i="1"/>
  <c r="F383" i="1"/>
  <c r="E383" i="1"/>
  <c r="D383" i="1"/>
  <c r="C383" i="1"/>
  <c r="B383" i="1"/>
  <c r="A383" i="1"/>
  <c r="L382" i="1"/>
  <c r="K382" i="1"/>
  <c r="J382" i="1"/>
  <c r="I382" i="1"/>
  <c r="M382" i="1" s="1"/>
  <c r="H382" i="1"/>
  <c r="G382" i="1"/>
  <c r="F382" i="1"/>
  <c r="E382" i="1"/>
  <c r="D382" i="1"/>
  <c r="C382" i="1"/>
  <c r="B382" i="1"/>
  <c r="A382" i="1"/>
  <c r="L381" i="1"/>
  <c r="K381" i="1"/>
  <c r="J381" i="1"/>
  <c r="I381" i="1"/>
  <c r="M381" i="1" s="1"/>
  <c r="H381" i="1"/>
  <c r="G381" i="1"/>
  <c r="F381" i="1"/>
  <c r="E381" i="1"/>
  <c r="D381" i="1"/>
  <c r="C381" i="1"/>
  <c r="B381" i="1"/>
  <c r="A381" i="1"/>
  <c r="L380" i="1"/>
  <c r="K380" i="1"/>
  <c r="J380" i="1"/>
  <c r="I380" i="1"/>
  <c r="M380" i="1" s="1"/>
  <c r="H380" i="1"/>
  <c r="G380" i="1"/>
  <c r="F380" i="1"/>
  <c r="E380" i="1"/>
  <c r="D380" i="1"/>
  <c r="C380" i="1"/>
  <c r="B380" i="1"/>
  <c r="A380" i="1"/>
  <c r="L379" i="1"/>
  <c r="K379" i="1"/>
  <c r="J379" i="1"/>
  <c r="I379" i="1"/>
  <c r="M379" i="1" s="1"/>
  <c r="H379" i="1"/>
  <c r="G379" i="1"/>
  <c r="F379" i="1"/>
  <c r="E379" i="1"/>
  <c r="D379" i="1"/>
  <c r="C379" i="1"/>
  <c r="B379" i="1"/>
  <c r="A379" i="1"/>
  <c r="L378" i="1"/>
  <c r="K378" i="1"/>
  <c r="J378" i="1"/>
  <c r="I378" i="1"/>
  <c r="M378" i="1" s="1"/>
  <c r="H378" i="1"/>
  <c r="G378" i="1"/>
  <c r="F378" i="1"/>
  <c r="E378" i="1"/>
  <c r="D378" i="1"/>
  <c r="C378" i="1"/>
  <c r="B378" i="1"/>
  <c r="A378" i="1"/>
  <c r="L377" i="1"/>
  <c r="K377" i="1"/>
  <c r="J377" i="1"/>
  <c r="I377" i="1"/>
  <c r="M377" i="1" s="1"/>
  <c r="H377" i="1"/>
  <c r="G377" i="1"/>
  <c r="F377" i="1"/>
  <c r="E377" i="1"/>
  <c r="D377" i="1"/>
  <c r="C377" i="1"/>
  <c r="B377" i="1"/>
  <c r="A377" i="1"/>
  <c r="L376" i="1"/>
  <c r="K376" i="1"/>
  <c r="J376" i="1"/>
  <c r="I376" i="1"/>
  <c r="M376" i="1" s="1"/>
  <c r="H376" i="1"/>
  <c r="G376" i="1"/>
  <c r="F376" i="1"/>
  <c r="E376" i="1"/>
  <c r="D376" i="1"/>
  <c r="C376" i="1"/>
  <c r="B376" i="1"/>
  <c r="A376" i="1"/>
  <c r="L375" i="1"/>
  <c r="K375" i="1"/>
  <c r="J375" i="1"/>
  <c r="I375" i="1"/>
  <c r="M375" i="1" s="1"/>
  <c r="H375" i="1"/>
  <c r="G375" i="1"/>
  <c r="F375" i="1"/>
  <c r="E375" i="1"/>
  <c r="D375" i="1"/>
  <c r="C375" i="1"/>
  <c r="B375" i="1"/>
  <c r="A375" i="1"/>
  <c r="L374" i="1"/>
  <c r="K374" i="1"/>
  <c r="J374" i="1"/>
  <c r="I374" i="1"/>
  <c r="M374" i="1" s="1"/>
  <c r="H374" i="1"/>
  <c r="G374" i="1"/>
  <c r="F374" i="1"/>
  <c r="E374" i="1"/>
  <c r="D374" i="1"/>
  <c r="C374" i="1"/>
  <c r="B374" i="1"/>
  <c r="A374" i="1"/>
  <c r="L373" i="1"/>
  <c r="K373" i="1"/>
  <c r="J373" i="1"/>
  <c r="I373" i="1"/>
  <c r="M373" i="1" s="1"/>
  <c r="H373" i="1"/>
  <c r="G373" i="1"/>
  <c r="F373" i="1"/>
  <c r="E373" i="1"/>
  <c r="D373" i="1"/>
  <c r="C373" i="1"/>
  <c r="B373" i="1"/>
  <c r="A373" i="1"/>
  <c r="L372" i="1"/>
  <c r="K372" i="1"/>
  <c r="J372" i="1"/>
  <c r="I372" i="1"/>
  <c r="H372" i="1"/>
  <c r="G372" i="1"/>
  <c r="F372" i="1"/>
  <c r="E372" i="1"/>
  <c r="D372" i="1"/>
  <c r="C372" i="1"/>
  <c r="B372" i="1"/>
  <c r="A372" i="1"/>
  <c r="L371" i="1"/>
  <c r="K371" i="1"/>
  <c r="J371" i="1"/>
  <c r="I371" i="1"/>
  <c r="M371" i="1" s="1"/>
  <c r="H371" i="1"/>
  <c r="G371" i="1"/>
  <c r="F371" i="1"/>
  <c r="E371" i="1"/>
  <c r="D371" i="1"/>
  <c r="C371" i="1"/>
  <c r="B371" i="1"/>
  <c r="A371" i="1"/>
  <c r="L370" i="1"/>
  <c r="K370" i="1"/>
  <c r="J370" i="1"/>
  <c r="I370" i="1"/>
  <c r="M370" i="1" s="1"/>
  <c r="H370" i="1"/>
  <c r="G370" i="1"/>
  <c r="F370" i="1"/>
  <c r="E370" i="1"/>
  <c r="D370" i="1"/>
  <c r="C370" i="1"/>
  <c r="B370" i="1"/>
  <c r="A370" i="1"/>
  <c r="L369" i="1"/>
  <c r="K369" i="1"/>
  <c r="J369" i="1"/>
  <c r="I369" i="1"/>
  <c r="M369" i="1" s="1"/>
  <c r="H369" i="1"/>
  <c r="G369" i="1"/>
  <c r="F369" i="1"/>
  <c r="E369" i="1"/>
  <c r="D369" i="1"/>
  <c r="C369" i="1"/>
  <c r="B369" i="1"/>
  <c r="A369" i="1"/>
  <c r="L368" i="1"/>
  <c r="K368" i="1"/>
  <c r="J368" i="1"/>
  <c r="I368" i="1"/>
  <c r="M368" i="1" s="1"/>
  <c r="H368" i="1"/>
  <c r="G368" i="1"/>
  <c r="F368" i="1"/>
  <c r="E368" i="1"/>
  <c r="D368" i="1"/>
  <c r="C368" i="1"/>
  <c r="B368" i="1"/>
  <c r="A368" i="1"/>
  <c r="L367" i="1"/>
  <c r="K367" i="1"/>
  <c r="J367" i="1"/>
  <c r="I367" i="1"/>
  <c r="M367" i="1" s="1"/>
  <c r="H367" i="1"/>
  <c r="G367" i="1"/>
  <c r="F367" i="1"/>
  <c r="E367" i="1"/>
  <c r="D367" i="1"/>
  <c r="C367" i="1"/>
  <c r="B367" i="1"/>
  <c r="A367" i="1"/>
  <c r="L366" i="1"/>
  <c r="K366" i="1"/>
  <c r="J366" i="1"/>
  <c r="I366" i="1"/>
  <c r="M366" i="1" s="1"/>
  <c r="H366" i="1"/>
  <c r="G366" i="1"/>
  <c r="F366" i="1"/>
  <c r="E366" i="1"/>
  <c r="D366" i="1"/>
  <c r="C366" i="1"/>
  <c r="B366" i="1"/>
  <c r="A366" i="1"/>
  <c r="L365" i="1"/>
  <c r="K365" i="1"/>
  <c r="J365" i="1"/>
  <c r="I365" i="1"/>
  <c r="M365" i="1" s="1"/>
  <c r="H365" i="1"/>
  <c r="G365" i="1"/>
  <c r="F365" i="1"/>
  <c r="E365" i="1"/>
  <c r="D365" i="1"/>
  <c r="C365" i="1"/>
  <c r="B365" i="1"/>
  <c r="A365" i="1"/>
  <c r="L364" i="1"/>
  <c r="K364" i="1"/>
  <c r="J364" i="1"/>
  <c r="I364" i="1"/>
  <c r="M364" i="1" s="1"/>
  <c r="H364" i="1"/>
  <c r="G364" i="1"/>
  <c r="F364" i="1"/>
  <c r="E364" i="1"/>
  <c r="D364" i="1"/>
  <c r="C364" i="1"/>
  <c r="B364" i="1"/>
  <c r="A364" i="1"/>
  <c r="L363" i="1"/>
  <c r="K363" i="1"/>
  <c r="J363" i="1"/>
  <c r="I363" i="1"/>
  <c r="M363" i="1" s="1"/>
  <c r="H363" i="1"/>
  <c r="G363" i="1"/>
  <c r="F363" i="1"/>
  <c r="E363" i="1"/>
  <c r="D363" i="1"/>
  <c r="C363" i="1"/>
  <c r="B363" i="1"/>
  <c r="A363" i="1"/>
  <c r="L362" i="1"/>
  <c r="K362" i="1"/>
  <c r="J362" i="1"/>
  <c r="I362" i="1"/>
  <c r="M362" i="1" s="1"/>
  <c r="H362" i="1"/>
  <c r="G362" i="1"/>
  <c r="F362" i="1"/>
  <c r="E362" i="1"/>
  <c r="D362" i="1"/>
  <c r="C362" i="1"/>
  <c r="B362" i="1"/>
  <c r="A362" i="1"/>
  <c r="L361" i="1"/>
  <c r="K361" i="1"/>
  <c r="J361" i="1"/>
  <c r="I361" i="1"/>
  <c r="M361" i="1" s="1"/>
  <c r="H361" i="1"/>
  <c r="G361" i="1"/>
  <c r="F361" i="1"/>
  <c r="E361" i="1"/>
  <c r="D361" i="1"/>
  <c r="C361" i="1"/>
  <c r="B361" i="1"/>
  <c r="A361" i="1"/>
  <c r="L360" i="1"/>
  <c r="K360" i="1"/>
  <c r="J360" i="1"/>
  <c r="I360" i="1"/>
  <c r="M360" i="1" s="1"/>
  <c r="H360" i="1"/>
  <c r="G360" i="1"/>
  <c r="F360" i="1"/>
  <c r="E360" i="1"/>
  <c r="D360" i="1"/>
  <c r="C360" i="1"/>
  <c r="B360" i="1"/>
  <c r="A360" i="1"/>
  <c r="L359" i="1"/>
  <c r="K359" i="1"/>
  <c r="J359" i="1"/>
  <c r="I359" i="1"/>
  <c r="M359" i="1" s="1"/>
  <c r="H359" i="1"/>
  <c r="G359" i="1"/>
  <c r="F359" i="1"/>
  <c r="E359" i="1"/>
  <c r="D359" i="1"/>
  <c r="C359" i="1"/>
  <c r="B359" i="1"/>
  <c r="A359" i="1"/>
  <c r="L358" i="1"/>
  <c r="K358" i="1"/>
  <c r="J358" i="1"/>
  <c r="I358" i="1"/>
  <c r="M358" i="1" s="1"/>
  <c r="H358" i="1"/>
  <c r="G358" i="1"/>
  <c r="F358" i="1"/>
  <c r="E358" i="1"/>
  <c r="D358" i="1"/>
  <c r="C358" i="1"/>
  <c r="B358" i="1"/>
  <c r="A358" i="1"/>
  <c r="L357" i="1"/>
  <c r="K357" i="1"/>
  <c r="J357" i="1"/>
  <c r="I357" i="1"/>
  <c r="M357" i="1" s="1"/>
  <c r="H357" i="1"/>
  <c r="G357" i="1"/>
  <c r="F357" i="1"/>
  <c r="E357" i="1"/>
  <c r="D357" i="1"/>
  <c r="C357" i="1"/>
  <c r="B357" i="1"/>
  <c r="A357" i="1"/>
  <c r="L356" i="1"/>
  <c r="K356" i="1"/>
  <c r="J356" i="1"/>
  <c r="I356" i="1"/>
  <c r="H356" i="1"/>
  <c r="G356" i="1"/>
  <c r="F356" i="1"/>
  <c r="E356" i="1"/>
  <c r="D356" i="1"/>
  <c r="C356" i="1"/>
  <c r="B356" i="1"/>
  <c r="A356" i="1"/>
  <c r="L355" i="1"/>
  <c r="K355" i="1"/>
  <c r="J355" i="1"/>
  <c r="I355" i="1"/>
  <c r="M355" i="1" s="1"/>
  <c r="H355" i="1"/>
  <c r="G355" i="1"/>
  <c r="F355" i="1"/>
  <c r="E355" i="1"/>
  <c r="D355" i="1"/>
  <c r="C355" i="1"/>
  <c r="B355" i="1"/>
  <c r="A355" i="1"/>
  <c r="L354" i="1"/>
  <c r="K354" i="1"/>
  <c r="J354" i="1"/>
  <c r="I354" i="1"/>
  <c r="M354" i="1" s="1"/>
  <c r="H354" i="1"/>
  <c r="G354" i="1"/>
  <c r="F354" i="1"/>
  <c r="E354" i="1"/>
  <c r="D354" i="1"/>
  <c r="C354" i="1"/>
  <c r="B354" i="1"/>
  <c r="A354" i="1"/>
  <c r="L353" i="1"/>
  <c r="K353" i="1"/>
  <c r="J353" i="1"/>
  <c r="I353" i="1"/>
  <c r="M353" i="1" s="1"/>
  <c r="H353" i="1"/>
  <c r="G353" i="1"/>
  <c r="F353" i="1"/>
  <c r="E353" i="1"/>
  <c r="D353" i="1"/>
  <c r="C353" i="1"/>
  <c r="B353" i="1"/>
  <c r="A353" i="1"/>
  <c r="L352" i="1"/>
  <c r="K352" i="1"/>
  <c r="J352" i="1"/>
  <c r="I352" i="1"/>
  <c r="M352" i="1" s="1"/>
  <c r="H352" i="1"/>
  <c r="G352" i="1"/>
  <c r="F352" i="1"/>
  <c r="E352" i="1"/>
  <c r="D352" i="1"/>
  <c r="C352" i="1"/>
  <c r="B352" i="1"/>
  <c r="A352" i="1"/>
  <c r="L351" i="1"/>
  <c r="K351" i="1"/>
  <c r="J351" i="1"/>
  <c r="I351" i="1"/>
  <c r="M351" i="1" s="1"/>
  <c r="H351" i="1"/>
  <c r="G351" i="1"/>
  <c r="F351" i="1"/>
  <c r="E351" i="1"/>
  <c r="D351" i="1"/>
  <c r="C351" i="1"/>
  <c r="B351" i="1"/>
  <c r="A351" i="1"/>
  <c r="L350" i="1"/>
  <c r="K350" i="1"/>
  <c r="J350" i="1"/>
  <c r="I350" i="1"/>
  <c r="M350" i="1" s="1"/>
  <c r="H350" i="1"/>
  <c r="G350" i="1"/>
  <c r="F350" i="1"/>
  <c r="E350" i="1"/>
  <c r="D350" i="1"/>
  <c r="C350" i="1"/>
  <c r="B350" i="1"/>
  <c r="A350" i="1"/>
  <c r="L349" i="1"/>
  <c r="K349" i="1"/>
  <c r="J349" i="1"/>
  <c r="I349" i="1"/>
  <c r="M349" i="1" s="1"/>
  <c r="H349" i="1"/>
  <c r="G349" i="1"/>
  <c r="F349" i="1"/>
  <c r="E349" i="1"/>
  <c r="D349" i="1"/>
  <c r="C349" i="1"/>
  <c r="B349" i="1"/>
  <c r="A349" i="1"/>
  <c r="L348" i="1"/>
  <c r="K348" i="1"/>
  <c r="J348" i="1"/>
  <c r="I348" i="1"/>
  <c r="M348" i="1" s="1"/>
  <c r="H348" i="1"/>
  <c r="G348" i="1"/>
  <c r="F348" i="1"/>
  <c r="E348" i="1"/>
  <c r="D348" i="1"/>
  <c r="C348" i="1"/>
  <c r="B348" i="1"/>
  <c r="A348" i="1"/>
  <c r="L347" i="1"/>
  <c r="K347" i="1"/>
  <c r="J347" i="1"/>
  <c r="I347" i="1"/>
  <c r="M347" i="1" s="1"/>
  <c r="H347" i="1"/>
  <c r="G347" i="1"/>
  <c r="F347" i="1"/>
  <c r="E347" i="1"/>
  <c r="D347" i="1"/>
  <c r="C347" i="1"/>
  <c r="B347" i="1"/>
  <c r="A347" i="1"/>
  <c r="L346" i="1"/>
  <c r="K346" i="1"/>
  <c r="J346" i="1"/>
  <c r="I346" i="1"/>
  <c r="M346" i="1" s="1"/>
  <c r="H346" i="1"/>
  <c r="G346" i="1"/>
  <c r="F346" i="1"/>
  <c r="E346" i="1"/>
  <c r="D346" i="1"/>
  <c r="C346" i="1"/>
  <c r="B346" i="1"/>
  <c r="A346" i="1"/>
  <c r="L345" i="1"/>
  <c r="K345" i="1"/>
  <c r="J345" i="1"/>
  <c r="I345" i="1"/>
  <c r="M345" i="1" s="1"/>
  <c r="H345" i="1"/>
  <c r="G345" i="1"/>
  <c r="F345" i="1"/>
  <c r="E345" i="1"/>
  <c r="D345" i="1"/>
  <c r="C345" i="1"/>
  <c r="B345" i="1"/>
  <c r="A345" i="1"/>
  <c r="L344" i="1"/>
  <c r="K344" i="1"/>
  <c r="J344" i="1"/>
  <c r="I344" i="1"/>
  <c r="M344" i="1" s="1"/>
  <c r="H344" i="1"/>
  <c r="G344" i="1"/>
  <c r="F344" i="1"/>
  <c r="E344" i="1"/>
  <c r="D344" i="1"/>
  <c r="C344" i="1"/>
  <c r="B344" i="1"/>
  <c r="A344" i="1"/>
  <c r="L343" i="1"/>
  <c r="K343" i="1"/>
  <c r="J343" i="1"/>
  <c r="I343" i="1"/>
  <c r="M343" i="1" s="1"/>
  <c r="H343" i="1"/>
  <c r="G343" i="1"/>
  <c r="F343" i="1"/>
  <c r="E343" i="1"/>
  <c r="D343" i="1"/>
  <c r="C343" i="1"/>
  <c r="B343" i="1"/>
  <c r="A343" i="1"/>
  <c r="L342" i="1"/>
  <c r="K342" i="1"/>
  <c r="J342" i="1"/>
  <c r="I342" i="1"/>
  <c r="M342" i="1" s="1"/>
  <c r="H342" i="1"/>
  <c r="G342" i="1"/>
  <c r="F342" i="1"/>
  <c r="E342" i="1"/>
  <c r="D342" i="1"/>
  <c r="C342" i="1"/>
  <c r="B342" i="1"/>
  <c r="A342" i="1"/>
  <c r="L341" i="1"/>
  <c r="K341" i="1"/>
  <c r="J341" i="1"/>
  <c r="I341" i="1"/>
  <c r="M341" i="1" s="1"/>
  <c r="H341" i="1"/>
  <c r="G341" i="1"/>
  <c r="F341" i="1"/>
  <c r="E341" i="1"/>
  <c r="D341" i="1"/>
  <c r="C341" i="1"/>
  <c r="B341" i="1"/>
  <c r="A341" i="1"/>
  <c r="L340" i="1"/>
  <c r="K340" i="1"/>
  <c r="J340" i="1"/>
  <c r="I340" i="1"/>
  <c r="H340" i="1"/>
  <c r="G340" i="1"/>
  <c r="F340" i="1"/>
  <c r="E340" i="1"/>
  <c r="D340" i="1"/>
  <c r="C340" i="1"/>
  <c r="B340" i="1"/>
  <c r="A340" i="1"/>
  <c r="L339" i="1"/>
  <c r="K339" i="1"/>
  <c r="J339" i="1"/>
  <c r="I339" i="1"/>
  <c r="M339" i="1" s="1"/>
  <c r="H339" i="1"/>
  <c r="G339" i="1"/>
  <c r="F339" i="1"/>
  <c r="E339" i="1"/>
  <c r="D339" i="1"/>
  <c r="C339" i="1"/>
  <c r="B339" i="1"/>
  <c r="A339" i="1"/>
  <c r="L338" i="1"/>
  <c r="K338" i="1"/>
  <c r="J338" i="1"/>
  <c r="I338" i="1"/>
  <c r="M338" i="1" s="1"/>
  <c r="H338" i="1"/>
  <c r="G338" i="1"/>
  <c r="F338" i="1"/>
  <c r="E338" i="1"/>
  <c r="D338" i="1"/>
  <c r="C338" i="1"/>
  <c r="B338" i="1"/>
  <c r="A338" i="1"/>
  <c r="L337" i="1"/>
  <c r="K337" i="1"/>
  <c r="J337" i="1"/>
  <c r="I337" i="1"/>
  <c r="M337" i="1" s="1"/>
  <c r="H337" i="1"/>
  <c r="G337" i="1"/>
  <c r="F337" i="1"/>
  <c r="E337" i="1"/>
  <c r="D337" i="1"/>
  <c r="C337" i="1"/>
  <c r="B337" i="1"/>
  <c r="A337" i="1"/>
  <c r="L336" i="1"/>
  <c r="K336" i="1"/>
  <c r="J336" i="1"/>
  <c r="I336" i="1"/>
  <c r="H336" i="1"/>
  <c r="G336" i="1"/>
  <c r="F336" i="1"/>
  <c r="E336" i="1"/>
  <c r="D336" i="1"/>
  <c r="C336" i="1"/>
  <c r="B336" i="1"/>
  <c r="A336" i="1"/>
  <c r="L335" i="1"/>
  <c r="K335" i="1"/>
  <c r="J335" i="1"/>
  <c r="I335" i="1"/>
  <c r="M335" i="1" s="1"/>
  <c r="H335" i="1"/>
  <c r="G335" i="1"/>
  <c r="F335" i="1"/>
  <c r="E335" i="1"/>
  <c r="D335" i="1"/>
  <c r="C335" i="1"/>
  <c r="B335" i="1"/>
  <c r="A335" i="1"/>
  <c r="L334" i="1"/>
  <c r="K334" i="1"/>
  <c r="J334" i="1"/>
  <c r="I334" i="1"/>
  <c r="M334" i="1" s="1"/>
  <c r="H334" i="1"/>
  <c r="G334" i="1"/>
  <c r="F334" i="1"/>
  <c r="E334" i="1"/>
  <c r="D334" i="1"/>
  <c r="C334" i="1"/>
  <c r="B334" i="1"/>
  <c r="A334" i="1"/>
  <c r="L333" i="1"/>
  <c r="K333" i="1"/>
  <c r="J333" i="1"/>
  <c r="I333" i="1"/>
  <c r="M333" i="1" s="1"/>
  <c r="H333" i="1"/>
  <c r="G333" i="1"/>
  <c r="F333" i="1"/>
  <c r="E333" i="1"/>
  <c r="D333" i="1"/>
  <c r="C333" i="1"/>
  <c r="B333" i="1"/>
  <c r="A333" i="1"/>
  <c r="L332" i="1"/>
  <c r="K332" i="1"/>
  <c r="J332" i="1"/>
  <c r="I332" i="1"/>
  <c r="M332" i="1" s="1"/>
  <c r="H332" i="1"/>
  <c r="G332" i="1"/>
  <c r="F332" i="1"/>
  <c r="E332" i="1"/>
  <c r="D332" i="1"/>
  <c r="C332" i="1"/>
  <c r="B332" i="1"/>
  <c r="A332" i="1"/>
  <c r="L331" i="1"/>
  <c r="K331" i="1"/>
  <c r="J331" i="1"/>
  <c r="I331" i="1"/>
  <c r="M331" i="1" s="1"/>
  <c r="H331" i="1"/>
  <c r="G331" i="1"/>
  <c r="F331" i="1"/>
  <c r="E331" i="1"/>
  <c r="D331" i="1"/>
  <c r="C331" i="1"/>
  <c r="B331" i="1"/>
  <c r="A331" i="1"/>
  <c r="L330" i="1"/>
  <c r="K330" i="1"/>
  <c r="J330" i="1"/>
  <c r="I330" i="1"/>
  <c r="M330" i="1" s="1"/>
  <c r="H330" i="1"/>
  <c r="G330" i="1"/>
  <c r="F330" i="1"/>
  <c r="E330" i="1"/>
  <c r="D330" i="1"/>
  <c r="C330" i="1"/>
  <c r="B330" i="1"/>
  <c r="A330" i="1"/>
  <c r="L329" i="1"/>
  <c r="K329" i="1"/>
  <c r="J329" i="1"/>
  <c r="I329" i="1"/>
  <c r="M329" i="1" s="1"/>
  <c r="H329" i="1"/>
  <c r="G329" i="1"/>
  <c r="F329" i="1"/>
  <c r="E329" i="1"/>
  <c r="D329" i="1"/>
  <c r="C329" i="1"/>
  <c r="B329" i="1"/>
  <c r="A329" i="1"/>
  <c r="L328" i="1"/>
  <c r="K328" i="1"/>
  <c r="J328" i="1"/>
  <c r="I328" i="1"/>
  <c r="M328" i="1" s="1"/>
  <c r="H328" i="1"/>
  <c r="G328" i="1"/>
  <c r="F328" i="1"/>
  <c r="E328" i="1"/>
  <c r="D328" i="1"/>
  <c r="C328" i="1"/>
  <c r="B328" i="1"/>
  <c r="A328" i="1"/>
  <c r="L327" i="1"/>
  <c r="K327" i="1"/>
  <c r="J327" i="1"/>
  <c r="I327" i="1"/>
  <c r="M327" i="1" s="1"/>
  <c r="H327" i="1"/>
  <c r="G327" i="1"/>
  <c r="F327" i="1"/>
  <c r="E327" i="1"/>
  <c r="D327" i="1"/>
  <c r="C327" i="1"/>
  <c r="B327" i="1"/>
  <c r="A327" i="1"/>
  <c r="L326" i="1"/>
  <c r="K326" i="1"/>
  <c r="J326" i="1"/>
  <c r="I326" i="1"/>
  <c r="M326" i="1" s="1"/>
  <c r="H326" i="1"/>
  <c r="G326" i="1"/>
  <c r="F326" i="1"/>
  <c r="E326" i="1"/>
  <c r="D326" i="1"/>
  <c r="C326" i="1"/>
  <c r="B326" i="1"/>
  <c r="A326" i="1"/>
  <c r="L325" i="1"/>
  <c r="K325" i="1"/>
  <c r="J325" i="1"/>
  <c r="I325" i="1"/>
  <c r="M325" i="1" s="1"/>
  <c r="H325" i="1"/>
  <c r="G325" i="1"/>
  <c r="F325" i="1"/>
  <c r="E325" i="1"/>
  <c r="D325" i="1"/>
  <c r="C325" i="1"/>
  <c r="B325" i="1"/>
  <c r="A325" i="1"/>
  <c r="L324" i="1"/>
  <c r="K324" i="1"/>
  <c r="J324" i="1"/>
  <c r="I324" i="1"/>
  <c r="H324" i="1"/>
  <c r="G324" i="1"/>
  <c r="F324" i="1"/>
  <c r="E324" i="1"/>
  <c r="D324" i="1"/>
  <c r="C324" i="1"/>
  <c r="B324" i="1"/>
  <c r="A324" i="1"/>
  <c r="L323" i="1"/>
  <c r="K323" i="1"/>
  <c r="J323" i="1"/>
  <c r="I323" i="1"/>
  <c r="M323" i="1" s="1"/>
  <c r="H323" i="1"/>
  <c r="G323" i="1"/>
  <c r="F323" i="1"/>
  <c r="E323" i="1"/>
  <c r="D323" i="1"/>
  <c r="C323" i="1"/>
  <c r="B323" i="1"/>
  <c r="A323" i="1"/>
  <c r="L322" i="1"/>
  <c r="K322" i="1"/>
  <c r="J322" i="1"/>
  <c r="I322" i="1"/>
  <c r="M322" i="1" s="1"/>
  <c r="H322" i="1"/>
  <c r="G322" i="1"/>
  <c r="F322" i="1"/>
  <c r="E322" i="1"/>
  <c r="D322" i="1"/>
  <c r="C322" i="1"/>
  <c r="B322" i="1"/>
  <c r="A322" i="1"/>
  <c r="L321" i="1"/>
  <c r="K321" i="1"/>
  <c r="J321" i="1"/>
  <c r="I321" i="1"/>
  <c r="M321" i="1" s="1"/>
  <c r="H321" i="1"/>
  <c r="G321" i="1"/>
  <c r="F321" i="1"/>
  <c r="E321" i="1"/>
  <c r="D321" i="1"/>
  <c r="C321" i="1"/>
  <c r="B321" i="1"/>
  <c r="A321" i="1"/>
  <c r="L320" i="1"/>
  <c r="K320" i="1"/>
  <c r="J320" i="1"/>
  <c r="I320" i="1"/>
  <c r="H320" i="1"/>
  <c r="G320" i="1"/>
  <c r="F320" i="1"/>
  <c r="E320" i="1"/>
  <c r="D320" i="1"/>
  <c r="C320" i="1"/>
  <c r="B320" i="1"/>
  <c r="A320" i="1"/>
  <c r="L319" i="1"/>
  <c r="K319" i="1"/>
  <c r="J319" i="1"/>
  <c r="I319" i="1"/>
  <c r="M319" i="1" s="1"/>
  <c r="H319" i="1"/>
  <c r="G319" i="1"/>
  <c r="F319" i="1"/>
  <c r="E319" i="1"/>
  <c r="D319" i="1"/>
  <c r="C319" i="1"/>
  <c r="B319" i="1"/>
  <c r="A319" i="1"/>
  <c r="L318" i="1"/>
  <c r="K318" i="1"/>
  <c r="J318" i="1"/>
  <c r="I318" i="1"/>
  <c r="M318" i="1" s="1"/>
  <c r="H318" i="1"/>
  <c r="G318" i="1"/>
  <c r="F318" i="1"/>
  <c r="E318" i="1"/>
  <c r="D318" i="1"/>
  <c r="C318" i="1"/>
  <c r="B318" i="1"/>
  <c r="A318" i="1"/>
  <c r="L317" i="1"/>
  <c r="K317" i="1"/>
  <c r="J317" i="1"/>
  <c r="I317" i="1"/>
  <c r="M317" i="1" s="1"/>
  <c r="H317" i="1"/>
  <c r="G317" i="1"/>
  <c r="F317" i="1"/>
  <c r="E317" i="1"/>
  <c r="D317" i="1"/>
  <c r="C317" i="1"/>
  <c r="B317" i="1"/>
  <c r="A317" i="1"/>
  <c r="L316" i="1"/>
  <c r="K316" i="1"/>
  <c r="J316" i="1"/>
  <c r="I316" i="1"/>
  <c r="M316" i="1" s="1"/>
  <c r="H316" i="1"/>
  <c r="G316" i="1"/>
  <c r="F316" i="1"/>
  <c r="E316" i="1"/>
  <c r="D316" i="1"/>
  <c r="C316" i="1"/>
  <c r="B316" i="1"/>
  <c r="A316" i="1"/>
  <c r="L315" i="1"/>
  <c r="K315" i="1"/>
  <c r="J315" i="1"/>
  <c r="I315" i="1"/>
  <c r="M315" i="1" s="1"/>
  <c r="H315" i="1"/>
  <c r="G315" i="1"/>
  <c r="F315" i="1"/>
  <c r="E315" i="1"/>
  <c r="D315" i="1"/>
  <c r="C315" i="1"/>
  <c r="B315" i="1"/>
  <c r="A315" i="1"/>
  <c r="L314" i="1"/>
  <c r="K314" i="1"/>
  <c r="J314" i="1"/>
  <c r="I314" i="1"/>
  <c r="M314" i="1" s="1"/>
  <c r="H314" i="1"/>
  <c r="G314" i="1"/>
  <c r="F314" i="1"/>
  <c r="E314" i="1"/>
  <c r="D314" i="1"/>
  <c r="C314" i="1"/>
  <c r="B314" i="1"/>
  <c r="A314" i="1"/>
  <c r="L313" i="1"/>
  <c r="K313" i="1"/>
  <c r="J313" i="1"/>
  <c r="I313" i="1"/>
  <c r="M313" i="1" s="1"/>
  <c r="H313" i="1"/>
  <c r="G313" i="1"/>
  <c r="F313" i="1"/>
  <c r="E313" i="1"/>
  <c r="D313" i="1"/>
  <c r="C313" i="1"/>
  <c r="B313" i="1"/>
  <c r="A313" i="1"/>
  <c r="L312" i="1"/>
  <c r="K312" i="1"/>
  <c r="J312" i="1"/>
  <c r="I312" i="1"/>
  <c r="M312" i="1" s="1"/>
  <c r="H312" i="1"/>
  <c r="G312" i="1"/>
  <c r="F312" i="1"/>
  <c r="E312" i="1"/>
  <c r="D312" i="1"/>
  <c r="C312" i="1"/>
  <c r="B312" i="1"/>
  <c r="A312" i="1"/>
  <c r="L311" i="1"/>
  <c r="K311" i="1"/>
  <c r="J311" i="1"/>
  <c r="I311" i="1"/>
  <c r="M311" i="1" s="1"/>
  <c r="H311" i="1"/>
  <c r="G311" i="1"/>
  <c r="F311" i="1"/>
  <c r="E311" i="1"/>
  <c r="D311" i="1"/>
  <c r="C311" i="1"/>
  <c r="B311" i="1"/>
  <c r="A311" i="1"/>
  <c r="L310" i="1"/>
  <c r="K310" i="1"/>
  <c r="J310" i="1"/>
  <c r="I310" i="1"/>
  <c r="M310" i="1" s="1"/>
  <c r="H310" i="1"/>
  <c r="G310" i="1"/>
  <c r="F310" i="1"/>
  <c r="E310" i="1"/>
  <c r="D310" i="1"/>
  <c r="C310" i="1"/>
  <c r="B310" i="1"/>
  <c r="A310" i="1"/>
  <c r="L309" i="1"/>
  <c r="K309" i="1"/>
  <c r="J309" i="1"/>
  <c r="I309" i="1"/>
  <c r="M309" i="1" s="1"/>
  <c r="H309" i="1"/>
  <c r="G309" i="1"/>
  <c r="F309" i="1"/>
  <c r="E309" i="1"/>
  <c r="D309" i="1"/>
  <c r="C309" i="1"/>
  <c r="B309" i="1"/>
  <c r="A309" i="1"/>
  <c r="L308" i="1"/>
  <c r="K308" i="1"/>
  <c r="J308" i="1"/>
  <c r="I308" i="1"/>
  <c r="M308" i="1" s="1"/>
  <c r="H308" i="1"/>
  <c r="G308" i="1"/>
  <c r="F308" i="1"/>
  <c r="E308" i="1"/>
  <c r="D308" i="1"/>
  <c r="C308" i="1"/>
  <c r="B308" i="1"/>
  <c r="A308" i="1"/>
  <c r="L307" i="1"/>
  <c r="K307" i="1"/>
  <c r="J307" i="1"/>
  <c r="I307" i="1"/>
  <c r="M307" i="1" s="1"/>
  <c r="H307" i="1"/>
  <c r="G307" i="1"/>
  <c r="F307" i="1"/>
  <c r="E307" i="1"/>
  <c r="D307" i="1"/>
  <c r="C307" i="1"/>
  <c r="B307" i="1"/>
  <c r="A307" i="1"/>
  <c r="L306" i="1"/>
  <c r="K306" i="1"/>
  <c r="J306" i="1"/>
  <c r="I306" i="1"/>
  <c r="M306" i="1" s="1"/>
  <c r="H306" i="1"/>
  <c r="G306" i="1"/>
  <c r="F306" i="1"/>
  <c r="E306" i="1"/>
  <c r="D306" i="1"/>
  <c r="C306" i="1"/>
  <c r="B306" i="1"/>
  <c r="A306" i="1"/>
  <c r="L305" i="1"/>
  <c r="K305" i="1"/>
  <c r="J305" i="1"/>
  <c r="I305" i="1"/>
  <c r="M305" i="1" s="1"/>
  <c r="H305" i="1"/>
  <c r="G305" i="1"/>
  <c r="F305" i="1"/>
  <c r="E305" i="1"/>
  <c r="D305" i="1"/>
  <c r="C305" i="1"/>
  <c r="B305" i="1"/>
  <c r="A305" i="1"/>
  <c r="L304" i="1"/>
  <c r="K304" i="1"/>
  <c r="J304" i="1"/>
  <c r="I304" i="1"/>
  <c r="M304" i="1" s="1"/>
  <c r="H304" i="1"/>
  <c r="G304" i="1"/>
  <c r="F304" i="1"/>
  <c r="E304" i="1"/>
  <c r="D304" i="1"/>
  <c r="C304" i="1"/>
  <c r="B304" i="1"/>
  <c r="A304" i="1"/>
  <c r="L303" i="1"/>
  <c r="K303" i="1"/>
  <c r="J303" i="1"/>
  <c r="I303" i="1"/>
  <c r="M303" i="1" s="1"/>
  <c r="H303" i="1"/>
  <c r="G303" i="1"/>
  <c r="F303" i="1"/>
  <c r="E303" i="1"/>
  <c r="D303" i="1"/>
  <c r="C303" i="1"/>
  <c r="B303" i="1"/>
  <c r="A303" i="1"/>
  <c r="L302" i="1"/>
  <c r="K302" i="1"/>
  <c r="J302" i="1"/>
  <c r="I302" i="1"/>
  <c r="M302" i="1" s="1"/>
  <c r="H302" i="1"/>
  <c r="G302" i="1"/>
  <c r="F302" i="1"/>
  <c r="E302" i="1"/>
  <c r="D302" i="1"/>
  <c r="C302" i="1"/>
  <c r="B302" i="1"/>
  <c r="A302" i="1"/>
  <c r="L301" i="1"/>
  <c r="K301" i="1"/>
  <c r="J301" i="1"/>
  <c r="I301" i="1"/>
  <c r="M301" i="1" s="1"/>
  <c r="H301" i="1"/>
  <c r="G301" i="1"/>
  <c r="F301" i="1"/>
  <c r="E301" i="1"/>
  <c r="D301" i="1"/>
  <c r="C301" i="1"/>
  <c r="B301" i="1"/>
  <c r="A301" i="1"/>
  <c r="L300" i="1"/>
  <c r="K300" i="1"/>
  <c r="J300" i="1"/>
  <c r="I300" i="1"/>
  <c r="M300" i="1" s="1"/>
  <c r="H300" i="1"/>
  <c r="G300" i="1"/>
  <c r="F300" i="1"/>
  <c r="E300" i="1"/>
  <c r="D300" i="1"/>
  <c r="C300" i="1"/>
  <c r="B300" i="1"/>
  <c r="A300" i="1"/>
  <c r="L299" i="1"/>
  <c r="K299" i="1"/>
  <c r="J299" i="1"/>
  <c r="I299" i="1"/>
  <c r="M299" i="1" s="1"/>
  <c r="H299" i="1"/>
  <c r="G299" i="1"/>
  <c r="F299" i="1"/>
  <c r="E299" i="1"/>
  <c r="D299" i="1"/>
  <c r="C299" i="1"/>
  <c r="B299" i="1"/>
  <c r="A299" i="1"/>
  <c r="L298" i="1"/>
  <c r="K298" i="1"/>
  <c r="J298" i="1"/>
  <c r="I298" i="1"/>
  <c r="M298" i="1" s="1"/>
  <c r="H298" i="1"/>
  <c r="G298" i="1"/>
  <c r="F298" i="1"/>
  <c r="E298" i="1"/>
  <c r="D298" i="1"/>
  <c r="C298" i="1"/>
  <c r="B298" i="1"/>
  <c r="A298" i="1"/>
  <c r="L297" i="1"/>
  <c r="K297" i="1"/>
  <c r="J297" i="1"/>
  <c r="I297" i="1"/>
  <c r="M297" i="1" s="1"/>
  <c r="H297" i="1"/>
  <c r="G297" i="1"/>
  <c r="F297" i="1"/>
  <c r="E297" i="1"/>
  <c r="D297" i="1"/>
  <c r="C297" i="1"/>
  <c r="B297" i="1"/>
  <c r="A297" i="1"/>
  <c r="L296" i="1"/>
  <c r="K296" i="1"/>
  <c r="J296" i="1"/>
  <c r="I296" i="1"/>
  <c r="M296" i="1" s="1"/>
  <c r="H296" i="1"/>
  <c r="G296" i="1"/>
  <c r="F296" i="1"/>
  <c r="E296" i="1"/>
  <c r="D296" i="1"/>
  <c r="C296" i="1"/>
  <c r="B296" i="1"/>
  <c r="A296" i="1"/>
  <c r="L295" i="1"/>
  <c r="K295" i="1"/>
  <c r="J295" i="1"/>
  <c r="I295" i="1"/>
  <c r="M295" i="1" s="1"/>
  <c r="H295" i="1"/>
  <c r="G295" i="1"/>
  <c r="F295" i="1"/>
  <c r="E295" i="1"/>
  <c r="D295" i="1"/>
  <c r="C295" i="1"/>
  <c r="B295" i="1"/>
  <c r="A295" i="1"/>
  <c r="L294" i="1"/>
  <c r="K294" i="1"/>
  <c r="J294" i="1"/>
  <c r="I294" i="1"/>
  <c r="M294" i="1" s="1"/>
  <c r="H294" i="1"/>
  <c r="G294" i="1"/>
  <c r="F294" i="1"/>
  <c r="E294" i="1"/>
  <c r="D294" i="1"/>
  <c r="C294" i="1"/>
  <c r="B294" i="1"/>
  <c r="A294" i="1"/>
  <c r="L293" i="1"/>
  <c r="K293" i="1"/>
  <c r="J293" i="1"/>
  <c r="I293" i="1"/>
  <c r="M293" i="1" s="1"/>
  <c r="H293" i="1"/>
  <c r="G293" i="1"/>
  <c r="F293" i="1"/>
  <c r="E293" i="1"/>
  <c r="D293" i="1"/>
  <c r="C293" i="1"/>
  <c r="B293" i="1"/>
  <c r="A293" i="1"/>
  <c r="L292" i="1"/>
  <c r="K292" i="1"/>
  <c r="J292" i="1"/>
  <c r="I292" i="1"/>
  <c r="M292" i="1" s="1"/>
  <c r="H292" i="1"/>
  <c r="G292" i="1"/>
  <c r="F292" i="1"/>
  <c r="E292" i="1"/>
  <c r="D292" i="1"/>
  <c r="C292" i="1"/>
  <c r="B292" i="1"/>
  <c r="A292" i="1"/>
  <c r="L291" i="1"/>
  <c r="K291" i="1"/>
  <c r="J291" i="1"/>
  <c r="I291" i="1"/>
  <c r="M291" i="1" s="1"/>
  <c r="H291" i="1"/>
  <c r="G291" i="1"/>
  <c r="F291" i="1"/>
  <c r="E291" i="1"/>
  <c r="D291" i="1"/>
  <c r="C291" i="1"/>
  <c r="B291" i="1"/>
  <c r="A291" i="1"/>
  <c r="L290" i="1"/>
  <c r="K290" i="1"/>
  <c r="J290" i="1"/>
  <c r="I290" i="1"/>
  <c r="M290" i="1" s="1"/>
  <c r="H290" i="1"/>
  <c r="G290" i="1"/>
  <c r="F290" i="1"/>
  <c r="E290" i="1"/>
  <c r="D290" i="1"/>
  <c r="C290" i="1"/>
  <c r="B290" i="1"/>
  <c r="A290" i="1"/>
  <c r="L289" i="1"/>
  <c r="K289" i="1"/>
  <c r="J289" i="1"/>
  <c r="I289" i="1"/>
  <c r="M289" i="1" s="1"/>
  <c r="H289" i="1"/>
  <c r="G289" i="1"/>
  <c r="F289" i="1"/>
  <c r="E289" i="1"/>
  <c r="D289" i="1"/>
  <c r="C289" i="1"/>
  <c r="B289" i="1"/>
  <c r="A289" i="1"/>
  <c r="L288" i="1"/>
  <c r="K288" i="1"/>
  <c r="J288" i="1"/>
  <c r="I288" i="1"/>
  <c r="M288" i="1" s="1"/>
  <c r="H288" i="1"/>
  <c r="G288" i="1"/>
  <c r="F288" i="1"/>
  <c r="E288" i="1"/>
  <c r="D288" i="1"/>
  <c r="C288" i="1"/>
  <c r="B288" i="1"/>
  <c r="A288" i="1"/>
  <c r="L287" i="1"/>
  <c r="K287" i="1"/>
  <c r="J287" i="1"/>
  <c r="I287" i="1"/>
  <c r="M287" i="1" s="1"/>
  <c r="H287" i="1"/>
  <c r="G287" i="1"/>
  <c r="F287" i="1"/>
  <c r="E287" i="1"/>
  <c r="D287" i="1"/>
  <c r="C287" i="1"/>
  <c r="B287" i="1"/>
  <c r="A287" i="1"/>
  <c r="L286" i="1"/>
  <c r="K286" i="1"/>
  <c r="J286" i="1"/>
  <c r="I286" i="1"/>
  <c r="M286" i="1" s="1"/>
  <c r="H286" i="1"/>
  <c r="G286" i="1"/>
  <c r="F286" i="1"/>
  <c r="E286" i="1"/>
  <c r="D286" i="1"/>
  <c r="C286" i="1"/>
  <c r="B286" i="1"/>
  <c r="A286" i="1"/>
  <c r="L285" i="1"/>
  <c r="K285" i="1"/>
  <c r="J285" i="1"/>
  <c r="I285" i="1"/>
  <c r="M285" i="1" s="1"/>
  <c r="H285" i="1"/>
  <c r="G285" i="1"/>
  <c r="F285" i="1"/>
  <c r="E285" i="1"/>
  <c r="D285" i="1"/>
  <c r="C285" i="1"/>
  <c r="B285" i="1"/>
  <c r="A285" i="1"/>
  <c r="L284" i="1"/>
  <c r="K284" i="1"/>
  <c r="J284" i="1"/>
  <c r="I284" i="1"/>
  <c r="M284" i="1" s="1"/>
  <c r="H284" i="1"/>
  <c r="G284" i="1"/>
  <c r="F284" i="1"/>
  <c r="E284" i="1"/>
  <c r="D284" i="1"/>
  <c r="C284" i="1"/>
  <c r="B284" i="1"/>
  <c r="A284" i="1"/>
  <c r="L283" i="1"/>
  <c r="K283" i="1"/>
  <c r="J283" i="1"/>
  <c r="I283" i="1"/>
  <c r="M283" i="1" s="1"/>
  <c r="H283" i="1"/>
  <c r="G283" i="1"/>
  <c r="F283" i="1"/>
  <c r="E283" i="1"/>
  <c r="D283" i="1"/>
  <c r="C283" i="1"/>
  <c r="B283" i="1"/>
  <c r="A283" i="1"/>
  <c r="L282" i="1"/>
  <c r="K282" i="1"/>
  <c r="J282" i="1"/>
  <c r="I282" i="1"/>
  <c r="M282" i="1" s="1"/>
  <c r="H282" i="1"/>
  <c r="G282" i="1"/>
  <c r="F282" i="1"/>
  <c r="E282" i="1"/>
  <c r="D282" i="1"/>
  <c r="C282" i="1"/>
  <c r="B282" i="1"/>
  <c r="A282" i="1"/>
  <c r="L281" i="1"/>
  <c r="K281" i="1"/>
  <c r="J281" i="1"/>
  <c r="I281" i="1"/>
  <c r="M281" i="1" s="1"/>
  <c r="H281" i="1"/>
  <c r="G281" i="1"/>
  <c r="F281" i="1"/>
  <c r="E281" i="1"/>
  <c r="D281" i="1"/>
  <c r="C281" i="1"/>
  <c r="B281" i="1"/>
  <c r="A281" i="1"/>
  <c r="L280" i="1"/>
  <c r="K280" i="1"/>
  <c r="J280" i="1"/>
  <c r="I280" i="1"/>
  <c r="M280" i="1" s="1"/>
  <c r="H280" i="1"/>
  <c r="G280" i="1"/>
  <c r="F280" i="1"/>
  <c r="E280" i="1"/>
  <c r="D280" i="1"/>
  <c r="C280" i="1"/>
  <c r="B280" i="1"/>
  <c r="A280" i="1"/>
  <c r="L279" i="1"/>
  <c r="K279" i="1"/>
  <c r="J279" i="1"/>
  <c r="I279" i="1"/>
  <c r="M279" i="1" s="1"/>
  <c r="H279" i="1"/>
  <c r="G279" i="1"/>
  <c r="F279" i="1"/>
  <c r="E279" i="1"/>
  <c r="D279" i="1"/>
  <c r="C279" i="1"/>
  <c r="B279" i="1"/>
  <c r="A279" i="1"/>
  <c r="L278" i="1"/>
  <c r="K278" i="1"/>
  <c r="J278" i="1"/>
  <c r="I278" i="1"/>
  <c r="M278" i="1" s="1"/>
  <c r="H278" i="1"/>
  <c r="G278" i="1"/>
  <c r="F278" i="1"/>
  <c r="E278" i="1"/>
  <c r="D278" i="1"/>
  <c r="C278" i="1"/>
  <c r="B278" i="1"/>
  <c r="A278" i="1"/>
  <c r="L277" i="1"/>
  <c r="K277" i="1"/>
  <c r="J277" i="1"/>
  <c r="I277" i="1"/>
  <c r="M277" i="1" s="1"/>
  <c r="H277" i="1"/>
  <c r="G277" i="1"/>
  <c r="F277" i="1"/>
  <c r="E277" i="1"/>
  <c r="D277" i="1"/>
  <c r="C277" i="1"/>
  <c r="B277" i="1"/>
  <c r="A277" i="1"/>
  <c r="L276" i="1"/>
  <c r="K276" i="1"/>
  <c r="J276" i="1"/>
  <c r="I276" i="1"/>
  <c r="M276" i="1" s="1"/>
  <c r="H276" i="1"/>
  <c r="G276" i="1"/>
  <c r="F276" i="1"/>
  <c r="E276" i="1"/>
  <c r="D276" i="1"/>
  <c r="C276" i="1"/>
  <c r="B276" i="1"/>
  <c r="A276" i="1"/>
  <c r="L275" i="1"/>
  <c r="K275" i="1"/>
  <c r="J275" i="1"/>
  <c r="I275" i="1"/>
  <c r="M275" i="1" s="1"/>
  <c r="H275" i="1"/>
  <c r="G275" i="1"/>
  <c r="F275" i="1"/>
  <c r="E275" i="1"/>
  <c r="D275" i="1"/>
  <c r="C275" i="1"/>
  <c r="B275" i="1"/>
  <c r="A275" i="1"/>
  <c r="L274" i="1"/>
  <c r="K274" i="1"/>
  <c r="J274" i="1"/>
  <c r="I274" i="1"/>
  <c r="M274" i="1" s="1"/>
  <c r="H274" i="1"/>
  <c r="G274" i="1"/>
  <c r="F274" i="1"/>
  <c r="E274" i="1"/>
  <c r="D274" i="1"/>
  <c r="C274" i="1"/>
  <c r="B274" i="1"/>
  <c r="A274" i="1"/>
  <c r="L273" i="1"/>
  <c r="K273" i="1"/>
  <c r="J273" i="1"/>
  <c r="I273" i="1"/>
  <c r="M273" i="1" s="1"/>
  <c r="H273" i="1"/>
  <c r="G273" i="1"/>
  <c r="F273" i="1"/>
  <c r="E273" i="1"/>
  <c r="D273" i="1"/>
  <c r="C273" i="1"/>
  <c r="B273" i="1"/>
  <c r="A273" i="1"/>
  <c r="L272" i="1"/>
  <c r="K272" i="1"/>
  <c r="J272" i="1"/>
  <c r="I272" i="1"/>
  <c r="M272" i="1" s="1"/>
  <c r="H272" i="1"/>
  <c r="G272" i="1"/>
  <c r="F272" i="1"/>
  <c r="E272" i="1"/>
  <c r="D272" i="1"/>
  <c r="C272" i="1"/>
  <c r="B272" i="1"/>
  <c r="A272" i="1"/>
  <c r="L271" i="1"/>
  <c r="K271" i="1"/>
  <c r="J271" i="1"/>
  <c r="I271" i="1"/>
  <c r="M271" i="1" s="1"/>
  <c r="H271" i="1"/>
  <c r="G271" i="1"/>
  <c r="F271" i="1"/>
  <c r="E271" i="1"/>
  <c r="D271" i="1"/>
  <c r="C271" i="1"/>
  <c r="B271" i="1"/>
  <c r="A271" i="1"/>
  <c r="L270" i="1"/>
  <c r="K270" i="1"/>
  <c r="J270" i="1"/>
  <c r="I270" i="1"/>
  <c r="M270" i="1" s="1"/>
  <c r="H270" i="1"/>
  <c r="G270" i="1"/>
  <c r="F270" i="1"/>
  <c r="E270" i="1"/>
  <c r="D270" i="1"/>
  <c r="C270" i="1"/>
  <c r="B270" i="1"/>
  <c r="A270" i="1"/>
  <c r="L269" i="1"/>
  <c r="K269" i="1"/>
  <c r="J269" i="1"/>
  <c r="I269" i="1"/>
  <c r="M269" i="1" s="1"/>
  <c r="H269" i="1"/>
  <c r="G269" i="1"/>
  <c r="F269" i="1"/>
  <c r="E269" i="1"/>
  <c r="D269" i="1"/>
  <c r="C269" i="1"/>
  <c r="B269" i="1"/>
  <c r="A269" i="1"/>
  <c r="L268" i="1"/>
  <c r="K268" i="1"/>
  <c r="J268" i="1"/>
  <c r="I268" i="1"/>
  <c r="M268" i="1" s="1"/>
  <c r="H268" i="1"/>
  <c r="G268" i="1"/>
  <c r="F268" i="1"/>
  <c r="E268" i="1"/>
  <c r="D268" i="1"/>
  <c r="C268" i="1"/>
  <c r="B268" i="1"/>
  <c r="A268" i="1"/>
  <c r="L267" i="1"/>
  <c r="K267" i="1"/>
  <c r="J267" i="1"/>
  <c r="I267" i="1"/>
  <c r="M267" i="1" s="1"/>
  <c r="H267" i="1"/>
  <c r="G267" i="1"/>
  <c r="F267" i="1"/>
  <c r="E267" i="1"/>
  <c r="D267" i="1"/>
  <c r="C267" i="1"/>
  <c r="B267" i="1"/>
  <c r="A267" i="1"/>
  <c r="L266" i="1"/>
  <c r="K266" i="1"/>
  <c r="J266" i="1"/>
  <c r="I266" i="1"/>
  <c r="M266" i="1" s="1"/>
  <c r="H266" i="1"/>
  <c r="G266" i="1"/>
  <c r="F266" i="1"/>
  <c r="E266" i="1"/>
  <c r="D266" i="1"/>
  <c r="C266" i="1"/>
  <c r="B266" i="1"/>
  <c r="A266" i="1"/>
  <c r="L265" i="1"/>
  <c r="K265" i="1"/>
  <c r="J265" i="1"/>
  <c r="I265" i="1"/>
  <c r="M265" i="1" s="1"/>
  <c r="H265" i="1"/>
  <c r="G265" i="1"/>
  <c r="F265" i="1"/>
  <c r="E265" i="1"/>
  <c r="D265" i="1"/>
  <c r="C265" i="1"/>
  <c r="B265" i="1"/>
  <c r="A265" i="1"/>
  <c r="L264" i="1"/>
  <c r="K264" i="1"/>
  <c r="J264" i="1"/>
  <c r="I264" i="1"/>
  <c r="M264" i="1" s="1"/>
  <c r="H264" i="1"/>
  <c r="G264" i="1"/>
  <c r="F264" i="1"/>
  <c r="E264" i="1"/>
  <c r="D264" i="1"/>
  <c r="C264" i="1"/>
  <c r="B264" i="1"/>
  <c r="A264" i="1"/>
  <c r="L263" i="1"/>
  <c r="K263" i="1"/>
  <c r="J263" i="1"/>
  <c r="I263" i="1"/>
  <c r="M263" i="1" s="1"/>
  <c r="H263" i="1"/>
  <c r="G263" i="1"/>
  <c r="F263" i="1"/>
  <c r="E263" i="1"/>
  <c r="D263" i="1"/>
  <c r="C263" i="1"/>
  <c r="B263" i="1"/>
  <c r="A263" i="1"/>
  <c r="L262" i="1"/>
  <c r="K262" i="1"/>
  <c r="J262" i="1"/>
  <c r="I262" i="1"/>
  <c r="M262" i="1" s="1"/>
  <c r="H262" i="1"/>
  <c r="G262" i="1"/>
  <c r="F262" i="1"/>
  <c r="E262" i="1"/>
  <c r="D262" i="1"/>
  <c r="C262" i="1"/>
  <c r="B262" i="1"/>
  <c r="A262" i="1"/>
  <c r="L261" i="1"/>
  <c r="K261" i="1"/>
  <c r="J261" i="1"/>
  <c r="I261" i="1"/>
  <c r="M261" i="1" s="1"/>
  <c r="H261" i="1"/>
  <c r="G261" i="1"/>
  <c r="F261" i="1"/>
  <c r="E261" i="1"/>
  <c r="D261" i="1"/>
  <c r="C261" i="1"/>
  <c r="B261" i="1"/>
  <c r="A261" i="1"/>
  <c r="L260" i="1"/>
  <c r="K260" i="1"/>
  <c r="J260" i="1"/>
  <c r="I260" i="1"/>
  <c r="M260" i="1" s="1"/>
  <c r="H260" i="1"/>
  <c r="G260" i="1"/>
  <c r="F260" i="1"/>
  <c r="E260" i="1"/>
  <c r="D260" i="1"/>
  <c r="C260" i="1"/>
  <c r="B260" i="1"/>
  <c r="A260" i="1"/>
  <c r="L259" i="1"/>
  <c r="K259" i="1"/>
  <c r="J259" i="1"/>
  <c r="I259" i="1"/>
  <c r="M259" i="1" s="1"/>
  <c r="H259" i="1"/>
  <c r="G259" i="1"/>
  <c r="F259" i="1"/>
  <c r="E259" i="1"/>
  <c r="D259" i="1"/>
  <c r="C259" i="1"/>
  <c r="B259" i="1"/>
  <c r="A259" i="1"/>
  <c r="L258" i="1"/>
  <c r="K258" i="1"/>
  <c r="J258" i="1"/>
  <c r="I258" i="1"/>
  <c r="M258" i="1" s="1"/>
  <c r="H258" i="1"/>
  <c r="G258" i="1"/>
  <c r="F258" i="1"/>
  <c r="E258" i="1"/>
  <c r="D258" i="1"/>
  <c r="C258" i="1"/>
  <c r="B258" i="1"/>
  <c r="A258" i="1"/>
  <c r="L257" i="1"/>
  <c r="K257" i="1"/>
  <c r="J257" i="1"/>
  <c r="I257" i="1"/>
  <c r="M257" i="1" s="1"/>
  <c r="H257" i="1"/>
  <c r="G257" i="1"/>
  <c r="F257" i="1"/>
  <c r="E257" i="1"/>
  <c r="D257" i="1"/>
  <c r="C257" i="1"/>
  <c r="B257" i="1"/>
  <c r="A257" i="1"/>
  <c r="L256" i="1"/>
  <c r="K256" i="1"/>
  <c r="J256" i="1"/>
  <c r="I256" i="1"/>
  <c r="M256" i="1" s="1"/>
  <c r="H256" i="1"/>
  <c r="G256" i="1"/>
  <c r="F256" i="1"/>
  <c r="E256" i="1"/>
  <c r="D256" i="1"/>
  <c r="C256" i="1"/>
  <c r="B256" i="1"/>
  <c r="A256" i="1"/>
  <c r="L255" i="1"/>
  <c r="K255" i="1"/>
  <c r="J255" i="1"/>
  <c r="I255" i="1"/>
  <c r="M255" i="1" s="1"/>
  <c r="H255" i="1"/>
  <c r="G255" i="1"/>
  <c r="F255" i="1"/>
  <c r="E255" i="1"/>
  <c r="D255" i="1"/>
  <c r="C255" i="1"/>
  <c r="B255" i="1"/>
  <c r="A255" i="1"/>
  <c r="L254" i="1"/>
  <c r="K254" i="1"/>
  <c r="J254" i="1"/>
  <c r="I254" i="1"/>
  <c r="M254" i="1" s="1"/>
  <c r="H254" i="1"/>
  <c r="G254" i="1"/>
  <c r="F254" i="1"/>
  <c r="E254" i="1"/>
  <c r="D254" i="1"/>
  <c r="C254" i="1"/>
  <c r="B254" i="1"/>
  <c r="A254" i="1"/>
  <c r="L253" i="1"/>
  <c r="K253" i="1"/>
  <c r="J253" i="1"/>
  <c r="I253" i="1"/>
  <c r="M253" i="1" s="1"/>
  <c r="H253" i="1"/>
  <c r="G253" i="1"/>
  <c r="F253" i="1"/>
  <c r="E253" i="1"/>
  <c r="D253" i="1"/>
  <c r="C253" i="1"/>
  <c r="B253" i="1"/>
  <c r="A253" i="1"/>
  <c r="L252" i="1"/>
  <c r="K252" i="1"/>
  <c r="J252" i="1"/>
  <c r="I252" i="1"/>
  <c r="M252" i="1" s="1"/>
  <c r="H252" i="1"/>
  <c r="G252" i="1"/>
  <c r="F252" i="1"/>
  <c r="E252" i="1"/>
  <c r="D252" i="1"/>
  <c r="C252" i="1"/>
  <c r="B252" i="1"/>
  <c r="A252" i="1"/>
  <c r="L251" i="1"/>
  <c r="K251" i="1"/>
  <c r="J251" i="1"/>
  <c r="I251" i="1"/>
  <c r="M251" i="1" s="1"/>
  <c r="H251" i="1"/>
  <c r="G251" i="1"/>
  <c r="F251" i="1"/>
  <c r="E251" i="1"/>
  <c r="D251" i="1"/>
  <c r="C251" i="1"/>
  <c r="B251" i="1"/>
  <c r="A251" i="1"/>
  <c r="L250" i="1"/>
  <c r="K250" i="1"/>
  <c r="J250" i="1"/>
  <c r="I250" i="1"/>
  <c r="M250" i="1" s="1"/>
  <c r="H250" i="1"/>
  <c r="G250" i="1"/>
  <c r="F250" i="1"/>
  <c r="E250" i="1"/>
  <c r="D250" i="1"/>
  <c r="C250" i="1"/>
  <c r="B250" i="1"/>
  <c r="A250" i="1"/>
  <c r="L249" i="1"/>
  <c r="K249" i="1"/>
  <c r="J249" i="1"/>
  <c r="I249" i="1"/>
  <c r="M249" i="1" s="1"/>
  <c r="H249" i="1"/>
  <c r="G249" i="1"/>
  <c r="F249" i="1"/>
  <c r="E249" i="1"/>
  <c r="D249" i="1"/>
  <c r="C249" i="1"/>
  <c r="B249" i="1"/>
  <c r="A249" i="1"/>
  <c r="L248" i="1"/>
  <c r="K248" i="1"/>
  <c r="J248" i="1"/>
  <c r="I248" i="1"/>
  <c r="M248" i="1" s="1"/>
  <c r="H248" i="1"/>
  <c r="G248" i="1"/>
  <c r="F248" i="1"/>
  <c r="E248" i="1"/>
  <c r="D248" i="1"/>
  <c r="C248" i="1"/>
  <c r="B248" i="1"/>
  <c r="A248" i="1"/>
  <c r="L247" i="1"/>
  <c r="K247" i="1"/>
  <c r="J247" i="1"/>
  <c r="I247" i="1"/>
  <c r="M247" i="1" s="1"/>
  <c r="H247" i="1"/>
  <c r="G247" i="1"/>
  <c r="F247" i="1"/>
  <c r="E247" i="1"/>
  <c r="D247" i="1"/>
  <c r="C247" i="1"/>
  <c r="B247" i="1"/>
  <c r="A247" i="1"/>
  <c r="L246" i="1"/>
  <c r="K246" i="1"/>
  <c r="J246" i="1"/>
  <c r="I246" i="1"/>
  <c r="M246" i="1" s="1"/>
  <c r="H246" i="1"/>
  <c r="G246" i="1"/>
  <c r="F246" i="1"/>
  <c r="E246" i="1"/>
  <c r="D246" i="1"/>
  <c r="C246" i="1"/>
  <c r="B246" i="1"/>
  <c r="A246" i="1"/>
  <c r="L245" i="1"/>
  <c r="K245" i="1"/>
  <c r="J245" i="1"/>
  <c r="I245" i="1"/>
  <c r="M245" i="1" s="1"/>
  <c r="H245" i="1"/>
  <c r="G245" i="1"/>
  <c r="F245" i="1"/>
  <c r="E245" i="1"/>
  <c r="D245" i="1"/>
  <c r="C245" i="1"/>
  <c r="B245" i="1"/>
  <c r="A245" i="1"/>
  <c r="L244" i="1"/>
  <c r="K244" i="1"/>
  <c r="J244" i="1"/>
  <c r="I244" i="1"/>
  <c r="M244" i="1" s="1"/>
  <c r="H244" i="1"/>
  <c r="G244" i="1"/>
  <c r="F244" i="1"/>
  <c r="E244" i="1"/>
  <c r="D244" i="1"/>
  <c r="C244" i="1"/>
  <c r="B244" i="1"/>
  <c r="A244" i="1"/>
  <c r="L243" i="1"/>
  <c r="K243" i="1"/>
  <c r="J243" i="1"/>
  <c r="I243" i="1"/>
  <c r="M243" i="1" s="1"/>
  <c r="H243" i="1"/>
  <c r="G243" i="1"/>
  <c r="F243" i="1"/>
  <c r="E243" i="1"/>
  <c r="D243" i="1"/>
  <c r="C243" i="1"/>
  <c r="B243" i="1"/>
  <c r="A243" i="1"/>
  <c r="L242" i="1"/>
  <c r="K242" i="1"/>
  <c r="J242" i="1"/>
  <c r="I242" i="1"/>
  <c r="M242" i="1" s="1"/>
  <c r="H242" i="1"/>
  <c r="G242" i="1"/>
  <c r="F242" i="1"/>
  <c r="E242" i="1"/>
  <c r="D242" i="1"/>
  <c r="C242" i="1"/>
  <c r="B242" i="1"/>
  <c r="A242" i="1"/>
  <c r="L241" i="1"/>
  <c r="K241" i="1"/>
  <c r="J241" i="1"/>
  <c r="I241" i="1"/>
  <c r="M241" i="1" s="1"/>
  <c r="H241" i="1"/>
  <c r="G241" i="1"/>
  <c r="F241" i="1"/>
  <c r="E241" i="1"/>
  <c r="D241" i="1"/>
  <c r="C241" i="1"/>
  <c r="B241" i="1"/>
  <c r="A241" i="1"/>
  <c r="L240" i="1"/>
  <c r="K240" i="1"/>
  <c r="J240" i="1"/>
  <c r="I240" i="1"/>
  <c r="M240" i="1" s="1"/>
  <c r="H240" i="1"/>
  <c r="G240" i="1"/>
  <c r="F240" i="1"/>
  <c r="E240" i="1"/>
  <c r="D240" i="1"/>
  <c r="C240" i="1"/>
  <c r="B240" i="1"/>
  <c r="A240" i="1"/>
  <c r="L239" i="1"/>
  <c r="K239" i="1"/>
  <c r="J239" i="1"/>
  <c r="I239" i="1"/>
  <c r="M239" i="1" s="1"/>
  <c r="H239" i="1"/>
  <c r="G239" i="1"/>
  <c r="F239" i="1"/>
  <c r="E239" i="1"/>
  <c r="D239" i="1"/>
  <c r="C239" i="1"/>
  <c r="B239" i="1"/>
  <c r="A239" i="1"/>
  <c r="L238" i="1"/>
  <c r="K238" i="1"/>
  <c r="J238" i="1"/>
  <c r="I238" i="1"/>
  <c r="M238" i="1" s="1"/>
  <c r="H238" i="1"/>
  <c r="G238" i="1"/>
  <c r="F238" i="1"/>
  <c r="E238" i="1"/>
  <c r="D238" i="1"/>
  <c r="C238" i="1"/>
  <c r="B238" i="1"/>
  <c r="A238" i="1"/>
  <c r="L237" i="1"/>
  <c r="K237" i="1"/>
  <c r="J237" i="1"/>
  <c r="I237" i="1"/>
  <c r="M237" i="1" s="1"/>
  <c r="H237" i="1"/>
  <c r="G237" i="1"/>
  <c r="F237" i="1"/>
  <c r="E237" i="1"/>
  <c r="D237" i="1"/>
  <c r="C237" i="1"/>
  <c r="B237" i="1"/>
  <c r="A237" i="1"/>
  <c r="L236" i="1"/>
  <c r="K236" i="1"/>
  <c r="J236" i="1"/>
  <c r="I236" i="1"/>
  <c r="M236" i="1" s="1"/>
  <c r="H236" i="1"/>
  <c r="G236" i="1"/>
  <c r="F236" i="1"/>
  <c r="E236" i="1"/>
  <c r="D236" i="1"/>
  <c r="C236" i="1"/>
  <c r="B236" i="1"/>
  <c r="A236" i="1"/>
  <c r="L235" i="1"/>
  <c r="K235" i="1"/>
  <c r="J235" i="1"/>
  <c r="I235" i="1"/>
  <c r="M235" i="1" s="1"/>
  <c r="H235" i="1"/>
  <c r="G235" i="1"/>
  <c r="F235" i="1"/>
  <c r="E235" i="1"/>
  <c r="D235" i="1"/>
  <c r="C235" i="1"/>
  <c r="B235" i="1"/>
  <c r="A235" i="1"/>
  <c r="L234" i="1"/>
  <c r="K234" i="1"/>
  <c r="J234" i="1"/>
  <c r="I234" i="1"/>
  <c r="M234" i="1" s="1"/>
  <c r="H234" i="1"/>
  <c r="G234" i="1"/>
  <c r="F234" i="1"/>
  <c r="E234" i="1"/>
  <c r="D234" i="1"/>
  <c r="C234" i="1"/>
  <c r="B234" i="1"/>
  <c r="A234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L232" i="1"/>
  <c r="K232" i="1"/>
  <c r="J232" i="1"/>
  <c r="I232" i="1"/>
  <c r="M232" i="1" s="1"/>
  <c r="H232" i="1"/>
  <c r="G232" i="1"/>
  <c r="F232" i="1"/>
  <c r="E232" i="1"/>
  <c r="D232" i="1"/>
  <c r="C232" i="1"/>
  <c r="B232" i="1"/>
  <c r="A232" i="1"/>
  <c r="L231" i="1"/>
  <c r="K231" i="1"/>
  <c r="J231" i="1"/>
  <c r="I231" i="1"/>
  <c r="M231" i="1" s="1"/>
  <c r="H231" i="1"/>
  <c r="G231" i="1"/>
  <c r="F231" i="1"/>
  <c r="E231" i="1"/>
  <c r="D231" i="1"/>
  <c r="C231" i="1"/>
  <c r="B231" i="1"/>
  <c r="A231" i="1"/>
  <c r="L230" i="1"/>
  <c r="K230" i="1"/>
  <c r="J230" i="1"/>
  <c r="I230" i="1"/>
  <c r="M230" i="1" s="1"/>
  <c r="H230" i="1"/>
  <c r="G230" i="1"/>
  <c r="F230" i="1"/>
  <c r="E230" i="1"/>
  <c r="D230" i="1"/>
  <c r="C230" i="1"/>
  <c r="B230" i="1"/>
  <c r="A230" i="1"/>
  <c r="L229" i="1"/>
  <c r="K229" i="1"/>
  <c r="J229" i="1"/>
  <c r="I229" i="1"/>
  <c r="M229" i="1" s="1"/>
  <c r="H229" i="1"/>
  <c r="G229" i="1"/>
  <c r="F229" i="1"/>
  <c r="E229" i="1"/>
  <c r="D229" i="1"/>
  <c r="C229" i="1"/>
  <c r="B229" i="1"/>
  <c r="A229" i="1"/>
  <c r="L228" i="1"/>
  <c r="K228" i="1"/>
  <c r="J228" i="1"/>
  <c r="I228" i="1"/>
  <c r="M228" i="1" s="1"/>
  <c r="H228" i="1"/>
  <c r="G228" i="1"/>
  <c r="F228" i="1"/>
  <c r="E228" i="1"/>
  <c r="D228" i="1"/>
  <c r="C228" i="1"/>
  <c r="B228" i="1"/>
  <c r="A228" i="1"/>
  <c r="L227" i="1"/>
  <c r="K227" i="1"/>
  <c r="J227" i="1"/>
  <c r="I227" i="1"/>
  <c r="M227" i="1" s="1"/>
  <c r="H227" i="1"/>
  <c r="G227" i="1"/>
  <c r="F227" i="1"/>
  <c r="E227" i="1"/>
  <c r="D227" i="1"/>
  <c r="C227" i="1"/>
  <c r="B227" i="1"/>
  <c r="A227" i="1"/>
  <c r="L226" i="1"/>
  <c r="K226" i="1"/>
  <c r="J226" i="1"/>
  <c r="I226" i="1"/>
  <c r="M226" i="1" s="1"/>
  <c r="H226" i="1"/>
  <c r="G226" i="1"/>
  <c r="F226" i="1"/>
  <c r="E226" i="1"/>
  <c r="D226" i="1"/>
  <c r="C226" i="1"/>
  <c r="B226" i="1"/>
  <c r="A226" i="1"/>
  <c r="L225" i="1"/>
  <c r="K225" i="1"/>
  <c r="J225" i="1"/>
  <c r="I225" i="1"/>
  <c r="M225" i="1" s="1"/>
  <c r="H225" i="1"/>
  <c r="G225" i="1"/>
  <c r="F225" i="1"/>
  <c r="E225" i="1"/>
  <c r="D225" i="1"/>
  <c r="C225" i="1"/>
  <c r="B225" i="1"/>
  <c r="A225" i="1"/>
  <c r="L224" i="1"/>
  <c r="K224" i="1"/>
  <c r="J224" i="1"/>
  <c r="I224" i="1"/>
  <c r="M224" i="1" s="1"/>
  <c r="H224" i="1"/>
  <c r="G224" i="1"/>
  <c r="F224" i="1"/>
  <c r="E224" i="1"/>
  <c r="D224" i="1"/>
  <c r="C224" i="1"/>
  <c r="B224" i="1"/>
  <c r="A224" i="1"/>
  <c r="L223" i="1"/>
  <c r="K223" i="1"/>
  <c r="J223" i="1"/>
  <c r="I223" i="1"/>
  <c r="M223" i="1" s="1"/>
  <c r="H223" i="1"/>
  <c r="G223" i="1"/>
  <c r="F223" i="1"/>
  <c r="E223" i="1"/>
  <c r="D223" i="1"/>
  <c r="C223" i="1"/>
  <c r="B223" i="1"/>
  <c r="A223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L221" i="1"/>
  <c r="K221" i="1"/>
  <c r="J221" i="1"/>
  <c r="I221" i="1"/>
  <c r="M221" i="1" s="1"/>
  <c r="H221" i="1"/>
  <c r="G221" i="1"/>
  <c r="F221" i="1"/>
  <c r="E221" i="1"/>
  <c r="D221" i="1"/>
  <c r="C221" i="1"/>
  <c r="B221" i="1"/>
  <c r="A221" i="1"/>
  <c r="L220" i="1"/>
  <c r="K220" i="1"/>
  <c r="J220" i="1"/>
  <c r="I220" i="1"/>
  <c r="M220" i="1" s="1"/>
  <c r="H220" i="1"/>
  <c r="G220" i="1"/>
  <c r="F220" i="1"/>
  <c r="E220" i="1"/>
  <c r="D220" i="1"/>
  <c r="C220" i="1"/>
  <c r="B220" i="1"/>
  <c r="A220" i="1"/>
  <c r="L219" i="1"/>
  <c r="K219" i="1"/>
  <c r="J219" i="1"/>
  <c r="I219" i="1"/>
  <c r="M219" i="1" s="1"/>
  <c r="H219" i="1"/>
  <c r="G219" i="1"/>
  <c r="F219" i="1"/>
  <c r="E219" i="1"/>
  <c r="D219" i="1"/>
  <c r="C219" i="1"/>
  <c r="B219" i="1"/>
  <c r="A219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L217" i="1"/>
  <c r="K217" i="1"/>
  <c r="J217" i="1"/>
  <c r="I217" i="1"/>
  <c r="M217" i="1" s="1"/>
  <c r="H217" i="1"/>
  <c r="G217" i="1"/>
  <c r="F217" i="1"/>
  <c r="E217" i="1"/>
  <c r="D217" i="1"/>
  <c r="C217" i="1"/>
  <c r="B217" i="1"/>
  <c r="A217" i="1"/>
  <c r="L216" i="1"/>
  <c r="K216" i="1"/>
  <c r="J216" i="1"/>
  <c r="I216" i="1"/>
  <c r="M216" i="1" s="1"/>
  <c r="H216" i="1"/>
  <c r="G216" i="1"/>
  <c r="F216" i="1"/>
  <c r="E216" i="1"/>
  <c r="D216" i="1"/>
  <c r="C216" i="1"/>
  <c r="B216" i="1"/>
  <c r="A216" i="1"/>
  <c r="L215" i="1"/>
  <c r="K215" i="1"/>
  <c r="J215" i="1"/>
  <c r="I215" i="1"/>
  <c r="M215" i="1" s="1"/>
  <c r="H215" i="1"/>
  <c r="G215" i="1"/>
  <c r="F215" i="1"/>
  <c r="E215" i="1"/>
  <c r="D215" i="1"/>
  <c r="C215" i="1"/>
  <c r="B215" i="1"/>
  <c r="A215" i="1"/>
  <c r="L214" i="1"/>
  <c r="K214" i="1"/>
  <c r="J214" i="1"/>
  <c r="I214" i="1"/>
  <c r="M214" i="1" s="1"/>
  <c r="H214" i="1"/>
  <c r="G214" i="1"/>
  <c r="F214" i="1"/>
  <c r="E214" i="1"/>
  <c r="D214" i="1"/>
  <c r="C214" i="1"/>
  <c r="B214" i="1"/>
  <c r="A214" i="1"/>
  <c r="L213" i="1"/>
  <c r="K213" i="1"/>
  <c r="J213" i="1"/>
  <c r="I213" i="1"/>
  <c r="M213" i="1" s="1"/>
  <c r="H213" i="1"/>
  <c r="G213" i="1"/>
  <c r="F213" i="1"/>
  <c r="E213" i="1"/>
  <c r="D213" i="1"/>
  <c r="C213" i="1"/>
  <c r="B213" i="1"/>
  <c r="A213" i="1"/>
  <c r="L212" i="1"/>
  <c r="K212" i="1"/>
  <c r="J212" i="1"/>
  <c r="I212" i="1"/>
  <c r="M212" i="1" s="1"/>
  <c r="H212" i="1"/>
  <c r="G212" i="1"/>
  <c r="F212" i="1"/>
  <c r="E212" i="1"/>
  <c r="D212" i="1"/>
  <c r="C212" i="1"/>
  <c r="B212" i="1"/>
  <c r="A212" i="1"/>
  <c r="L211" i="1"/>
  <c r="K211" i="1"/>
  <c r="J211" i="1"/>
  <c r="I211" i="1"/>
  <c r="M211" i="1" s="1"/>
  <c r="H211" i="1"/>
  <c r="G211" i="1"/>
  <c r="F211" i="1"/>
  <c r="E211" i="1"/>
  <c r="D211" i="1"/>
  <c r="C211" i="1"/>
  <c r="B211" i="1"/>
  <c r="A211" i="1"/>
  <c r="L210" i="1"/>
  <c r="K210" i="1"/>
  <c r="J210" i="1"/>
  <c r="I210" i="1"/>
  <c r="M210" i="1" s="1"/>
  <c r="H210" i="1"/>
  <c r="G210" i="1"/>
  <c r="F210" i="1"/>
  <c r="E210" i="1"/>
  <c r="D210" i="1"/>
  <c r="C210" i="1"/>
  <c r="B210" i="1"/>
  <c r="A210" i="1"/>
  <c r="L209" i="1"/>
  <c r="K209" i="1"/>
  <c r="J209" i="1"/>
  <c r="I209" i="1"/>
  <c r="M209" i="1" s="1"/>
  <c r="H209" i="1"/>
  <c r="G209" i="1"/>
  <c r="F209" i="1"/>
  <c r="E209" i="1"/>
  <c r="D209" i="1"/>
  <c r="C209" i="1"/>
  <c r="B209" i="1"/>
  <c r="A209" i="1"/>
  <c r="L208" i="1"/>
  <c r="K208" i="1"/>
  <c r="J208" i="1"/>
  <c r="I208" i="1"/>
  <c r="M208" i="1" s="1"/>
  <c r="H208" i="1"/>
  <c r="G208" i="1"/>
  <c r="F208" i="1"/>
  <c r="E208" i="1"/>
  <c r="D208" i="1"/>
  <c r="C208" i="1"/>
  <c r="B208" i="1"/>
  <c r="A208" i="1"/>
  <c r="L207" i="1"/>
  <c r="K207" i="1"/>
  <c r="J207" i="1"/>
  <c r="I207" i="1"/>
  <c r="M207" i="1" s="1"/>
  <c r="H207" i="1"/>
  <c r="G207" i="1"/>
  <c r="F207" i="1"/>
  <c r="E207" i="1"/>
  <c r="D207" i="1"/>
  <c r="C207" i="1"/>
  <c r="B207" i="1"/>
  <c r="A207" i="1"/>
  <c r="L206" i="1"/>
  <c r="K206" i="1"/>
  <c r="J206" i="1"/>
  <c r="I206" i="1"/>
  <c r="M206" i="1" s="1"/>
  <c r="H206" i="1"/>
  <c r="G206" i="1"/>
  <c r="F206" i="1"/>
  <c r="E206" i="1"/>
  <c r="D206" i="1"/>
  <c r="C206" i="1"/>
  <c r="B206" i="1"/>
  <c r="A206" i="1"/>
  <c r="L205" i="1"/>
  <c r="K205" i="1"/>
  <c r="J205" i="1"/>
  <c r="I205" i="1"/>
  <c r="M205" i="1" s="1"/>
  <c r="H205" i="1"/>
  <c r="G205" i="1"/>
  <c r="F205" i="1"/>
  <c r="E205" i="1"/>
  <c r="D205" i="1"/>
  <c r="C205" i="1"/>
  <c r="B205" i="1"/>
  <c r="A205" i="1"/>
  <c r="L204" i="1"/>
  <c r="K204" i="1"/>
  <c r="J204" i="1"/>
  <c r="I204" i="1"/>
  <c r="M204" i="1" s="1"/>
  <c r="H204" i="1"/>
  <c r="G204" i="1"/>
  <c r="F204" i="1"/>
  <c r="E204" i="1"/>
  <c r="D204" i="1"/>
  <c r="C204" i="1"/>
  <c r="B204" i="1"/>
  <c r="A204" i="1"/>
  <c r="L203" i="1"/>
  <c r="K203" i="1"/>
  <c r="J203" i="1"/>
  <c r="I203" i="1"/>
  <c r="M203" i="1" s="1"/>
  <c r="H203" i="1"/>
  <c r="G203" i="1"/>
  <c r="F203" i="1"/>
  <c r="E203" i="1"/>
  <c r="D203" i="1"/>
  <c r="C203" i="1"/>
  <c r="B203" i="1"/>
  <c r="A203" i="1"/>
  <c r="L202" i="1"/>
  <c r="K202" i="1"/>
  <c r="J202" i="1"/>
  <c r="I202" i="1"/>
  <c r="M202" i="1" s="1"/>
  <c r="H202" i="1"/>
  <c r="G202" i="1"/>
  <c r="F202" i="1"/>
  <c r="E202" i="1"/>
  <c r="D202" i="1"/>
  <c r="C202" i="1"/>
  <c r="B202" i="1"/>
  <c r="A202" i="1"/>
  <c r="L201" i="1"/>
  <c r="K201" i="1"/>
  <c r="J201" i="1"/>
  <c r="I201" i="1"/>
  <c r="M201" i="1" s="1"/>
  <c r="H201" i="1"/>
  <c r="G201" i="1"/>
  <c r="F201" i="1"/>
  <c r="E201" i="1"/>
  <c r="D201" i="1"/>
  <c r="C201" i="1"/>
  <c r="B201" i="1"/>
  <c r="A201" i="1"/>
  <c r="L200" i="1"/>
  <c r="K200" i="1"/>
  <c r="J200" i="1"/>
  <c r="I200" i="1"/>
  <c r="M200" i="1" s="1"/>
  <c r="H200" i="1"/>
  <c r="G200" i="1"/>
  <c r="F200" i="1"/>
  <c r="E200" i="1"/>
  <c r="D200" i="1"/>
  <c r="C200" i="1"/>
  <c r="B200" i="1"/>
  <c r="A200" i="1"/>
  <c r="L199" i="1"/>
  <c r="K199" i="1"/>
  <c r="J199" i="1"/>
  <c r="I199" i="1"/>
  <c r="M199" i="1" s="1"/>
  <c r="H199" i="1"/>
  <c r="G199" i="1"/>
  <c r="F199" i="1"/>
  <c r="E199" i="1"/>
  <c r="D199" i="1"/>
  <c r="C199" i="1"/>
  <c r="B199" i="1"/>
  <c r="A199" i="1"/>
  <c r="L198" i="1"/>
  <c r="K198" i="1"/>
  <c r="J198" i="1"/>
  <c r="I198" i="1"/>
  <c r="M198" i="1" s="1"/>
  <c r="H198" i="1"/>
  <c r="G198" i="1"/>
  <c r="F198" i="1"/>
  <c r="E198" i="1"/>
  <c r="D198" i="1"/>
  <c r="C198" i="1"/>
  <c r="B198" i="1"/>
  <c r="A198" i="1"/>
  <c r="L197" i="1"/>
  <c r="K197" i="1"/>
  <c r="J197" i="1"/>
  <c r="I197" i="1"/>
  <c r="M197" i="1" s="1"/>
  <c r="H197" i="1"/>
  <c r="G197" i="1"/>
  <c r="F197" i="1"/>
  <c r="E197" i="1"/>
  <c r="D197" i="1"/>
  <c r="C197" i="1"/>
  <c r="B197" i="1"/>
  <c r="A197" i="1"/>
  <c r="L196" i="1"/>
  <c r="K196" i="1"/>
  <c r="J196" i="1"/>
  <c r="I196" i="1"/>
  <c r="M196" i="1" s="1"/>
  <c r="H196" i="1"/>
  <c r="G196" i="1"/>
  <c r="F196" i="1"/>
  <c r="E196" i="1"/>
  <c r="D196" i="1"/>
  <c r="C196" i="1"/>
  <c r="B196" i="1"/>
  <c r="A196" i="1"/>
  <c r="L195" i="1"/>
  <c r="K195" i="1"/>
  <c r="J195" i="1"/>
  <c r="I195" i="1"/>
  <c r="M195" i="1" s="1"/>
  <c r="H195" i="1"/>
  <c r="G195" i="1"/>
  <c r="F195" i="1"/>
  <c r="E195" i="1"/>
  <c r="D195" i="1"/>
  <c r="C195" i="1"/>
  <c r="B195" i="1"/>
  <c r="A195" i="1"/>
  <c r="L194" i="1"/>
  <c r="K194" i="1"/>
  <c r="J194" i="1"/>
  <c r="I194" i="1"/>
  <c r="M194" i="1" s="1"/>
  <c r="H194" i="1"/>
  <c r="G194" i="1"/>
  <c r="F194" i="1"/>
  <c r="E194" i="1"/>
  <c r="D194" i="1"/>
  <c r="C194" i="1"/>
  <c r="B194" i="1"/>
  <c r="A194" i="1"/>
  <c r="L193" i="1"/>
  <c r="K193" i="1"/>
  <c r="J193" i="1"/>
  <c r="I193" i="1"/>
  <c r="M193" i="1" s="1"/>
  <c r="H193" i="1"/>
  <c r="G193" i="1"/>
  <c r="F193" i="1"/>
  <c r="E193" i="1"/>
  <c r="D193" i="1"/>
  <c r="C193" i="1"/>
  <c r="B193" i="1"/>
  <c r="A193" i="1"/>
  <c r="L192" i="1"/>
  <c r="K192" i="1"/>
  <c r="J192" i="1"/>
  <c r="I192" i="1"/>
  <c r="M192" i="1" s="1"/>
  <c r="H192" i="1"/>
  <c r="G192" i="1"/>
  <c r="F192" i="1"/>
  <c r="E192" i="1"/>
  <c r="D192" i="1"/>
  <c r="C192" i="1"/>
  <c r="B192" i="1"/>
  <c r="A192" i="1"/>
  <c r="L191" i="1"/>
  <c r="K191" i="1"/>
  <c r="J191" i="1"/>
  <c r="I191" i="1"/>
  <c r="M191" i="1" s="1"/>
  <c r="H191" i="1"/>
  <c r="G191" i="1"/>
  <c r="F191" i="1"/>
  <c r="E191" i="1"/>
  <c r="D191" i="1"/>
  <c r="C191" i="1"/>
  <c r="B191" i="1"/>
  <c r="A191" i="1"/>
  <c r="L190" i="1"/>
  <c r="K190" i="1"/>
  <c r="J190" i="1"/>
  <c r="I190" i="1"/>
  <c r="M190" i="1" s="1"/>
  <c r="H190" i="1"/>
  <c r="G190" i="1"/>
  <c r="F190" i="1"/>
  <c r="E190" i="1"/>
  <c r="D190" i="1"/>
  <c r="C190" i="1"/>
  <c r="B190" i="1"/>
  <c r="A190" i="1"/>
  <c r="L189" i="1"/>
  <c r="K189" i="1"/>
  <c r="J189" i="1"/>
  <c r="I189" i="1"/>
  <c r="M189" i="1" s="1"/>
  <c r="H189" i="1"/>
  <c r="G189" i="1"/>
  <c r="F189" i="1"/>
  <c r="E189" i="1"/>
  <c r="D189" i="1"/>
  <c r="C189" i="1"/>
  <c r="B189" i="1"/>
  <c r="A189" i="1"/>
  <c r="L188" i="1"/>
  <c r="K188" i="1"/>
  <c r="J188" i="1"/>
  <c r="I188" i="1"/>
  <c r="M188" i="1" s="1"/>
  <c r="H188" i="1"/>
  <c r="G188" i="1"/>
  <c r="F188" i="1"/>
  <c r="E188" i="1"/>
  <c r="D188" i="1"/>
  <c r="C188" i="1"/>
  <c r="B188" i="1"/>
  <c r="A188" i="1"/>
  <c r="L187" i="1"/>
  <c r="K187" i="1"/>
  <c r="J187" i="1"/>
  <c r="I187" i="1"/>
  <c r="M187" i="1" s="1"/>
  <c r="H187" i="1"/>
  <c r="G187" i="1"/>
  <c r="F187" i="1"/>
  <c r="E187" i="1"/>
  <c r="D187" i="1"/>
  <c r="C187" i="1"/>
  <c r="B187" i="1"/>
  <c r="A187" i="1"/>
  <c r="L186" i="1"/>
  <c r="K186" i="1"/>
  <c r="J186" i="1"/>
  <c r="I186" i="1"/>
  <c r="M186" i="1" s="1"/>
  <c r="H186" i="1"/>
  <c r="G186" i="1"/>
  <c r="F186" i="1"/>
  <c r="E186" i="1"/>
  <c r="D186" i="1"/>
  <c r="C186" i="1"/>
  <c r="B186" i="1"/>
  <c r="A186" i="1"/>
  <c r="L185" i="1"/>
  <c r="K185" i="1"/>
  <c r="J185" i="1"/>
  <c r="I185" i="1"/>
  <c r="M185" i="1" s="1"/>
  <c r="H185" i="1"/>
  <c r="G185" i="1"/>
  <c r="F185" i="1"/>
  <c r="E185" i="1"/>
  <c r="D185" i="1"/>
  <c r="C185" i="1"/>
  <c r="B185" i="1"/>
  <c r="A185" i="1"/>
  <c r="L184" i="1"/>
  <c r="K184" i="1"/>
  <c r="J184" i="1"/>
  <c r="I184" i="1"/>
  <c r="M184" i="1" s="1"/>
  <c r="H184" i="1"/>
  <c r="G184" i="1"/>
  <c r="F184" i="1"/>
  <c r="E184" i="1"/>
  <c r="D184" i="1"/>
  <c r="C184" i="1"/>
  <c r="B184" i="1"/>
  <c r="A184" i="1"/>
  <c r="L183" i="1"/>
  <c r="K183" i="1"/>
  <c r="J183" i="1"/>
  <c r="I183" i="1"/>
  <c r="M183" i="1" s="1"/>
  <c r="H183" i="1"/>
  <c r="G183" i="1"/>
  <c r="F183" i="1"/>
  <c r="E183" i="1"/>
  <c r="D183" i="1"/>
  <c r="C183" i="1"/>
  <c r="B183" i="1"/>
  <c r="A183" i="1"/>
  <c r="L182" i="1"/>
  <c r="K182" i="1"/>
  <c r="J182" i="1"/>
  <c r="I182" i="1"/>
  <c r="M182" i="1" s="1"/>
  <c r="H182" i="1"/>
  <c r="G182" i="1"/>
  <c r="F182" i="1"/>
  <c r="E182" i="1"/>
  <c r="D182" i="1"/>
  <c r="C182" i="1"/>
  <c r="B182" i="1"/>
  <c r="A182" i="1"/>
  <c r="L181" i="1"/>
  <c r="K181" i="1"/>
  <c r="J181" i="1"/>
  <c r="I181" i="1"/>
  <c r="M181" i="1" s="1"/>
  <c r="H181" i="1"/>
  <c r="G181" i="1"/>
  <c r="F181" i="1"/>
  <c r="E181" i="1"/>
  <c r="D181" i="1"/>
  <c r="C181" i="1"/>
  <c r="B181" i="1"/>
  <c r="A181" i="1"/>
  <c r="L180" i="1"/>
  <c r="K180" i="1"/>
  <c r="J180" i="1"/>
  <c r="I180" i="1"/>
  <c r="M180" i="1" s="1"/>
  <c r="H180" i="1"/>
  <c r="G180" i="1"/>
  <c r="F180" i="1"/>
  <c r="E180" i="1"/>
  <c r="D180" i="1"/>
  <c r="C180" i="1"/>
  <c r="B180" i="1"/>
  <c r="A180" i="1"/>
  <c r="L179" i="1"/>
  <c r="K179" i="1"/>
  <c r="J179" i="1"/>
  <c r="I179" i="1"/>
  <c r="M179" i="1" s="1"/>
  <c r="H179" i="1"/>
  <c r="G179" i="1"/>
  <c r="F179" i="1"/>
  <c r="E179" i="1"/>
  <c r="D179" i="1"/>
  <c r="C179" i="1"/>
  <c r="B179" i="1"/>
  <c r="A179" i="1"/>
  <c r="L178" i="1"/>
  <c r="K178" i="1"/>
  <c r="J178" i="1"/>
  <c r="I178" i="1"/>
  <c r="M178" i="1" s="1"/>
  <c r="H178" i="1"/>
  <c r="G178" i="1"/>
  <c r="F178" i="1"/>
  <c r="E178" i="1"/>
  <c r="D178" i="1"/>
  <c r="C178" i="1"/>
  <c r="B178" i="1"/>
  <c r="A178" i="1"/>
  <c r="L177" i="1"/>
  <c r="K177" i="1"/>
  <c r="J177" i="1"/>
  <c r="I177" i="1"/>
  <c r="M177" i="1" s="1"/>
  <c r="H177" i="1"/>
  <c r="G177" i="1"/>
  <c r="F177" i="1"/>
  <c r="E177" i="1"/>
  <c r="D177" i="1"/>
  <c r="C177" i="1"/>
  <c r="B177" i="1"/>
  <c r="A177" i="1"/>
  <c r="L176" i="1"/>
  <c r="K176" i="1"/>
  <c r="J176" i="1"/>
  <c r="I176" i="1"/>
  <c r="M176" i="1" s="1"/>
  <c r="H176" i="1"/>
  <c r="G176" i="1"/>
  <c r="F176" i="1"/>
  <c r="E176" i="1"/>
  <c r="D176" i="1"/>
  <c r="C176" i="1"/>
  <c r="B176" i="1"/>
  <c r="A176" i="1"/>
  <c r="L175" i="1"/>
  <c r="K175" i="1"/>
  <c r="J175" i="1"/>
  <c r="I175" i="1"/>
  <c r="M175" i="1" s="1"/>
  <c r="H175" i="1"/>
  <c r="G175" i="1"/>
  <c r="F175" i="1"/>
  <c r="E175" i="1"/>
  <c r="D175" i="1"/>
  <c r="C175" i="1"/>
  <c r="B175" i="1"/>
  <c r="A175" i="1"/>
  <c r="L174" i="1"/>
  <c r="K174" i="1"/>
  <c r="J174" i="1"/>
  <c r="I174" i="1"/>
  <c r="M174" i="1" s="1"/>
  <c r="H174" i="1"/>
  <c r="G174" i="1"/>
  <c r="F174" i="1"/>
  <c r="E174" i="1"/>
  <c r="D174" i="1"/>
  <c r="C174" i="1"/>
  <c r="B174" i="1"/>
  <c r="A174" i="1"/>
  <c r="L173" i="1"/>
  <c r="K173" i="1"/>
  <c r="J173" i="1"/>
  <c r="I173" i="1"/>
  <c r="M173" i="1" s="1"/>
  <c r="H173" i="1"/>
  <c r="G173" i="1"/>
  <c r="F173" i="1"/>
  <c r="E173" i="1"/>
  <c r="D173" i="1"/>
  <c r="C173" i="1"/>
  <c r="B173" i="1"/>
  <c r="A173" i="1"/>
  <c r="L172" i="1"/>
  <c r="K172" i="1"/>
  <c r="J172" i="1"/>
  <c r="I172" i="1"/>
  <c r="M172" i="1" s="1"/>
  <c r="H172" i="1"/>
  <c r="G172" i="1"/>
  <c r="F172" i="1"/>
  <c r="E172" i="1"/>
  <c r="D172" i="1"/>
  <c r="C172" i="1"/>
  <c r="B172" i="1"/>
  <c r="A172" i="1"/>
  <c r="L171" i="1"/>
  <c r="K171" i="1"/>
  <c r="J171" i="1"/>
  <c r="I171" i="1"/>
  <c r="M171" i="1" s="1"/>
  <c r="H171" i="1"/>
  <c r="G171" i="1"/>
  <c r="F171" i="1"/>
  <c r="E171" i="1"/>
  <c r="D171" i="1"/>
  <c r="C171" i="1"/>
  <c r="B171" i="1"/>
  <c r="A171" i="1"/>
  <c r="L170" i="1"/>
  <c r="K170" i="1"/>
  <c r="J170" i="1"/>
  <c r="I170" i="1"/>
  <c r="M170" i="1" s="1"/>
  <c r="H170" i="1"/>
  <c r="G170" i="1"/>
  <c r="F170" i="1"/>
  <c r="E170" i="1"/>
  <c r="D170" i="1"/>
  <c r="C170" i="1"/>
  <c r="B170" i="1"/>
  <c r="A170" i="1"/>
  <c r="L169" i="1"/>
  <c r="K169" i="1"/>
  <c r="J169" i="1"/>
  <c r="I169" i="1"/>
  <c r="M169" i="1" s="1"/>
  <c r="H169" i="1"/>
  <c r="G169" i="1"/>
  <c r="F169" i="1"/>
  <c r="E169" i="1"/>
  <c r="D169" i="1"/>
  <c r="C169" i="1"/>
  <c r="B169" i="1"/>
  <c r="A169" i="1"/>
  <c r="L168" i="1"/>
  <c r="K168" i="1"/>
  <c r="J168" i="1"/>
  <c r="I168" i="1"/>
  <c r="M168" i="1" s="1"/>
  <c r="H168" i="1"/>
  <c r="G168" i="1"/>
  <c r="F168" i="1"/>
  <c r="E168" i="1"/>
  <c r="D168" i="1"/>
  <c r="C168" i="1"/>
  <c r="B168" i="1"/>
  <c r="A168" i="1"/>
  <c r="L167" i="1"/>
  <c r="K167" i="1"/>
  <c r="J167" i="1"/>
  <c r="I167" i="1"/>
  <c r="M167" i="1" s="1"/>
  <c r="H167" i="1"/>
  <c r="G167" i="1"/>
  <c r="F167" i="1"/>
  <c r="E167" i="1"/>
  <c r="D167" i="1"/>
  <c r="C167" i="1"/>
  <c r="B167" i="1"/>
  <c r="A167" i="1"/>
  <c r="L166" i="1"/>
  <c r="K166" i="1"/>
  <c r="J166" i="1"/>
  <c r="I166" i="1"/>
  <c r="M166" i="1" s="1"/>
  <c r="H166" i="1"/>
  <c r="G166" i="1"/>
  <c r="F166" i="1"/>
  <c r="E166" i="1"/>
  <c r="D166" i="1"/>
  <c r="C166" i="1"/>
  <c r="B166" i="1"/>
  <c r="A166" i="1"/>
  <c r="L165" i="1"/>
  <c r="K165" i="1"/>
  <c r="J165" i="1"/>
  <c r="I165" i="1"/>
  <c r="M165" i="1" s="1"/>
  <c r="H165" i="1"/>
  <c r="G165" i="1"/>
  <c r="F165" i="1"/>
  <c r="E165" i="1"/>
  <c r="D165" i="1"/>
  <c r="C165" i="1"/>
  <c r="B165" i="1"/>
  <c r="A165" i="1"/>
  <c r="L164" i="1"/>
  <c r="K164" i="1"/>
  <c r="J164" i="1"/>
  <c r="I164" i="1"/>
  <c r="M164" i="1" s="1"/>
  <c r="H164" i="1"/>
  <c r="G164" i="1"/>
  <c r="F164" i="1"/>
  <c r="E164" i="1"/>
  <c r="D164" i="1"/>
  <c r="C164" i="1"/>
  <c r="B164" i="1"/>
  <c r="A164" i="1"/>
  <c r="L163" i="1"/>
  <c r="K163" i="1"/>
  <c r="J163" i="1"/>
  <c r="I163" i="1"/>
  <c r="M163" i="1" s="1"/>
  <c r="H163" i="1"/>
  <c r="G163" i="1"/>
  <c r="F163" i="1"/>
  <c r="E163" i="1"/>
  <c r="D163" i="1"/>
  <c r="C163" i="1"/>
  <c r="B163" i="1"/>
  <c r="A163" i="1"/>
  <c r="L162" i="1"/>
  <c r="K162" i="1"/>
  <c r="J162" i="1"/>
  <c r="I162" i="1"/>
  <c r="M162" i="1" s="1"/>
  <c r="H162" i="1"/>
  <c r="G162" i="1"/>
  <c r="F162" i="1"/>
  <c r="E162" i="1"/>
  <c r="D162" i="1"/>
  <c r="C162" i="1"/>
  <c r="B162" i="1"/>
  <c r="A162" i="1"/>
  <c r="L161" i="1"/>
  <c r="K161" i="1"/>
  <c r="J161" i="1"/>
  <c r="I161" i="1"/>
  <c r="M161" i="1" s="1"/>
  <c r="H161" i="1"/>
  <c r="G161" i="1"/>
  <c r="F161" i="1"/>
  <c r="E161" i="1"/>
  <c r="D161" i="1"/>
  <c r="C161" i="1"/>
  <c r="B161" i="1"/>
  <c r="A161" i="1"/>
  <c r="L160" i="1"/>
  <c r="K160" i="1"/>
  <c r="J160" i="1"/>
  <c r="I160" i="1"/>
  <c r="M160" i="1" s="1"/>
  <c r="H160" i="1"/>
  <c r="G160" i="1"/>
  <c r="F160" i="1"/>
  <c r="E160" i="1"/>
  <c r="D160" i="1"/>
  <c r="C160" i="1"/>
  <c r="B160" i="1"/>
  <c r="A160" i="1"/>
  <c r="L159" i="1"/>
  <c r="K159" i="1"/>
  <c r="J159" i="1"/>
  <c r="I159" i="1"/>
  <c r="M159" i="1" s="1"/>
  <c r="H159" i="1"/>
  <c r="G159" i="1"/>
  <c r="F159" i="1"/>
  <c r="E159" i="1"/>
  <c r="D159" i="1"/>
  <c r="C159" i="1"/>
  <c r="B159" i="1"/>
  <c r="A159" i="1"/>
  <c r="L158" i="1"/>
  <c r="K158" i="1"/>
  <c r="J158" i="1"/>
  <c r="I158" i="1"/>
  <c r="M158" i="1" s="1"/>
  <c r="H158" i="1"/>
  <c r="G158" i="1"/>
  <c r="F158" i="1"/>
  <c r="E158" i="1"/>
  <c r="D158" i="1"/>
  <c r="C158" i="1"/>
  <c r="B158" i="1"/>
  <c r="A158" i="1"/>
  <c r="L157" i="1"/>
  <c r="K157" i="1"/>
  <c r="J157" i="1"/>
  <c r="I157" i="1"/>
  <c r="M157" i="1" s="1"/>
  <c r="H157" i="1"/>
  <c r="G157" i="1"/>
  <c r="F157" i="1"/>
  <c r="E157" i="1"/>
  <c r="D157" i="1"/>
  <c r="C157" i="1"/>
  <c r="B157" i="1"/>
  <c r="A157" i="1"/>
  <c r="L156" i="1"/>
  <c r="K156" i="1"/>
  <c r="J156" i="1"/>
  <c r="I156" i="1"/>
  <c r="M156" i="1" s="1"/>
  <c r="H156" i="1"/>
  <c r="G156" i="1"/>
  <c r="F156" i="1"/>
  <c r="E156" i="1"/>
  <c r="D156" i="1"/>
  <c r="C156" i="1"/>
  <c r="B156" i="1"/>
  <c r="A156" i="1"/>
  <c r="L155" i="1"/>
  <c r="K155" i="1"/>
  <c r="J155" i="1"/>
  <c r="I155" i="1"/>
  <c r="M155" i="1" s="1"/>
  <c r="H155" i="1"/>
  <c r="G155" i="1"/>
  <c r="F155" i="1"/>
  <c r="E155" i="1"/>
  <c r="D155" i="1"/>
  <c r="C155" i="1"/>
  <c r="B155" i="1"/>
  <c r="A155" i="1"/>
  <c r="L154" i="1"/>
  <c r="K154" i="1"/>
  <c r="J154" i="1"/>
  <c r="I154" i="1"/>
  <c r="M154" i="1" s="1"/>
  <c r="H154" i="1"/>
  <c r="G154" i="1"/>
  <c r="F154" i="1"/>
  <c r="E154" i="1"/>
  <c r="D154" i="1"/>
  <c r="C154" i="1"/>
  <c r="B154" i="1"/>
  <c r="A154" i="1"/>
  <c r="L153" i="1"/>
  <c r="K153" i="1"/>
  <c r="J153" i="1"/>
  <c r="I153" i="1"/>
  <c r="M153" i="1" s="1"/>
  <c r="H153" i="1"/>
  <c r="G153" i="1"/>
  <c r="F153" i="1"/>
  <c r="E153" i="1"/>
  <c r="D153" i="1"/>
  <c r="C153" i="1"/>
  <c r="B153" i="1"/>
  <c r="A153" i="1"/>
  <c r="L152" i="1"/>
  <c r="K152" i="1"/>
  <c r="J152" i="1"/>
  <c r="I152" i="1"/>
  <c r="M152" i="1" s="1"/>
  <c r="H152" i="1"/>
  <c r="G152" i="1"/>
  <c r="F152" i="1"/>
  <c r="E152" i="1"/>
  <c r="D152" i="1"/>
  <c r="C152" i="1"/>
  <c r="B152" i="1"/>
  <c r="A152" i="1"/>
  <c r="L151" i="1"/>
  <c r="K151" i="1"/>
  <c r="J151" i="1"/>
  <c r="I151" i="1"/>
  <c r="M151" i="1" s="1"/>
  <c r="H151" i="1"/>
  <c r="G151" i="1"/>
  <c r="F151" i="1"/>
  <c r="E151" i="1"/>
  <c r="D151" i="1"/>
  <c r="C151" i="1"/>
  <c r="B151" i="1"/>
  <c r="A151" i="1"/>
  <c r="L150" i="1"/>
  <c r="K150" i="1"/>
  <c r="J150" i="1"/>
  <c r="I150" i="1"/>
  <c r="M150" i="1" s="1"/>
  <c r="H150" i="1"/>
  <c r="G150" i="1"/>
  <c r="F150" i="1"/>
  <c r="E150" i="1"/>
  <c r="D150" i="1"/>
  <c r="C150" i="1"/>
  <c r="B150" i="1"/>
  <c r="A150" i="1"/>
  <c r="L149" i="1"/>
  <c r="K149" i="1"/>
  <c r="J149" i="1"/>
  <c r="I149" i="1"/>
  <c r="M149" i="1" s="1"/>
  <c r="H149" i="1"/>
  <c r="G149" i="1"/>
  <c r="F149" i="1"/>
  <c r="E149" i="1"/>
  <c r="D149" i="1"/>
  <c r="C149" i="1"/>
  <c r="B149" i="1"/>
  <c r="A149" i="1"/>
  <c r="L148" i="1"/>
  <c r="K148" i="1"/>
  <c r="J148" i="1"/>
  <c r="I148" i="1"/>
  <c r="M148" i="1" s="1"/>
  <c r="H148" i="1"/>
  <c r="G148" i="1"/>
  <c r="F148" i="1"/>
  <c r="E148" i="1"/>
  <c r="D148" i="1"/>
  <c r="C148" i="1"/>
  <c r="B148" i="1"/>
  <c r="A148" i="1"/>
  <c r="L147" i="1"/>
  <c r="K147" i="1"/>
  <c r="J147" i="1"/>
  <c r="I147" i="1"/>
  <c r="M147" i="1" s="1"/>
  <c r="H147" i="1"/>
  <c r="G147" i="1"/>
  <c r="F147" i="1"/>
  <c r="E147" i="1"/>
  <c r="D147" i="1"/>
  <c r="C147" i="1"/>
  <c r="B147" i="1"/>
  <c r="A147" i="1"/>
  <c r="L146" i="1"/>
  <c r="K146" i="1"/>
  <c r="J146" i="1"/>
  <c r="I146" i="1"/>
  <c r="M146" i="1" s="1"/>
  <c r="H146" i="1"/>
  <c r="G146" i="1"/>
  <c r="F146" i="1"/>
  <c r="E146" i="1"/>
  <c r="D146" i="1"/>
  <c r="C146" i="1"/>
  <c r="B146" i="1"/>
  <c r="A146" i="1"/>
  <c r="L145" i="1"/>
  <c r="K145" i="1"/>
  <c r="J145" i="1"/>
  <c r="I145" i="1"/>
  <c r="M145" i="1" s="1"/>
  <c r="H145" i="1"/>
  <c r="G145" i="1"/>
  <c r="F145" i="1"/>
  <c r="E145" i="1"/>
  <c r="D145" i="1"/>
  <c r="C145" i="1"/>
  <c r="B145" i="1"/>
  <c r="A145" i="1"/>
  <c r="L144" i="1"/>
  <c r="K144" i="1"/>
  <c r="J144" i="1"/>
  <c r="I144" i="1"/>
  <c r="M144" i="1" s="1"/>
  <c r="H144" i="1"/>
  <c r="G144" i="1"/>
  <c r="F144" i="1"/>
  <c r="E144" i="1"/>
  <c r="D144" i="1"/>
  <c r="C144" i="1"/>
  <c r="B144" i="1"/>
  <c r="A144" i="1"/>
  <c r="L143" i="1"/>
  <c r="K143" i="1"/>
  <c r="J143" i="1"/>
  <c r="I143" i="1"/>
  <c r="M143" i="1" s="1"/>
  <c r="H143" i="1"/>
  <c r="G143" i="1"/>
  <c r="F143" i="1"/>
  <c r="E143" i="1"/>
  <c r="D143" i="1"/>
  <c r="C143" i="1"/>
  <c r="B143" i="1"/>
  <c r="A143" i="1"/>
  <c r="L142" i="1"/>
  <c r="K142" i="1"/>
  <c r="J142" i="1"/>
  <c r="I142" i="1"/>
  <c r="M142" i="1" s="1"/>
  <c r="H142" i="1"/>
  <c r="G142" i="1"/>
  <c r="F142" i="1"/>
  <c r="E142" i="1"/>
  <c r="D142" i="1"/>
  <c r="C142" i="1"/>
  <c r="B142" i="1"/>
  <c r="A142" i="1"/>
  <c r="L141" i="1"/>
  <c r="K141" i="1"/>
  <c r="J141" i="1"/>
  <c r="I141" i="1"/>
  <c r="M141" i="1" s="1"/>
  <c r="H141" i="1"/>
  <c r="G141" i="1"/>
  <c r="F141" i="1"/>
  <c r="E141" i="1"/>
  <c r="D141" i="1"/>
  <c r="C141" i="1"/>
  <c r="B141" i="1"/>
  <c r="A141" i="1"/>
  <c r="L140" i="1"/>
  <c r="K140" i="1"/>
  <c r="J140" i="1"/>
  <c r="I140" i="1"/>
  <c r="M140" i="1" s="1"/>
  <c r="H140" i="1"/>
  <c r="G140" i="1"/>
  <c r="F140" i="1"/>
  <c r="E140" i="1"/>
  <c r="D140" i="1"/>
  <c r="C140" i="1"/>
  <c r="B140" i="1"/>
  <c r="A140" i="1"/>
  <c r="L139" i="1"/>
  <c r="K139" i="1"/>
  <c r="J139" i="1"/>
  <c r="I139" i="1"/>
  <c r="M139" i="1" s="1"/>
  <c r="H139" i="1"/>
  <c r="G139" i="1"/>
  <c r="F139" i="1"/>
  <c r="E139" i="1"/>
  <c r="D139" i="1"/>
  <c r="C139" i="1"/>
  <c r="B139" i="1"/>
  <c r="A139" i="1"/>
  <c r="L138" i="1"/>
  <c r="K138" i="1"/>
  <c r="J138" i="1"/>
  <c r="I138" i="1"/>
  <c r="M138" i="1" s="1"/>
  <c r="H138" i="1"/>
  <c r="G138" i="1"/>
  <c r="F138" i="1"/>
  <c r="E138" i="1"/>
  <c r="D138" i="1"/>
  <c r="C138" i="1"/>
  <c r="B138" i="1"/>
  <c r="A138" i="1"/>
  <c r="L137" i="1"/>
  <c r="K137" i="1"/>
  <c r="J137" i="1"/>
  <c r="I137" i="1"/>
  <c r="M137" i="1" s="1"/>
  <c r="H137" i="1"/>
  <c r="G137" i="1"/>
  <c r="F137" i="1"/>
  <c r="E137" i="1"/>
  <c r="D137" i="1"/>
  <c r="C137" i="1"/>
  <c r="B137" i="1"/>
  <c r="A137" i="1"/>
  <c r="L136" i="1"/>
  <c r="K136" i="1"/>
  <c r="J136" i="1"/>
  <c r="I136" i="1"/>
  <c r="M136" i="1" s="1"/>
  <c r="H136" i="1"/>
  <c r="G136" i="1"/>
  <c r="F136" i="1"/>
  <c r="E136" i="1"/>
  <c r="D136" i="1"/>
  <c r="C136" i="1"/>
  <c r="B136" i="1"/>
  <c r="A136" i="1"/>
  <c r="L135" i="1"/>
  <c r="K135" i="1"/>
  <c r="J135" i="1"/>
  <c r="I135" i="1"/>
  <c r="M135" i="1" s="1"/>
  <c r="H135" i="1"/>
  <c r="G135" i="1"/>
  <c r="F135" i="1"/>
  <c r="E135" i="1"/>
  <c r="D135" i="1"/>
  <c r="C135" i="1"/>
  <c r="B135" i="1"/>
  <c r="A135" i="1"/>
  <c r="L134" i="1"/>
  <c r="K134" i="1"/>
  <c r="J134" i="1"/>
  <c r="I134" i="1"/>
  <c r="M134" i="1" s="1"/>
  <c r="H134" i="1"/>
  <c r="G134" i="1"/>
  <c r="F134" i="1"/>
  <c r="E134" i="1"/>
  <c r="D134" i="1"/>
  <c r="C134" i="1"/>
  <c r="B134" i="1"/>
  <c r="A134" i="1"/>
  <c r="L133" i="1"/>
  <c r="K133" i="1"/>
  <c r="J133" i="1"/>
  <c r="I133" i="1"/>
  <c r="M133" i="1" s="1"/>
  <c r="H133" i="1"/>
  <c r="G133" i="1"/>
  <c r="F133" i="1"/>
  <c r="E133" i="1"/>
  <c r="D133" i="1"/>
  <c r="C133" i="1"/>
  <c r="B133" i="1"/>
  <c r="A133" i="1"/>
  <c r="L132" i="1"/>
  <c r="K132" i="1"/>
  <c r="J132" i="1"/>
  <c r="I132" i="1"/>
  <c r="M132" i="1" s="1"/>
  <c r="H132" i="1"/>
  <c r="G132" i="1"/>
  <c r="F132" i="1"/>
  <c r="E132" i="1"/>
  <c r="D132" i="1"/>
  <c r="C132" i="1"/>
  <c r="B132" i="1"/>
  <c r="A132" i="1"/>
  <c r="L131" i="1"/>
  <c r="K131" i="1"/>
  <c r="J131" i="1"/>
  <c r="I131" i="1"/>
  <c r="M131" i="1" s="1"/>
  <c r="H131" i="1"/>
  <c r="G131" i="1"/>
  <c r="F131" i="1"/>
  <c r="E131" i="1"/>
  <c r="D131" i="1"/>
  <c r="C131" i="1"/>
  <c r="B131" i="1"/>
  <c r="A131" i="1"/>
  <c r="L130" i="1"/>
  <c r="K130" i="1"/>
  <c r="J130" i="1"/>
  <c r="I130" i="1"/>
  <c r="M130" i="1" s="1"/>
  <c r="H130" i="1"/>
  <c r="G130" i="1"/>
  <c r="F130" i="1"/>
  <c r="E130" i="1"/>
  <c r="D130" i="1"/>
  <c r="C130" i="1"/>
  <c r="B130" i="1"/>
  <c r="A130" i="1"/>
  <c r="L129" i="1"/>
  <c r="K129" i="1"/>
  <c r="J129" i="1"/>
  <c r="I129" i="1"/>
  <c r="M129" i="1" s="1"/>
  <c r="H129" i="1"/>
  <c r="G129" i="1"/>
  <c r="F129" i="1"/>
  <c r="E129" i="1"/>
  <c r="D129" i="1"/>
  <c r="C129" i="1"/>
  <c r="B129" i="1"/>
  <c r="A129" i="1"/>
  <c r="L128" i="1"/>
  <c r="K128" i="1"/>
  <c r="J128" i="1"/>
  <c r="I128" i="1"/>
  <c r="M128" i="1" s="1"/>
  <c r="H128" i="1"/>
  <c r="G128" i="1"/>
  <c r="F128" i="1"/>
  <c r="E128" i="1"/>
  <c r="D128" i="1"/>
  <c r="C128" i="1"/>
  <c r="B128" i="1"/>
  <c r="A128" i="1"/>
  <c r="L127" i="1"/>
  <c r="K127" i="1"/>
  <c r="J127" i="1"/>
  <c r="I127" i="1"/>
  <c r="M127" i="1" s="1"/>
  <c r="H127" i="1"/>
  <c r="G127" i="1"/>
  <c r="F127" i="1"/>
  <c r="E127" i="1"/>
  <c r="D127" i="1"/>
  <c r="C127" i="1"/>
  <c r="B127" i="1"/>
  <c r="A127" i="1"/>
  <c r="L126" i="1"/>
  <c r="K126" i="1"/>
  <c r="J126" i="1"/>
  <c r="I126" i="1"/>
  <c r="M126" i="1" s="1"/>
  <c r="H126" i="1"/>
  <c r="G126" i="1"/>
  <c r="F126" i="1"/>
  <c r="E126" i="1"/>
  <c r="D126" i="1"/>
  <c r="C126" i="1"/>
  <c r="B126" i="1"/>
  <c r="A126" i="1"/>
  <c r="L125" i="1"/>
  <c r="K125" i="1"/>
  <c r="J125" i="1"/>
  <c r="I125" i="1"/>
  <c r="M125" i="1" s="1"/>
  <c r="H125" i="1"/>
  <c r="G125" i="1"/>
  <c r="F125" i="1"/>
  <c r="E125" i="1"/>
  <c r="D125" i="1"/>
  <c r="C125" i="1"/>
  <c r="B125" i="1"/>
  <c r="A125" i="1"/>
  <c r="L124" i="1"/>
  <c r="K124" i="1"/>
  <c r="J124" i="1"/>
  <c r="I124" i="1"/>
  <c r="M124" i="1" s="1"/>
  <c r="H124" i="1"/>
  <c r="G124" i="1"/>
  <c r="F124" i="1"/>
  <c r="E124" i="1"/>
  <c r="D124" i="1"/>
  <c r="C124" i="1"/>
  <c r="B124" i="1"/>
  <c r="A124" i="1"/>
  <c r="L123" i="1"/>
  <c r="K123" i="1"/>
  <c r="J123" i="1"/>
  <c r="I123" i="1"/>
  <c r="M123" i="1" s="1"/>
  <c r="H123" i="1"/>
  <c r="G123" i="1"/>
  <c r="F123" i="1"/>
  <c r="E123" i="1"/>
  <c r="D123" i="1"/>
  <c r="C123" i="1"/>
  <c r="B123" i="1"/>
  <c r="A123" i="1"/>
  <c r="L122" i="1"/>
  <c r="K122" i="1"/>
  <c r="J122" i="1"/>
  <c r="I122" i="1"/>
  <c r="M122" i="1" s="1"/>
  <c r="H122" i="1"/>
  <c r="G122" i="1"/>
  <c r="F122" i="1"/>
  <c r="E122" i="1"/>
  <c r="D122" i="1"/>
  <c r="C122" i="1"/>
  <c r="B122" i="1"/>
  <c r="A122" i="1"/>
  <c r="L121" i="1"/>
  <c r="K121" i="1"/>
  <c r="J121" i="1"/>
  <c r="I121" i="1"/>
  <c r="M121" i="1" s="1"/>
  <c r="H121" i="1"/>
  <c r="G121" i="1"/>
  <c r="F121" i="1"/>
  <c r="E121" i="1"/>
  <c r="D121" i="1"/>
  <c r="C121" i="1"/>
  <c r="B121" i="1"/>
  <c r="A121" i="1"/>
  <c r="L120" i="1"/>
  <c r="K120" i="1"/>
  <c r="J120" i="1"/>
  <c r="I120" i="1"/>
  <c r="M120" i="1" s="1"/>
  <c r="H120" i="1"/>
  <c r="G120" i="1"/>
  <c r="F120" i="1"/>
  <c r="E120" i="1"/>
  <c r="D120" i="1"/>
  <c r="C120" i="1"/>
  <c r="B120" i="1"/>
  <c r="A120" i="1"/>
  <c r="L119" i="1"/>
  <c r="K119" i="1"/>
  <c r="J119" i="1"/>
  <c r="I119" i="1"/>
  <c r="M119" i="1" s="1"/>
  <c r="H119" i="1"/>
  <c r="G119" i="1"/>
  <c r="F119" i="1"/>
  <c r="E119" i="1"/>
  <c r="D119" i="1"/>
  <c r="C119" i="1"/>
  <c r="B119" i="1"/>
  <c r="A119" i="1"/>
  <c r="L118" i="1"/>
  <c r="K118" i="1"/>
  <c r="J118" i="1"/>
  <c r="I118" i="1"/>
  <c r="M118" i="1" s="1"/>
  <c r="H118" i="1"/>
  <c r="G118" i="1"/>
  <c r="F118" i="1"/>
  <c r="E118" i="1"/>
  <c r="D118" i="1"/>
  <c r="C118" i="1"/>
  <c r="B118" i="1"/>
  <c r="A118" i="1"/>
  <c r="L117" i="1"/>
  <c r="K117" i="1"/>
  <c r="J117" i="1"/>
  <c r="I117" i="1"/>
  <c r="M117" i="1" s="1"/>
  <c r="H117" i="1"/>
  <c r="G117" i="1"/>
  <c r="F117" i="1"/>
  <c r="E117" i="1"/>
  <c r="D117" i="1"/>
  <c r="C117" i="1"/>
  <c r="B117" i="1"/>
  <c r="A117" i="1"/>
  <c r="L116" i="1"/>
  <c r="K116" i="1"/>
  <c r="J116" i="1"/>
  <c r="I116" i="1"/>
  <c r="M116" i="1" s="1"/>
  <c r="H116" i="1"/>
  <c r="G116" i="1"/>
  <c r="F116" i="1"/>
  <c r="E116" i="1"/>
  <c r="D116" i="1"/>
  <c r="C116" i="1"/>
  <c r="B116" i="1"/>
  <c r="A116" i="1"/>
  <c r="L115" i="1"/>
  <c r="K115" i="1"/>
  <c r="J115" i="1"/>
  <c r="I115" i="1"/>
  <c r="M115" i="1" s="1"/>
  <c r="H115" i="1"/>
  <c r="G115" i="1"/>
  <c r="F115" i="1"/>
  <c r="E115" i="1"/>
  <c r="D115" i="1"/>
  <c r="C115" i="1"/>
  <c r="B115" i="1"/>
  <c r="A115" i="1"/>
  <c r="L114" i="1"/>
  <c r="K114" i="1"/>
  <c r="J114" i="1"/>
  <c r="I114" i="1"/>
  <c r="M114" i="1" s="1"/>
  <c r="H114" i="1"/>
  <c r="G114" i="1"/>
  <c r="F114" i="1"/>
  <c r="E114" i="1"/>
  <c r="D114" i="1"/>
  <c r="C114" i="1"/>
  <c r="B114" i="1"/>
  <c r="A114" i="1"/>
  <c r="L113" i="1"/>
  <c r="K113" i="1"/>
  <c r="J113" i="1"/>
  <c r="I113" i="1"/>
  <c r="M113" i="1" s="1"/>
  <c r="H113" i="1"/>
  <c r="G113" i="1"/>
  <c r="F113" i="1"/>
  <c r="E113" i="1"/>
  <c r="D113" i="1"/>
  <c r="C113" i="1"/>
  <c r="B113" i="1"/>
  <c r="A113" i="1"/>
  <c r="L112" i="1"/>
  <c r="K112" i="1"/>
  <c r="J112" i="1"/>
  <c r="I112" i="1"/>
  <c r="M112" i="1" s="1"/>
  <c r="H112" i="1"/>
  <c r="G112" i="1"/>
  <c r="F112" i="1"/>
  <c r="E112" i="1"/>
  <c r="D112" i="1"/>
  <c r="C112" i="1"/>
  <c r="B112" i="1"/>
  <c r="A112" i="1"/>
  <c r="L111" i="1"/>
  <c r="K111" i="1"/>
  <c r="J111" i="1"/>
  <c r="I111" i="1"/>
  <c r="M111" i="1" s="1"/>
  <c r="H111" i="1"/>
  <c r="G111" i="1"/>
  <c r="F111" i="1"/>
  <c r="E111" i="1"/>
  <c r="D111" i="1"/>
  <c r="C111" i="1"/>
  <c r="B111" i="1"/>
  <c r="A111" i="1"/>
  <c r="L110" i="1"/>
  <c r="K110" i="1"/>
  <c r="J110" i="1"/>
  <c r="I110" i="1"/>
  <c r="M110" i="1" s="1"/>
  <c r="H110" i="1"/>
  <c r="G110" i="1"/>
  <c r="F110" i="1"/>
  <c r="E110" i="1"/>
  <c r="D110" i="1"/>
  <c r="C110" i="1"/>
  <c r="B110" i="1"/>
  <c r="A110" i="1"/>
  <c r="L109" i="1"/>
  <c r="K109" i="1"/>
  <c r="J109" i="1"/>
  <c r="I109" i="1"/>
  <c r="M109" i="1" s="1"/>
  <c r="H109" i="1"/>
  <c r="G109" i="1"/>
  <c r="F109" i="1"/>
  <c r="E109" i="1"/>
  <c r="D109" i="1"/>
  <c r="C109" i="1"/>
  <c r="B109" i="1"/>
  <c r="A109" i="1"/>
  <c r="L108" i="1"/>
  <c r="K108" i="1"/>
  <c r="J108" i="1"/>
  <c r="I108" i="1"/>
  <c r="M108" i="1" s="1"/>
  <c r="H108" i="1"/>
  <c r="G108" i="1"/>
  <c r="F108" i="1"/>
  <c r="E108" i="1"/>
  <c r="D108" i="1"/>
  <c r="C108" i="1"/>
  <c r="B108" i="1"/>
  <c r="A108" i="1"/>
  <c r="L107" i="1"/>
  <c r="K107" i="1"/>
  <c r="J107" i="1"/>
  <c r="I107" i="1"/>
  <c r="M107" i="1" s="1"/>
  <c r="H107" i="1"/>
  <c r="G107" i="1"/>
  <c r="F107" i="1"/>
  <c r="E107" i="1"/>
  <c r="D107" i="1"/>
  <c r="C107" i="1"/>
  <c r="B107" i="1"/>
  <c r="A107" i="1"/>
  <c r="L106" i="1"/>
  <c r="K106" i="1"/>
  <c r="J106" i="1"/>
  <c r="I106" i="1"/>
  <c r="M106" i="1" s="1"/>
  <c r="H106" i="1"/>
  <c r="G106" i="1"/>
  <c r="F106" i="1"/>
  <c r="E106" i="1"/>
  <c r="D106" i="1"/>
  <c r="C106" i="1"/>
  <c r="B106" i="1"/>
  <c r="A106" i="1"/>
  <c r="L105" i="1"/>
  <c r="K105" i="1"/>
  <c r="J105" i="1"/>
  <c r="I105" i="1"/>
  <c r="M105" i="1" s="1"/>
  <c r="H105" i="1"/>
  <c r="G105" i="1"/>
  <c r="F105" i="1"/>
  <c r="E105" i="1"/>
  <c r="D105" i="1"/>
  <c r="C105" i="1"/>
  <c r="B105" i="1"/>
  <c r="A105" i="1"/>
  <c r="L104" i="1"/>
  <c r="K104" i="1"/>
  <c r="J104" i="1"/>
  <c r="I104" i="1"/>
  <c r="M104" i="1" s="1"/>
  <c r="H104" i="1"/>
  <c r="G104" i="1"/>
  <c r="F104" i="1"/>
  <c r="E104" i="1"/>
  <c r="D104" i="1"/>
  <c r="C104" i="1"/>
  <c r="B104" i="1"/>
  <c r="A104" i="1"/>
  <c r="L103" i="1"/>
  <c r="K103" i="1"/>
  <c r="J103" i="1"/>
  <c r="I103" i="1"/>
  <c r="M103" i="1" s="1"/>
  <c r="H103" i="1"/>
  <c r="G103" i="1"/>
  <c r="F103" i="1"/>
  <c r="E103" i="1"/>
  <c r="D103" i="1"/>
  <c r="C103" i="1"/>
  <c r="B103" i="1"/>
  <c r="A103" i="1"/>
  <c r="L102" i="1"/>
  <c r="K102" i="1"/>
  <c r="J102" i="1"/>
  <c r="I102" i="1"/>
  <c r="M102" i="1" s="1"/>
  <c r="H102" i="1"/>
  <c r="G102" i="1"/>
  <c r="F102" i="1"/>
  <c r="E102" i="1"/>
  <c r="D102" i="1"/>
  <c r="C102" i="1"/>
  <c r="B102" i="1"/>
  <c r="A102" i="1"/>
  <c r="L101" i="1"/>
  <c r="K101" i="1"/>
  <c r="J101" i="1"/>
  <c r="I101" i="1"/>
  <c r="M101" i="1" s="1"/>
  <c r="H101" i="1"/>
  <c r="G101" i="1"/>
  <c r="F101" i="1"/>
  <c r="E101" i="1"/>
  <c r="D101" i="1"/>
  <c r="C101" i="1"/>
  <c r="B101" i="1"/>
  <c r="A101" i="1"/>
  <c r="L100" i="1"/>
  <c r="K100" i="1"/>
  <c r="J100" i="1"/>
  <c r="I100" i="1"/>
  <c r="M100" i="1" s="1"/>
  <c r="H100" i="1"/>
  <c r="G100" i="1"/>
  <c r="F100" i="1"/>
  <c r="E100" i="1"/>
  <c r="D100" i="1"/>
  <c r="C100" i="1"/>
  <c r="B100" i="1"/>
  <c r="A100" i="1"/>
  <c r="L99" i="1"/>
  <c r="K99" i="1"/>
  <c r="J99" i="1"/>
  <c r="I99" i="1"/>
  <c r="M99" i="1" s="1"/>
  <c r="H99" i="1"/>
  <c r="G99" i="1"/>
  <c r="F99" i="1"/>
  <c r="E99" i="1"/>
  <c r="D99" i="1"/>
  <c r="C99" i="1"/>
  <c r="B99" i="1"/>
  <c r="A99" i="1"/>
  <c r="L98" i="1"/>
  <c r="K98" i="1"/>
  <c r="J98" i="1"/>
  <c r="I98" i="1"/>
  <c r="M98" i="1" s="1"/>
  <c r="H98" i="1"/>
  <c r="G98" i="1"/>
  <c r="F98" i="1"/>
  <c r="E98" i="1"/>
  <c r="D98" i="1"/>
  <c r="C98" i="1"/>
  <c r="B98" i="1"/>
  <c r="A98" i="1"/>
  <c r="L97" i="1"/>
  <c r="K97" i="1"/>
  <c r="J97" i="1"/>
  <c r="I97" i="1"/>
  <c r="M97" i="1" s="1"/>
  <c r="H97" i="1"/>
  <c r="G97" i="1"/>
  <c r="F97" i="1"/>
  <c r="E97" i="1"/>
  <c r="D97" i="1"/>
  <c r="C97" i="1"/>
  <c r="B97" i="1"/>
  <c r="A97" i="1"/>
  <c r="L96" i="1"/>
  <c r="K96" i="1"/>
  <c r="J96" i="1"/>
  <c r="I96" i="1"/>
  <c r="M96" i="1" s="1"/>
  <c r="H96" i="1"/>
  <c r="G96" i="1"/>
  <c r="F96" i="1"/>
  <c r="E96" i="1"/>
  <c r="D96" i="1"/>
  <c r="C96" i="1"/>
  <c r="B96" i="1"/>
  <c r="A96" i="1"/>
  <c r="L95" i="1"/>
  <c r="K95" i="1"/>
  <c r="J95" i="1"/>
  <c r="I95" i="1"/>
  <c r="M95" i="1" s="1"/>
  <c r="H95" i="1"/>
  <c r="G95" i="1"/>
  <c r="F95" i="1"/>
  <c r="E95" i="1"/>
  <c r="D95" i="1"/>
  <c r="C95" i="1"/>
  <c r="B95" i="1"/>
  <c r="A95" i="1"/>
  <c r="L94" i="1"/>
  <c r="K94" i="1"/>
  <c r="J94" i="1"/>
  <c r="I94" i="1"/>
  <c r="M94" i="1" s="1"/>
  <c r="H94" i="1"/>
  <c r="G94" i="1"/>
  <c r="F94" i="1"/>
  <c r="E94" i="1"/>
  <c r="D94" i="1"/>
  <c r="C94" i="1"/>
  <c r="B94" i="1"/>
  <c r="A94" i="1"/>
  <c r="L93" i="1"/>
  <c r="K93" i="1"/>
  <c r="J93" i="1"/>
  <c r="I93" i="1"/>
  <c r="M93" i="1" s="1"/>
  <c r="H93" i="1"/>
  <c r="G93" i="1"/>
  <c r="F93" i="1"/>
  <c r="E93" i="1"/>
  <c r="D93" i="1"/>
  <c r="C93" i="1"/>
  <c r="B93" i="1"/>
  <c r="A93" i="1"/>
  <c r="L92" i="1"/>
  <c r="K92" i="1"/>
  <c r="J92" i="1"/>
  <c r="I92" i="1"/>
  <c r="M92" i="1" s="1"/>
  <c r="H92" i="1"/>
  <c r="G92" i="1"/>
  <c r="F92" i="1"/>
  <c r="E92" i="1"/>
  <c r="D92" i="1"/>
  <c r="C92" i="1"/>
  <c r="B92" i="1"/>
  <c r="A92" i="1"/>
  <c r="L91" i="1"/>
  <c r="K91" i="1"/>
  <c r="J91" i="1"/>
  <c r="I91" i="1"/>
  <c r="M91" i="1" s="1"/>
  <c r="H91" i="1"/>
  <c r="G91" i="1"/>
  <c r="F91" i="1"/>
  <c r="E91" i="1"/>
  <c r="D91" i="1"/>
  <c r="C91" i="1"/>
  <c r="B91" i="1"/>
  <c r="A91" i="1"/>
  <c r="L90" i="1"/>
  <c r="K90" i="1"/>
  <c r="J90" i="1"/>
  <c r="I90" i="1"/>
  <c r="M90" i="1" s="1"/>
  <c r="H90" i="1"/>
  <c r="G90" i="1"/>
  <c r="F90" i="1"/>
  <c r="E90" i="1"/>
  <c r="D90" i="1"/>
  <c r="C90" i="1"/>
  <c r="B90" i="1"/>
  <c r="A90" i="1"/>
  <c r="L89" i="1"/>
  <c r="K89" i="1"/>
  <c r="J89" i="1"/>
  <c r="I89" i="1"/>
  <c r="M89" i="1" s="1"/>
  <c r="H89" i="1"/>
  <c r="G89" i="1"/>
  <c r="F89" i="1"/>
  <c r="E89" i="1"/>
  <c r="D89" i="1"/>
  <c r="C89" i="1"/>
  <c r="B89" i="1"/>
  <c r="A89" i="1"/>
  <c r="L88" i="1"/>
  <c r="K88" i="1"/>
  <c r="J88" i="1"/>
  <c r="I88" i="1"/>
  <c r="M88" i="1" s="1"/>
  <c r="H88" i="1"/>
  <c r="G88" i="1"/>
  <c r="F88" i="1"/>
  <c r="E88" i="1"/>
  <c r="D88" i="1"/>
  <c r="C88" i="1"/>
  <c r="B88" i="1"/>
  <c r="A88" i="1"/>
  <c r="L87" i="1"/>
  <c r="K87" i="1"/>
  <c r="J87" i="1"/>
  <c r="I87" i="1"/>
  <c r="M87" i="1" s="1"/>
  <c r="H87" i="1"/>
  <c r="G87" i="1"/>
  <c r="F87" i="1"/>
  <c r="E87" i="1"/>
  <c r="D87" i="1"/>
  <c r="C87" i="1"/>
  <c r="B87" i="1"/>
  <c r="A87" i="1"/>
  <c r="L86" i="1"/>
  <c r="K86" i="1"/>
  <c r="J86" i="1"/>
  <c r="I86" i="1"/>
  <c r="M86" i="1" s="1"/>
  <c r="H86" i="1"/>
  <c r="G86" i="1"/>
  <c r="F86" i="1"/>
  <c r="E86" i="1"/>
  <c r="D86" i="1"/>
  <c r="C86" i="1"/>
  <c r="B86" i="1"/>
  <c r="A86" i="1"/>
  <c r="L85" i="1"/>
  <c r="K85" i="1"/>
  <c r="J85" i="1"/>
  <c r="I85" i="1"/>
  <c r="M85" i="1" s="1"/>
  <c r="H85" i="1"/>
  <c r="G85" i="1"/>
  <c r="F85" i="1"/>
  <c r="E85" i="1"/>
  <c r="D85" i="1"/>
  <c r="C85" i="1"/>
  <c r="B85" i="1"/>
  <c r="A85" i="1"/>
  <c r="L84" i="1"/>
  <c r="K84" i="1"/>
  <c r="J84" i="1"/>
  <c r="I84" i="1"/>
  <c r="M84" i="1" s="1"/>
  <c r="H84" i="1"/>
  <c r="G84" i="1"/>
  <c r="F84" i="1"/>
  <c r="E84" i="1"/>
  <c r="D84" i="1"/>
  <c r="C84" i="1"/>
  <c r="B84" i="1"/>
  <c r="A84" i="1"/>
  <c r="L83" i="1"/>
  <c r="K83" i="1"/>
  <c r="J83" i="1"/>
  <c r="I83" i="1"/>
  <c r="M83" i="1" s="1"/>
  <c r="H83" i="1"/>
  <c r="G83" i="1"/>
  <c r="F83" i="1"/>
  <c r="E83" i="1"/>
  <c r="D83" i="1"/>
  <c r="C83" i="1"/>
  <c r="B83" i="1"/>
  <c r="A83" i="1"/>
  <c r="L82" i="1"/>
  <c r="K82" i="1"/>
  <c r="J82" i="1"/>
  <c r="I82" i="1"/>
  <c r="M82" i="1" s="1"/>
  <c r="H82" i="1"/>
  <c r="G82" i="1"/>
  <c r="F82" i="1"/>
  <c r="E82" i="1"/>
  <c r="D82" i="1"/>
  <c r="C82" i="1"/>
  <c r="B82" i="1"/>
  <c r="A82" i="1"/>
  <c r="L81" i="1"/>
  <c r="K81" i="1"/>
  <c r="J81" i="1"/>
  <c r="I81" i="1"/>
  <c r="M81" i="1" s="1"/>
  <c r="H81" i="1"/>
  <c r="G81" i="1"/>
  <c r="F81" i="1"/>
  <c r="E81" i="1"/>
  <c r="D81" i="1"/>
  <c r="C81" i="1"/>
  <c r="B81" i="1"/>
  <c r="A81" i="1"/>
  <c r="L80" i="1"/>
  <c r="K80" i="1"/>
  <c r="J80" i="1"/>
  <c r="I80" i="1"/>
  <c r="M80" i="1" s="1"/>
  <c r="H80" i="1"/>
  <c r="G80" i="1"/>
  <c r="F80" i="1"/>
  <c r="E80" i="1"/>
  <c r="D80" i="1"/>
  <c r="C80" i="1"/>
  <c r="B80" i="1"/>
  <c r="A80" i="1"/>
  <c r="L79" i="1"/>
  <c r="K79" i="1"/>
  <c r="J79" i="1"/>
  <c r="I79" i="1"/>
  <c r="M79" i="1" s="1"/>
  <c r="H79" i="1"/>
  <c r="G79" i="1"/>
  <c r="F79" i="1"/>
  <c r="E79" i="1"/>
  <c r="D79" i="1"/>
  <c r="C79" i="1"/>
  <c r="B79" i="1"/>
  <c r="A79" i="1"/>
  <c r="L78" i="1"/>
  <c r="K78" i="1"/>
  <c r="J78" i="1"/>
  <c r="I78" i="1"/>
  <c r="M78" i="1" s="1"/>
  <c r="H78" i="1"/>
  <c r="G78" i="1"/>
  <c r="F78" i="1"/>
  <c r="E78" i="1"/>
  <c r="D78" i="1"/>
  <c r="C78" i="1"/>
  <c r="B78" i="1"/>
  <c r="A78" i="1"/>
  <c r="L77" i="1"/>
  <c r="K77" i="1"/>
  <c r="J77" i="1"/>
  <c r="I77" i="1"/>
  <c r="M77" i="1" s="1"/>
  <c r="H77" i="1"/>
  <c r="G77" i="1"/>
  <c r="F77" i="1"/>
  <c r="E77" i="1"/>
  <c r="D77" i="1"/>
  <c r="C77" i="1"/>
  <c r="B77" i="1"/>
  <c r="A77" i="1"/>
  <c r="L76" i="1"/>
  <c r="K76" i="1"/>
  <c r="J76" i="1"/>
  <c r="I76" i="1"/>
  <c r="M76" i="1" s="1"/>
  <c r="H76" i="1"/>
  <c r="G76" i="1"/>
  <c r="F76" i="1"/>
  <c r="E76" i="1"/>
  <c r="D76" i="1"/>
  <c r="C76" i="1"/>
  <c r="B76" i="1"/>
  <c r="A76" i="1"/>
  <c r="L75" i="1"/>
  <c r="K75" i="1"/>
  <c r="J75" i="1"/>
  <c r="I75" i="1"/>
  <c r="M75" i="1" s="1"/>
  <c r="H75" i="1"/>
  <c r="G75" i="1"/>
  <c r="F75" i="1"/>
  <c r="E75" i="1"/>
  <c r="D75" i="1"/>
  <c r="C75" i="1"/>
  <c r="B75" i="1"/>
  <c r="A75" i="1"/>
  <c r="L74" i="1"/>
  <c r="K74" i="1"/>
  <c r="J74" i="1"/>
  <c r="I74" i="1"/>
  <c r="M74" i="1" s="1"/>
  <c r="H74" i="1"/>
  <c r="G74" i="1"/>
  <c r="F74" i="1"/>
  <c r="E74" i="1"/>
  <c r="D74" i="1"/>
  <c r="C74" i="1"/>
  <c r="B74" i="1"/>
  <c r="A74" i="1"/>
  <c r="L73" i="1"/>
  <c r="K73" i="1"/>
  <c r="J73" i="1"/>
  <c r="I73" i="1"/>
  <c r="M73" i="1" s="1"/>
  <c r="H73" i="1"/>
  <c r="G73" i="1"/>
  <c r="F73" i="1"/>
  <c r="E73" i="1"/>
  <c r="D73" i="1"/>
  <c r="C73" i="1"/>
  <c r="B73" i="1"/>
  <c r="A73" i="1"/>
  <c r="L72" i="1"/>
  <c r="K72" i="1"/>
  <c r="J72" i="1"/>
  <c r="I72" i="1"/>
  <c r="M72" i="1" s="1"/>
  <c r="H72" i="1"/>
  <c r="G72" i="1"/>
  <c r="F72" i="1"/>
  <c r="E72" i="1"/>
  <c r="D72" i="1"/>
  <c r="C72" i="1"/>
  <c r="B72" i="1"/>
  <c r="A72" i="1"/>
  <c r="L71" i="1"/>
  <c r="K71" i="1"/>
  <c r="J71" i="1"/>
  <c r="I71" i="1"/>
  <c r="M71" i="1" s="1"/>
  <c r="H71" i="1"/>
  <c r="G71" i="1"/>
  <c r="F71" i="1"/>
  <c r="E71" i="1"/>
  <c r="D71" i="1"/>
  <c r="C71" i="1"/>
  <c r="B71" i="1"/>
  <c r="A71" i="1"/>
  <c r="L70" i="1"/>
  <c r="K70" i="1"/>
  <c r="J70" i="1"/>
  <c r="I70" i="1"/>
  <c r="M70" i="1" s="1"/>
  <c r="H70" i="1"/>
  <c r="G70" i="1"/>
  <c r="F70" i="1"/>
  <c r="E70" i="1"/>
  <c r="D70" i="1"/>
  <c r="C70" i="1"/>
  <c r="B70" i="1"/>
  <c r="A70" i="1"/>
  <c r="L69" i="1"/>
  <c r="K69" i="1"/>
  <c r="J69" i="1"/>
  <c r="I69" i="1"/>
  <c r="M69" i="1" s="1"/>
  <c r="H69" i="1"/>
  <c r="G69" i="1"/>
  <c r="F69" i="1"/>
  <c r="E69" i="1"/>
  <c r="D69" i="1"/>
  <c r="C69" i="1"/>
  <c r="B69" i="1"/>
  <c r="A69" i="1"/>
  <c r="L68" i="1"/>
  <c r="K68" i="1"/>
  <c r="J68" i="1"/>
  <c r="I68" i="1"/>
  <c r="M68" i="1" s="1"/>
  <c r="H68" i="1"/>
  <c r="G68" i="1"/>
  <c r="F68" i="1"/>
  <c r="E68" i="1"/>
  <c r="D68" i="1"/>
  <c r="C68" i="1"/>
  <c r="B68" i="1"/>
  <c r="A68" i="1"/>
  <c r="L67" i="1"/>
  <c r="K67" i="1"/>
  <c r="J67" i="1"/>
  <c r="I67" i="1"/>
  <c r="M67" i="1" s="1"/>
  <c r="H67" i="1"/>
  <c r="G67" i="1"/>
  <c r="F67" i="1"/>
  <c r="E67" i="1"/>
  <c r="D67" i="1"/>
  <c r="C67" i="1"/>
  <c r="B67" i="1"/>
  <c r="A67" i="1"/>
  <c r="L66" i="1"/>
  <c r="K66" i="1"/>
  <c r="J66" i="1"/>
  <c r="I66" i="1"/>
  <c r="M66" i="1" s="1"/>
  <c r="H66" i="1"/>
  <c r="G66" i="1"/>
  <c r="F66" i="1"/>
  <c r="E66" i="1"/>
  <c r="D66" i="1"/>
  <c r="C66" i="1"/>
  <c r="B66" i="1"/>
  <c r="A66" i="1"/>
  <c r="L65" i="1"/>
  <c r="K65" i="1"/>
  <c r="J65" i="1"/>
  <c r="I65" i="1"/>
  <c r="M65" i="1" s="1"/>
  <c r="H65" i="1"/>
  <c r="G65" i="1"/>
  <c r="F65" i="1"/>
  <c r="E65" i="1"/>
  <c r="D65" i="1"/>
  <c r="C65" i="1"/>
  <c r="B65" i="1"/>
  <c r="A65" i="1"/>
  <c r="L64" i="1"/>
  <c r="K64" i="1"/>
  <c r="J64" i="1"/>
  <c r="I64" i="1"/>
  <c r="M64" i="1" s="1"/>
  <c r="H64" i="1"/>
  <c r="G64" i="1"/>
  <c r="F64" i="1"/>
  <c r="E64" i="1"/>
  <c r="D64" i="1"/>
  <c r="C64" i="1"/>
  <c r="B64" i="1"/>
  <c r="A64" i="1"/>
  <c r="L63" i="1"/>
  <c r="K63" i="1"/>
  <c r="J63" i="1"/>
  <c r="I63" i="1"/>
  <c r="M63" i="1" s="1"/>
  <c r="H63" i="1"/>
  <c r="G63" i="1"/>
  <c r="F63" i="1"/>
  <c r="E63" i="1"/>
  <c r="D63" i="1"/>
  <c r="C63" i="1"/>
  <c r="B63" i="1"/>
  <c r="A63" i="1"/>
  <c r="L62" i="1"/>
  <c r="K62" i="1"/>
  <c r="J62" i="1"/>
  <c r="I62" i="1"/>
  <c r="M62" i="1" s="1"/>
  <c r="H62" i="1"/>
  <c r="G62" i="1"/>
  <c r="F62" i="1"/>
  <c r="E62" i="1"/>
  <c r="D62" i="1"/>
  <c r="C62" i="1"/>
  <c r="B62" i="1"/>
  <c r="A62" i="1"/>
  <c r="L61" i="1"/>
  <c r="K61" i="1"/>
  <c r="J61" i="1"/>
  <c r="I61" i="1"/>
  <c r="M61" i="1" s="1"/>
  <c r="H61" i="1"/>
  <c r="G61" i="1"/>
  <c r="F61" i="1"/>
  <c r="E61" i="1"/>
  <c r="D61" i="1"/>
  <c r="C61" i="1"/>
  <c r="B61" i="1"/>
  <c r="A61" i="1"/>
  <c r="L60" i="1"/>
  <c r="K60" i="1"/>
  <c r="J60" i="1"/>
  <c r="I60" i="1"/>
  <c r="M60" i="1" s="1"/>
  <c r="H60" i="1"/>
  <c r="G60" i="1"/>
  <c r="F60" i="1"/>
  <c r="E60" i="1"/>
  <c r="D60" i="1"/>
  <c r="C60" i="1"/>
  <c r="B60" i="1"/>
  <c r="A60" i="1"/>
  <c r="L59" i="1"/>
  <c r="K59" i="1"/>
  <c r="J59" i="1"/>
  <c r="I59" i="1"/>
  <c r="M59" i="1" s="1"/>
  <c r="H59" i="1"/>
  <c r="G59" i="1"/>
  <c r="F59" i="1"/>
  <c r="E59" i="1"/>
  <c r="D59" i="1"/>
  <c r="C59" i="1"/>
  <c r="B59" i="1"/>
  <c r="A59" i="1"/>
  <c r="L58" i="1"/>
  <c r="K58" i="1"/>
  <c r="J58" i="1"/>
  <c r="I58" i="1"/>
  <c r="M58" i="1" s="1"/>
  <c r="H58" i="1"/>
  <c r="G58" i="1"/>
  <c r="F58" i="1"/>
  <c r="E58" i="1"/>
  <c r="D58" i="1"/>
  <c r="C58" i="1"/>
  <c r="B58" i="1"/>
  <c r="A58" i="1"/>
  <c r="L57" i="1"/>
  <c r="K57" i="1"/>
  <c r="J57" i="1"/>
  <c r="I57" i="1"/>
  <c r="M57" i="1" s="1"/>
  <c r="H57" i="1"/>
  <c r="G57" i="1"/>
  <c r="F57" i="1"/>
  <c r="E57" i="1"/>
  <c r="D57" i="1"/>
  <c r="C57" i="1"/>
  <c r="B57" i="1"/>
  <c r="A57" i="1"/>
  <c r="L56" i="1"/>
  <c r="K56" i="1"/>
  <c r="J56" i="1"/>
  <c r="I56" i="1"/>
  <c r="M56" i="1" s="1"/>
  <c r="H56" i="1"/>
  <c r="G56" i="1"/>
  <c r="F56" i="1"/>
  <c r="E56" i="1"/>
  <c r="D56" i="1"/>
  <c r="C56" i="1"/>
  <c r="B56" i="1"/>
  <c r="A56" i="1"/>
  <c r="L55" i="1"/>
  <c r="K55" i="1"/>
  <c r="J55" i="1"/>
  <c r="I55" i="1"/>
  <c r="M55" i="1" s="1"/>
  <c r="H55" i="1"/>
  <c r="G55" i="1"/>
  <c r="F55" i="1"/>
  <c r="E55" i="1"/>
  <c r="D55" i="1"/>
  <c r="C55" i="1"/>
  <c r="B55" i="1"/>
  <c r="A55" i="1"/>
  <c r="L54" i="1"/>
  <c r="K54" i="1"/>
  <c r="J54" i="1"/>
  <c r="I54" i="1"/>
  <c r="M54" i="1" s="1"/>
  <c r="H54" i="1"/>
  <c r="G54" i="1"/>
  <c r="F54" i="1"/>
  <c r="E54" i="1"/>
  <c r="D54" i="1"/>
  <c r="C54" i="1"/>
  <c r="B54" i="1"/>
  <c r="A54" i="1"/>
  <c r="L53" i="1"/>
  <c r="K53" i="1"/>
  <c r="J53" i="1"/>
  <c r="I53" i="1"/>
  <c r="M53" i="1" s="1"/>
  <c r="H53" i="1"/>
  <c r="G53" i="1"/>
  <c r="F53" i="1"/>
  <c r="E53" i="1"/>
  <c r="D53" i="1"/>
  <c r="C53" i="1"/>
  <c r="B53" i="1"/>
  <c r="A53" i="1"/>
  <c r="L52" i="1"/>
  <c r="K52" i="1"/>
  <c r="J52" i="1"/>
  <c r="I52" i="1"/>
  <c r="M52" i="1" s="1"/>
  <c r="H52" i="1"/>
  <c r="G52" i="1"/>
  <c r="F52" i="1"/>
  <c r="E52" i="1"/>
  <c r="D52" i="1"/>
  <c r="C52" i="1"/>
  <c r="B52" i="1"/>
  <c r="A52" i="1"/>
  <c r="L51" i="1"/>
  <c r="K51" i="1"/>
  <c r="J51" i="1"/>
  <c r="I51" i="1"/>
  <c r="M51" i="1" s="1"/>
  <c r="H51" i="1"/>
  <c r="G51" i="1"/>
  <c r="F51" i="1"/>
  <c r="E51" i="1"/>
  <c r="D51" i="1"/>
  <c r="C51" i="1"/>
  <c r="B51" i="1"/>
  <c r="A51" i="1"/>
  <c r="L50" i="1"/>
  <c r="K50" i="1"/>
  <c r="J50" i="1"/>
  <c r="I50" i="1"/>
  <c r="M50" i="1" s="1"/>
  <c r="H50" i="1"/>
  <c r="G50" i="1"/>
  <c r="F50" i="1"/>
  <c r="E50" i="1"/>
  <c r="D50" i="1"/>
  <c r="C50" i="1"/>
  <c r="B50" i="1"/>
  <c r="A50" i="1"/>
  <c r="L49" i="1"/>
  <c r="K49" i="1"/>
  <c r="J49" i="1"/>
  <c r="I49" i="1"/>
  <c r="M49" i="1" s="1"/>
  <c r="H49" i="1"/>
  <c r="G49" i="1"/>
  <c r="F49" i="1"/>
  <c r="E49" i="1"/>
  <c r="D49" i="1"/>
  <c r="C49" i="1"/>
  <c r="B49" i="1"/>
  <c r="A49" i="1"/>
  <c r="L48" i="1"/>
  <c r="K48" i="1"/>
  <c r="J48" i="1"/>
  <c r="I48" i="1"/>
  <c r="M48" i="1" s="1"/>
  <c r="H48" i="1"/>
  <c r="G48" i="1"/>
  <c r="F48" i="1"/>
  <c r="E48" i="1"/>
  <c r="D48" i="1"/>
  <c r="C48" i="1"/>
  <c r="B48" i="1"/>
  <c r="A48" i="1"/>
  <c r="L47" i="1"/>
  <c r="K47" i="1"/>
  <c r="J47" i="1"/>
  <c r="I47" i="1"/>
  <c r="M47" i="1" s="1"/>
  <c r="H47" i="1"/>
  <c r="G47" i="1"/>
  <c r="F47" i="1"/>
  <c r="E47" i="1"/>
  <c r="D47" i="1"/>
  <c r="C47" i="1"/>
  <c r="B47" i="1"/>
  <c r="A47" i="1"/>
  <c r="L46" i="1"/>
  <c r="K46" i="1"/>
  <c r="J46" i="1"/>
  <c r="I46" i="1"/>
  <c r="M46" i="1" s="1"/>
  <c r="H46" i="1"/>
  <c r="G46" i="1"/>
  <c r="F46" i="1"/>
  <c r="E46" i="1"/>
  <c r="D46" i="1"/>
  <c r="C46" i="1"/>
  <c r="B46" i="1"/>
  <c r="A46" i="1"/>
  <c r="L45" i="1"/>
  <c r="K45" i="1"/>
  <c r="J45" i="1"/>
  <c r="I45" i="1"/>
  <c r="M45" i="1" s="1"/>
  <c r="H45" i="1"/>
  <c r="G45" i="1"/>
  <c r="F45" i="1"/>
  <c r="E45" i="1"/>
  <c r="D45" i="1"/>
  <c r="C45" i="1"/>
  <c r="B45" i="1"/>
  <c r="A45" i="1"/>
  <c r="L44" i="1"/>
  <c r="K44" i="1"/>
  <c r="J44" i="1"/>
  <c r="I44" i="1"/>
  <c r="M44" i="1" s="1"/>
  <c r="H44" i="1"/>
  <c r="G44" i="1"/>
  <c r="F44" i="1"/>
  <c r="E44" i="1"/>
  <c r="D44" i="1"/>
  <c r="C44" i="1"/>
  <c r="B44" i="1"/>
  <c r="A44" i="1"/>
  <c r="L43" i="1"/>
  <c r="K43" i="1"/>
  <c r="J43" i="1"/>
  <c r="I43" i="1"/>
  <c r="M43" i="1" s="1"/>
  <c r="H43" i="1"/>
  <c r="G43" i="1"/>
  <c r="F43" i="1"/>
  <c r="E43" i="1"/>
  <c r="D43" i="1"/>
  <c r="C43" i="1"/>
  <c r="B43" i="1"/>
  <c r="A43" i="1"/>
  <c r="L42" i="1"/>
  <c r="K42" i="1"/>
  <c r="J42" i="1"/>
  <c r="I42" i="1"/>
  <c r="M42" i="1" s="1"/>
  <c r="H42" i="1"/>
  <c r="G42" i="1"/>
  <c r="F42" i="1"/>
  <c r="E42" i="1"/>
  <c r="D42" i="1"/>
  <c r="C42" i="1"/>
  <c r="B42" i="1"/>
  <c r="A42" i="1"/>
  <c r="L41" i="1"/>
  <c r="K41" i="1"/>
  <c r="J41" i="1"/>
  <c r="I41" i="1"/>
  <c r="M41" i="1" s="1"/>
  <c r="H41" i="1"/>
  <c r="G41" i="1"/>
  <c r="F41" i="1"/>
  <c r="E41" i="1"/>
  <c r="D41" i="1"/>
  <c r="C41" i="1"/>
  <c r="B41" i="1"/>
  <c r="A41" i="1"/>
  <c r="L40" i="1"/>
  <c r="K40" i="1"/>
  <c r="J40" i="1"/>
  <c r="I40" i="1"/>
  <c r="M40" i="1" s="1"/>
  <c r="H40" i="1"/>
  <c r="G40" i="1"/>
  <c r="F40" i="1"/>
  <c r="E40" i="1"/>
  <c r="D40" i="1"/>
  <c r="C40" i="1"/>
  <c r="B40" i="1"/>
  <c r="A40" i="1"/>
  <c r="L39" i="1"/>
  <c r="K39" i="1"/>
  <c r="J39" i="1"/>
  <c r="I39" i="1"/>
  <c r="M39" i="1" s="1"/>
  <c r="H39" i="1"/>
  <c r="G39" i="1"/>
  <c r="F39" i="1"/>
  <c r="E39" i="1"/>
  <c r="D39" i="1"/>
  <c r="C39" i="1"/>
  <c r="B39" i="1"/>
  <c r="A39" i="1"/>
  <c r="L38" i="1"/>
  <c r="K38" i="1"/>
  <c r="J38" i="1"/>
  <c r="I38" i="1"/>
  <c r="M38" i="1" s="1"/>
  <c r="H38" i="1"/>
  <c r="G38" i="1"/>
  <c r="F38" i="1"/>
  <c r="E38" i="1"/>
  <c r="D38" i="1"/>
  <c r="C38" i="1"/>
  <c r="B38" i="1"/>
  <c r="A38" i="1"/>
  <c r="L37" i="1"/>
  <c r="K37" i="1"/>
  <c r="J37" i="1"/>
  <c r="I37" i="1"/>
  <c r="M37" i="1" s="1"/>
  <c r="H37" i="1"/>
  <c r="G37" i="1"/>
  <c r="F37" i="1"/>
  <c r="E37" i="1"/>
  <c r="D37" i="1"/>
  <c r="C37" i="1"/>
  <c r="B37" i="1"/>
  <c r="A37" i="1"/>
  <c r="L36" i="1"/>
  <c r="K36" i="1"/>
  <c r="J36" i="1"/>
  <c r="I36" i="1"/>
  <c r="M36" i="1" s="1"/>
  <c r="H36" i="1"/>
  <c r="G36" i="1"/>
  <c r="F36" i="1"/>
  <c r="E36" i="1"/>
  <c r="D36" i="1"/>
  <c r="C36" i="1"/>
  <c r="B36" i="1"/>
  <c r="A36" i="1"/>
  <c r="L35" i="1"/>
  <c r="K35" i="1"/>
  <c r="J35" i="1"/>
  <c r="I35" i="1"/>
  <c r="M35" i="1" s="1"/>
  <c r="H35" i="1"/>
  <c r="G35" i="1"/>
  <c r="F35" i="1"/>
  <c r="E35" i="1"/>
  <c r="D35" i="1"/>
  <c r="C35" i="1"/>
  <c r="B35" i="1"/>
  <c r="A35" i="1"/>
  <c r="L34" i="1"/>
  <c r="K34" i="1"/>
  <c r="J34" i="1"/>
  <c r="I34" i="1"/>
  <c r="M34" i="1" s="1"/>
  <c r="H34" i="1"/>
  <c r="G34" i="1"/>
  <c r="F34" i="1"/>
  <c r="E34" i="1"/>
  <c r="D34" i="1"/>
  <c r="C34" i="1"/>
  <c r="B34" i="1"/>
  <c r="A34" i="1"/>
  <c r="L33" i="1"/>
  <c r="K33" i="1"/>
  <c r="J33" i="1"/>
  <c r="I33" i="1"/>
  <c r="M33" i="1" s="1"/>
  <c r="H33" i="1"/>
  <c r="G33" i="1"/>
  <c r="F33" i="1"/>
  <c r="E33" i="1"/>
  <c r="D33" i="1"/>
  <c r="C33" i="1"/>
  <c r="B33" i="1"/>
  <c r="A33" i="1"/>
  <c r="L32" i="1"/>
  <c r="K32" i="1"/>
  <c r="J32" i="1"/>
  <c r="I32" i="1"/>
  <c r="M32" i="1" s="1"/>
  <c r="H32" i="1"/>
  <c r="G32" i="1"/>
  <c r="F32" i="1"/>
  <c r="E32" i="1"/>
  <c r="D32" i="1"/>
  <c r="C32" i="1"/>
  <c r="B32" i="1"/>
  <c r="A32" i="1"/>
  <c r="L31" i="1"/>
  <c r="K31" i="1"/>
  <c r="J31" i="1"/>
  <c r="I31" i="1"/>
  <c r="M31" i="1" s="1"/>
  <c r="H31" i="1"/>
  <c r="G31" i="1"/>
  <c r="F31" i="1"/>
  <c r="E31" i="1"/>
  <c r="D31" i="1"/>
  <c r="C31" i="1"/>
  <c r="B31" i="1"/>
  <c r="A31" i="1"/>
  <c r="L30" i="1"/>
  <c r="K30" i="1"/>
  <c r="J30" i="1"/>
  <c r="I30" i="1"/>
  <c r="M30" i="1" s="1"/>
  <c r="H30" i="1"/>
  <c r="G30" i="1"/>
  <c r="F30" i="1"/>
  <c r="E30" i="1"/>
  <c r="D30" i="1"/>
  <c r="C30" i="1"/>
  <c r="B30" i="1"/>
  <c r="A30" i="1"/>
  <c r="L29" i="1"/>
  <c r="K29" i="1"/>
  <c r="J29" i="1"/>
  <c r="I29" i="1"/>
  <c r="M29" i="1" s="1"/>
  <c r="H29" i="1"/>
  <c r="G29" i="1"/>
  <c r="F29" i="1"/>
  <c r="E29" i="1"/>
  <c r="D29" i="1"/>
  <c r="C29" i="1"/>
  <c r="B29" i="1"/>
  <c r="A29" i="1"/>
  <c r="L28" i="1"/>
  <c r="K28" i="1"/>
  <c r="J28" i="1"/>
  <c r="I28" i="1"/>
  <c r="M28" i="1" s="1"/>
  <c r="H28" i="1"/>
  <c r="G28" i="1"/>
  <c r="F28" i="1"/>
  <c r="E28" i="1"/>
  <c r="D28" i="1"/>
  <c r="C28" i="1"/>
  <c r="B28" i="1"/>
  <c r="A28" i="1"/>
  <c r="L27" i="1"/>
  <c r="K27" i="1"/>
  <c r="J27" i="1"/>
  <c r="I27" i="1"/>
  <c r="M27" i="1" s="1"/>
  <c r="H27" i="1"/>
  <c r="G27" i="1"/>
  <c r="F27" i="1"/>
  <c r="E27" i="1"/>
  <c r="D27" i="1"/>
  <c r="C27" i="1"/>
  <c r="B27" i="1"/>
  <c r="A27" i="1"/>
  <c r="L26" i="1"/>
  <c r="K26" i="1"/>
  <c r="J26" i="1"/>
  <c r="I26" i="1"/>
  <c r="M26" i="1" s="1"/>
  <c r="H26" i="1"/>
  <c r="G26" i="1"/>
  <c r="F26" i="1"/>
  <c r="E26" i="1"/>
  <c r="D26" i="1"/>
  <c r="C26" i="1"/>
  <c r="B26" i="1"/>
  <c r="A26" i="1"/>
  <c r="L25" i="1"/>
  <c r="K25" i="1"/>
  <c r="J25" i="1"/>
  <c r="I25" i="1"/>
  <c r="M25" i="1" s="1"/>
  <c r="H25" i="1"/>
  <c r="G25" i="1"/>
  <c r="F25" i="1"/>
  <c r="E25" i="1"/>
  <c r="D25" i="1"/>
  <c r="C25" i="1"/>
  <c r="B25" i="1"/>
  <c r="A25" i="1"/>
  <c r="L24" i="1"/>
  <c r="K24" i="1"/>
  <c r="J24" i="1"/>
  <c r="I24" i="1"/>
  <c r="M24" i="1" s="1"/>
  <c r="H24" i="1"/>
  <c r="G24" i="1"/>
  <c r="F24" i="1"/>
  <c r="E24" i="1"/>
  <c r="D24" i="1"/>
  <c r="C24" i="1"/>
  <c r="B24" i="1"/>
  <c r="A24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L22" i="1"/>
  <c r="K22" i="1"/>
  <c r="J22" i="1"/>
  <c r="I22" i="1"/>
  <c r="M22" i="1" s="1"/>
  <c r="H22" i="1"/>
  <c r="G22" i="1"/>
  <c r="F22" i="1"/>
  <c r="E22" i="1"/>
  <c r="D22" i="1"/>
  <c r="C22" i="1"/>
  <c r="B22" i="1"/>
  <c r="A22" i="1"/>
  <c r="L21" i="1"/>
  <c r="K21" i="1"/>
  <c r="J21" i="1"/>
  <c r="I21" i="1"/>
  <c r="M21" i="1" s="1"/>
  <c r="H21" i="1"/>
  <c r="G21" i="1"/>
  <c r="F21" i="1"/>
  <c r="E21" i="1"/>
  <c r="D21" i="1"/>
  <c r="C21" i="1"/>
  <c r="B21" i="1"/>
  <c r="A21" i="1"/>
  <c r="L20" i="1"/>
  <c r="K20" i="1"/>
  <c r="J20" i="1"/>
  <c r="I20" i="1"/>
  <c r="M20" i="1" s="1"/>
  <c r="H20" i="1"/>
  <c r="G20" i="1"/>
  <c r="F20" i="1"/>
  <c r="E20" i="1"/>
  <c r="D20" i="1"/>
  <c r="C20" i="1"/>
  <c r="B20" i="1"/>
  <c r="A20" i="1"/>
  <c r="L19" i="1"/>
  <c r="K19" i="1"/>
  <c r="J19" i="1"/>
  <c r="I19" i="1"/>
  <c r="M19" i="1" s="1"/>
  <c r="H19" i="1"/>
  <c r="G19" i="1"/>
  <c r="F19" i="1"/>
  <c r="E19" i="1"/>
  <c r="D19" i="1"/>
  <c r="C19" i="1"/>
  <c r="B19" i="1"/>
  <c r="A19" i="1"/>
  <c r="L18" i="1"/>
  <c r="K18" i="1"/>
  <c r="J18" i="1"/>
  <c r="I18" i="1"/>
  <c r="M18" i="1" s="1"/>
  <c r="H18" i="1"/>
  <c r="G18" i="1"/>
  <c r="F18" i="1"/>
  <c r="E18" i="1"/>
  <c r="D18" i="1"/>
  <c r="C18" i="1"/>
  <c r="B18" i="1"/>
  <c r="A18" i="1"/>
  <c r="L17" i="1"/>
  <c r="K17" i="1"/>
  <c r="J17" i="1"/>
  <c r="I17" i="1"/>
  <c r="M17" i="1" s="1"/>
  <c r="H17" i="1"/>
  <c r="G17" i="1"/>
  <c r="F17" i="1"/>
  <c r="E17" i="1"/>
  <c r="D17" i="1"/>
  <c r="C17" i="1"/>
  <c r="B17" i="1"/>
  <c r="A17" i="1"/>
  <c r="L16" i="1"/>
  <c r="K16" i="1"/>
  <c r="J16" i="1"/>
  <c r="I16" i="1"/>
  <c r="M16" i="1" s="1"/>
  <c r="H16" i="1"/>
  <c r="G16" i="1"/>
  <c r="F16" i="1"/>
  <c r="E16" i="1"/>
  <c r="D16" i="1"/>
  <c r="C16" i="1"/>
  <c r="B16" i="1"/>
  <c r="A16" i="1"/>
  <c r="L15" i="1"/>
  <c r="K15" i="1"/>
  <c r="J15" i="1"/>
  <c r="I15" i="1"/>
  <c r="M15" i="1" s="1"/>
  <c r="H15" i="1"/>
  <c r="G15" i="1"/>
  <c r="F15" i="1"/>
  <c r="E15" i="1"/>
  <c r="D15" i="1"/>
  <c r="C15" i="1"/>
  <c r="B15" i="1"/>
  <c r="A15" i="1"/>
  <c r="L14" i="1"/>
  <c r="K14" i="1"/>
  <c r="J14" i="1"/>
  <c r="I14" i="1"/>
  <c r="M14" i="1" s="1"/>
  <c r="H14" i="1"/>
  <c r="G14" i="1"/>
  <c r="F14" i="1"/>
  <c r="E14" i="1"/>
  <c r="D14" i="1"/>
  <c r="C14" i="1"/>
  <c r="B14" i="1"/>
  <c r="A14" i="1"/>
  <c r="L13" i="1"/>
  <c r="K13" i="1"/>
  <c r="J13" i="1"/>
  <c r="I13" i="1"/>
  <c r="M13" i="1" s="1"/>
  <c r="H13" i="1"/>
  <c r="G13" i="1"/>
  <c r="F13" i="1"/>
  <c r="E13" i="1"/>
  <c r="D13" i="1"/>
  <c r="C13" i="1"/>
  <c r="B13" i="1"/>
  <c r="A13" i="1"/>
  <c r="L12" i="1"/>
  <c r="K12" i="1"/>
  <c r="J12" i="1"/>
  <c r="I12" i="1"/>
  <c r="M12" i="1" s="1"/>
  <c r="H12" i="1"/>
  <c r="G12" i="1"/>
  <c r="F12" i="1"/>
  <c r="E12" i="1"/>
  <c r="D12" i="1"/>
  <c r="C12" i="1"/>
  <c r="B12" i="1"/>
  <c r="A12" i="1"/>
  <c r="L11" i="1"/>
  <c r="K11" i="1"/>
  <c r="J11" i="1"/>
  <c r="I11" i="1"/>
  <c r="M11" i="1" s="1"/>
  <c r="H11" i="1"/>
  <c r="G11" i="1"/>
  <c r="F11" i="1"/>
  <c r="E11" i="1"/>
  <c r="D11" i="1"/>
  <c r="C11" i="1"/>
  <c r="B11" i="1"/>
  <c r="A11" i="1"/>
  <c r="L10" i="1"/>
  <c r="K10" i="1"/>
  <c r="J10" i="1"/>
  <c r="I10" i="1"/>
  <c r="M10" i="1" s="1"/>
  <c r="H10" i="1"/>
  <c r="G10" i="1"/>
  <c r="F10" i="1"/>
  <c r="E10" i="1"/>
  <c r="D10" i="1"/>
  <c r="C10" i="1"/>
  <c r="B10" i="1"/>
  <c r="A10" i="1"/>
  <c r="L9" i="1"/>
  <c r="K9" i="1"/>
  <c r="J9" i="1"/>
  <c r="I9" i="1"/>
  <c r="M9" i="1" s="1"/>
  <c r="H9" i="1"/>
  <c r="G9" i="1"/>
  <c r="F9" i="1"/>
  <c r="E9" i="1"/>
  <c r="D9" i="1"/>
  <c r="C9" i="1"/>
  <c r="B9" i="1"/>
  <c r="A9" i="1"/>
  <c r="L8" i="1"/>
  <c r="K8" i="1"/>
  <c r="J8" i="1"/>
  <c r="I8" i="1"/>
  <c r="M8" i="1" s="1"/>
  <c r="H8" i="1"/>
  <c r="G8" i="1"/>
  <c r="F8" i="1"/>
  <c r="E8" i="1"/>
  <c r="D8" i="1"/>
  <c r="C8" i="1"/>
  <c r="B8" i="1"/>
  <c r="A8" i="1"/>
  <c r="L7" i="1"/>
  <c r="K7" i="1"/>
  <c r="J7" i="1"/>
  <c r="I7" i="1"/>
  <c r="M7" i="1" s="1"/>
  <c r="H7" i="1"/>
  <c r="G7" i="1"/>
  <c r="F7" i="1"/>
  <c r="E7" i="1"/>
  <c r="D7" i="1"/>
  <c r="C7" i="1"/>
  <c r="B7" i="1"/>
  <c r="A7" i="1"/>
  <c r="L6" i="1"/>
  <c r="K6" i="1"/>
  <c r="J6" i="1"/>
  <c r="I6" i="1"/>
  <c r="M6" i="1" s="1"/>
  <c r="H6" i="1"/>
  <c r="G6" i="1"/>
  <c r="F6" i="1"/>
  <c r="E6" i="1"/>
  <c r="D6" i="1"/>
  <c r="C6" i="1"/>
  <c r="B6" i="1"/>
  <c r="A6" i="1"/>
  <c r="L5" i="1"/>
  <c r="K5" i="1"/>
  <c r="J5" i="1"/>
  <c r="I5" i="1"/>
  <c r="M5" i="1" s="1"/>
  <c r="H5" i="1"/>
  <c r="G5" i="1"/>
  <c r="F5" i="1"/>
  <c r="E5" i="1"/>
  <c r="D5" i="1"/>
  <c r="C5" i="1"/>
  <c r="B5" i="1"/>
  <c r="A5" i="1"/>
  <c r="L4" i="1"/>
  <c r="K4" i="1"/>
  <c r="J4" i="1"/>
  <c r="I4" i="1"/>
  <c r="M4" i="1" s="1"/>
  <c r="H4" i="1"/>
  <c r="G4" i="1"/>
  <c r="F4" i="1"/>
  <c r="E4" i="1"/>
  <c r="D4" i="1"/>
  <c r="C4" i="1"/>
  <c r="B4" i="1"/>
  <c r="A4" i="1"/>
  <c r="L3" i="1"/>
  <c r="K3" i="1"/>
  <c r="J3" i="1"/>
  <c r="I3" i="1"/>
  <c r="M3" i="1" s="1"/>
  <c r="H3" i="1"/>
  <c r="G3" i="1"/>
  <c r="F3" i="1"/>
  <c r="E3" i="1"/>
  <c r="D3" i="1"/>
  <c r="C3" i="1"/>
  <c r="B3" i="1"/>
  <c r="A3" i="1"/>
  <c r="L2" i="1"/>
  <c r="K2" i="1"/>
  <c r="J2" i="1"/>
  <c r="I2" i="1"/>
  <c r="M2" i="1" s="1"/>
  <c r="H2" i="1"/>
  <c r="G2" i="1"/>
  <c r="F2" i="1"/>
  <c r="E2" i="1"/>
  <c r="D2" i="1"/>
  <c r="C2" i="1"/>
  <c r="B2" i="1"/>
  <c r="A2" i="1"/>
  <c r="M218" i="1" l="1"/>
  <c r="M320" i="1"/>
  <c r="M336" i="1"/>
  <c r="M324" i="1"/>
  <c r="M340" i="1"/>
  <c r="M356" i="1"/>
  <c r="M372" i="1"/>
  <c r="M388" i="1"/>
  <c r="M404" i="1"/>
  <c r="M420" i="1"/>
  <c r="M436" i="1"/>
  <c r="M452" i="1"/>
  <c r="M222" i="1"/>
  <c r="M233" i="1"/>
  <c r="M506" i="1"/>
  <c r="M514" i="1"/>
  <c r="M522" i="1"/>
  <c r="M530" i="1"/>
  <c r="M538" i="1"/>
  <c r="M546" i="1"/>
  <c r="M554" i="1"/>
  <c r="M562" i="1"/>
  <c r="M573" i="1"/>
  <c r="M589" i="1"/>
  <c r="M605" i="1"/>
  <c r="M621" i="1"/>
  <c r="M577" i="1"/>
  <c r="M593" i="1"/>
  <c r="M609" i="1"/>
  <c r="M625" i="1"/>
  <c r="M669" i="1"/>
  <c r="M677" i="1"/>
  <c r="M685" i="1"/>
  <c r="M693" i="1"/>
  <c r="M701" i="1"/>
  <c r="M709" i="1"/>
  <c r="M717" i="1"/>
  <c r="M725" i="1"/>
  <c r="M733" i="1"/>
  <c r="M741" i="1"/>
  <c r="M749" i="1"/>
  <c r="M873" i="1"/>
  <c r="M881" i="1"/>
  <c r="M889" i="1"/>
  <c r="M897" i="1"/>
  <c r="M905" i="1"/>
  <c r="M913" i="1"/>
  <c r="M921" i="1"/>
  <c r="M929" i="1"/>
</calcChain>
</file>

<file path=xl/sharedStrings.xml><?xml version="1.0" encoding="utf-8"?>
<sst xmlns="http://schemas.openxmlformats.org/spreadsheetml/2006/main" count="19" uniqueCount="19">
  <si>
    <t>Order Date</t>
  </si>
  <si>
    <t>Customer Name</t>
  </si>
  <si>
    <t>City</t>
  </si>
  <si>
    <t>Country</t>
  </si>
  <si>
    <t>Loyalty Card</t>
  </si>
  <si>
    <t>Coffee Type</t>
  </si>
  <si>
    <t>Roast Type</t>
  </si>
  <si>
    <t>Size</t>
  </si>
  <si>
    <t>Unit Price</t>
  </si>
  <si>
    <t>Price per 100g</t>
  </si>
  <si>
    <t>Profit</t>
  </si>
  <si>
    <t>Quantity</t>
  </si>
  <si>
    <t>Total Sales</t>
  </si>
  <si>
    <t>Row Labels</t>
  </si>
  <si>
    <t>Ireland</t>
  </si>
  <si>
    <t>United Kingdom</t>
  </si>
  <si>
    <t>United States</t>
  </si>
  <si>
    <t>Grand Total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</si>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</sst>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2" fillId="0" borderId="0" xfId="0" applyFont="1" applyAlignment="1">
      <alignment vertical="center"/>
    </xf>
    <xf numFmtId="164" fontId="0" fillId="0" borderId="0" xfId="0" applyNumberFormat="1"/>
    <xf numFmtId="1" fontId="2" fillId="0" borderId="0" xfId="0" applyNumberFormat="1" applyFont="1" applyAlignment="1">
      <alignment vertical="center"/>
    </xf>
    <xf numFmtId="164" fontId="0" fillId="0" borderId="0" xfId="1" applyNumberFormat="1" applyFont="1"/>
    <xf numFmtId="0" fontId="0" fillId="0" borderId="0" xfId="0" applyAlignment="1">
      <alignment horizontal="left"/>
    </xf>
    <xf numFmtId="0" fontId="0" fillId="0" borderId="0" xfId="0" pivotButton="1"/>
  </cellXfs>
  <cellStyles count="2">
    <cellStyle name="Currency" xfId="1" builtinId="4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9" formatCode="m/d/yyyy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ffeeOrdersData%20(Version%20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s"/>
      <sheetName val="customers"/>
      <sheetName val="products"/>
      <sheetName val="orders (cleaned)"/>
      <sheetName val="customers (cleaned)"/>
      <sheetName val="products (cleaned)"/>
      <sheetName val="Sheet9"/>
      <sheetName val="combined tables"/>
    </sheetNames>
    <sheetDataSet>
      <sheetData sheetId="0"/>
      <sheetData sheetId="1"/>
      <sheetData sheetId="2"/>
      <sheetData sheetId="3">
        <row r="2">
          <cell r="A2" t="str">
            <v>QEV-37451-860</v>
          </cell>
          <cell r="B2">
            <v>43713</v>
          </cell>
          <cell r="C2" t="str">
            <v>17670-51384-MA</v>
          </cell>
          <cell r="D2" t="str">
            <v>R-M-1</v>
          </cell>
          <cell r="E2">
            <v>2</v>
          </cell>
        </row>
        <row r="3">
          <cell r="A3" t="str">
            <v>QEV-37451-860</v>
          </cell>
          <cell r="B3">
            <v>43713</v>
          </cell>
          <cell r="C3" t="str">
            <v>17670-51384-MA</v>
          </cell>
          <cell r="D3" t="str">
            <v>E-M-0.5</v>
          </cell>
          <cell r="E3">
            <v>5</v>
          </cell>
        </row>
        <row r="4">
          <cell r="A4" t="str">
            <v>FAA-43335-268</v>
          </cell>
          <cell r="B4">
            <v>44364</v>
          </cell>
          <cell r="C4" t="str">
            <v>21125-22134-PX</v>
          </cell>
          <cell r="D4" t="str">
            <v>A-L-1</v>
          </cell>
          <cell r="E4">
            <v>1</v>
          </cell>
        </row>
        <row r="5">
          <cell r="A5" t="str">
            <v>KAC-83089-793</v>
          </cell>
          <cell r="B5">
            <v>44392</v>
          </cell>
          <cell r="C5" t="str">
            <v>23806-46781-OU</v>
          </cell>
          <cell r="D5" t="str">
            <v>E-M-1</v>
          </cell>
          <cell r="E5">
            <v>2</v>
          </cell>
        </row>
        <row r="6">
          <cell r="A6" t="str">
            <v>KAC-83089-793</v>
          </cell>
          <cell r="B6">
            <v>44392</v>
          </cell>
          <cell r="C6" t="str">
            <v>23806-46781-OU</v>
          </cell>
          <cell r="D6" t="str">
            <v>R-L-2.5</v>
          </cell>
          <cell r="E6">
            <v>2</v>
          </cell>
        </row>
        <row r="7">
          <cell r="A7" t="str">
            <v>CVP-18956-553</v>
          </cell>
          <cell r="B7">
            <v>44412</v>
          </cell>
          <cell r="C7" t="str">
            <v>86561-91660-RB</v>
          </cell>
          <cell r="D7" t="str">
            <v>L-D-1</v>
          </cell>
          <cell r="E7">
            <v>3</v>
          </cell>
        </row>
        <row r="8">
          <cell r="A8" t="str">
            <v>IPP-31994-879</v>
          </cell>
          <cell r="B8">
            <v>44582</v>
          </cell>
          <cell r="C8" t="str">
            <v>65223-29612-CB</v>
          </cell>
          <cell r="D8" t="str">
            <v>E-D-0.5</v>
          </cell>
          <cell r="E8">
            <v>3</v>
          </cell>
        </row>
        <row r="9">
          <cell r="A9" t="str">
            <v>SNZ-65340-705</v>
          </cell>
          <cell r="B9">
            <v>44701</v>
          </cell>
          <cell r="C9" t="str">
            <v>21134-81676-FR</v>
          </cell>
          <cell r="D9" t="str">
            <v>L-L-0.2</v>
          </cell>
          <cell r="E9">
            <v>1</v>
          </cell>
        </row>
        <row r="10">
          <cell r="A10" t="str">
            <v>EZT-46571-659</v>
          </cell>
          <cell r="B10">
            <v>43467</v>
          </cell>
          <cell r="C10" t="str">
            <v>03396-68805-ZC</v>
          </cell>
          <cell r="D10" t="str">
            <v>R-M-0.5</v>
          </cell>
          <cell r="E10">
            <v>3</v>
          </cell>
        </row>
        <row r="11">
          <cell r="A11" t="str">
            <v>NWQ-70061-912</v>
          </cell>
          <cell r="B11">
            <v>43713</v>
          </cell>
          <cell r="C11" t="str">
            <v>61021-27840-ZN</v>
          </cell>
          <cell r="D11" t="str">
            <v>R-M-0.5</v>
          </cell>
          <cell r="E11">
            <v>1</v>
          </cell>
        </row>
        <row r="12">
          <cell r="A12" t="str">
            <v>BKK-47233-845</v>
          </cell>
          <cell r="B12">
            <v>44263</v>
          </cell>
          <cell r="C12" t="str">
            <v>76239-90137-UQ</v>
          </cell>
          <cell r="D12" t="str">
            <v>A-D-1</v>
          </cell>
          <cell r="E12">
            <v>4</v>
          </cell>
        </row>
        <row r="13">
          <cell r="A13" t="str">
            <v>VQR-01002-970</v>
          </cell>
          <cell r="B13">
            <v>44132</v>
          </cell>
          <cell r="C13" t="str">
            <v>49315-21985-BB</v>
          </cell>
          <cell r="D13" t="str">
            <v>E-L-2.5</v>
          </cell>
          <cell r="E13">
            <v>5</v>
          </cell>
        </row>
        <row r="14">
          <cell r="A14" t="str">
            <v>SZW-48378-399</v>
          </cell>
          <cell r="B14">
            <v>44744</v>
          </cell>
          <cell r="C14" t="str">
            <v>34136-36674-OM</v>
          </cell>
          <cell r="D14" t="str">
            <v>R-M-1</v>
          </cell>
          <cell r="E14">
            <v>5</v>
          </cell>
        </row>
        <row r="15">
          <cell r="A15" t="str">
            <v>ITA-87418-783</v>
          </cell>
          <cell r="B15">
            <v>43973</v>
          </cell>
          <cell r="C15" t="str">
            <v>39396-12890-PE</v>
          </cell>
          <cell r="D15" t="str">
            <v>R-D-2.5</v>
          </cell>
          <cell r="E15">
            <v>2</v>
          </cell>
        </row>
        <row r="16">
          <cell r="A16" t="str">
            <v>GNZ-46006-527</v>
          </cell>
          <cell r="B16">
            <v>44656</v>
          </cell>
          <cell r="C16" t="str">
            <v>95875-73336-RG</v>
          </cell>
          <cell r="D16" t="str">
            <v>L-D-0.2</v>
          </cell>
          <cell r="E16">
            <v>3</v>
          </cell>
        </row>
        <row r="17">
          <cell r="A17" t="str">
            <v>FYQ-78248-319</v>
          </cell>
          <cell r="B17">
            <v>44719</v>
          </cell>
          <cell r="C17" t="str">
            <v>25473-43727-BY</v>
          </cell>
          <cell r="D17" t="str">
            <v>R-M-2.5</v>
          </cell>
          <cell r="E17">
            <v>5</v>
          </cell>
        </row>
        <row r="18">
          <cell r="A18" t="str">
            <v>VAU-44387-624</v>
          </cell>
          <cell r="B18">
            <v>43544</v>
          </cell>
          <cell r="C18" t="str">
            <v>99643-51048-IQ</v>
          </cell>
          <cell r="D18" t="str">
            <v>A-M-0.2</v>
          </cell>
          <cell r="E18">
            <v>6</v>
          </cell>
        </row>
        <row r="19">
          <cell r="A19" t="str">
            <v>RDW-33155-159</v>
          </cell>
          <cell r="B19">
            <v>43757</v>
          </cell>
          <cell r="C19" t="str">
            <v>62173-15287-CU</v>
          </cell>
          <cell r="D19" t="str">
            <v>A-L-1</v>
          </cell>
          <cell r="E19">
            <v>6</v>
          </cell>
        </row>
        <row r="20">
          <cell r="A20" t="str">
            <v>TDZ-59011-211</v>
          </cell>
          <cell r="B20">
            <v>43629</v>
          </cell>
          <cell r="C20" t="str">
            <v>57611-05522-ST</v>
          </cell>
          <cell r="D20" t="str">
            <v>R-D-2.5</v>
          </cell>
          <cell r="E20">
            <v>4</v>
          </cell>
        </row>
        <row r="21">
          <cell r="A21" t="str">
            <v>IDU-25793-399</v>
          </cell>
          <cell r="B21">
            <v>44169</v>
          </cell>
          <cell r="C21" t="str">
            <v>76664-37050-DT</v>
          </cell>
          <cell r="D21" t="str">
            <v>A-M-0.2</v>
          </cell>
          <cell r="E21">
            <v>5</v>
          </cell>
        </row>
        <row r="22">
          <cell r="A22" t="str">
            <v>IDU-25793-399</v>
          </cell>
          <cell r="B22">
            <v>44169</v>
          </cell>
          <cell r="C22" t="str">
            <v>76664-37050-DT</v>
          </cell>
          <cell r="D22" t="str">
            <v>E-D-0.2</v>
          </cell>
          <cell r="E22">
            <v>4</v>
          </cell>
        </row>
        <row r="23">
          <cell r="A23" t="str">
            <v>NUO-20013-488</v>
          </cell>
          <cell r="B23">
            <v>44169</v>
          </cell>
          <cell r="C23" t="str">
            <v>03090-88267-BQ</v>
          </cell>
          <cell r="D23" t="str">
            <v>A-D-0.2</v>
          </cell>
          <cell r="E23">
            <v>6</v>
          </cell>
        </row>
        <row r="24">
          <cell r="A24" t="str">
            <v>UQU-65630-479</v>
          </cell>
          <cell r="B24">
            <v>44218</v>
          </cell>
          <cell r="C24" t="str">
            <v>37651-47492-NC</v>
          </cell>
          <cell r="D24" t="str">
            <v>R-M-2.5</v>
          </cell>
          <cell r="E24">
            <v>4</v>
          </cell>
        </row>
        <row r="25">
          <cell r="A25" t="str">
            <v>FEO-11834-332</v>
          </cell>
          <cell r="B25">
            <v>44603</v>
          </cell>
          <cell r="C25" t="str">
            <v>95399-57205-HI</v>
          </cell>
          <cell r="D25" t="str">
            <v>A-D-0.2</v>
          </cell>
          <cell r="E25">
            <v>4</v>
          </cell>
        </row>
        <row r="26">
          <cell r="A26" t="str">
            <v>TKY-71558-096</v>
          </cell>
          <cell r="B26">
            <v>44454</v>
          </cell>
          <cell r="C26" t="str">
            <v>24010-66714-HW</v>
          </cell>
          <cell r="D26" t="str">
            <v>A-M-1</v>
          </cell>
          <cell r="E26">
            <v>1</v>
          </cell>
        </row>
        <row r="27">
          <cell r="A27" t="str">
            <v>OXY-65322-253</v>
          </cell>
          <cell r="B27">
            <v>44128</v>
          </cell>
          <cell r="C27" t="str">
            <v>07591-92789-UA</v>
          </cell>
          <cell r="D27" t="str">
            <v>E-M-0.2</v>
          </cell>
          <cell r="E27">
            <v>3</v>
          </cell>
        </row>
        <row r="28">
          <cell r="A28" t="str">
            <v>EVP-43500-491</v>
          </cell>
          <cell r="B28">
            <v>43516</v>
          </cell>
          <cell r="C28" t="str">
            <v>49231-44455-IC</v>
          </cell>
          <cell r="D28" t="str">
            <v>A-M-0.5</v>
          </cell>
          <cell r="E28">
            <v>4</v>
          </cell>
        </row>
        <row r="29">
          <cell r="A29" t="str">
            <v>WAG-26945-689</v>
          </cell>
          <cell r="B29">
            <v>43746</v>
          </cell>
          <cell r="C29" t="str">
            <v>50124-88608-EO</v>
          </cell>
          <cell r="D29" t="str">
            <v>A-M-0.2</v>
          </cell>
          <cell r="E29">
            <v>5</v>
          </cell>
        </row>
        <row r="30">
          <cell r="A30" t="str">
            <v>CHE-78995-767</v>
          </cell>
          <cell r="B30">
            <v>44775</v>
          </cell>
          <cell r="C30" t="str">
            <v>00888-74814-UZ</v>
          </cell>
          <cell r="D30" t="str">
            <v>A-D-0.5</v>
          </cell>
          <cell r="E30">
            <v>3</v>
          </cell>
        </row>
        <row r="31">
          <cell r="A31" t="str">
            <v>RYZ-14633-602</v>
          </cell>
          <cell r="B31">
            <v>43516</v>
          </cell>
          <cell r="C31" t="str">
            <v>14158-30713-OB</v>
          </cell>
          <cell r="D31" t="str">
            <v>A-D-1</v>
          </cell>
          <cell r="E31">
            <v>4</v>
          </cell>
        </row>
        <row r="32">
          <cell r="A32" t="str">
            <v>WOQ-36015-429</v>
          </cell>
          <cell r="B32">
            <v>44464</v>
          </cell>
          <cell r="C32" t="str">
            <v>51427-89175-QJ</v>
          </cell>
          <cell r="D32" t="str">
            <v>L-M-0.2</v>
          </cell>
          <cell r="E32">
            <v>5</v>
          </cell>
        </row>
        <row r="33">
          <cell r="A33" t="str">
            <v>WOQ-36015-429</v>
          </cell>
          <cell r="B33">
            <v>44464</v>
          </cell>
          <cell r="C33" t="str">
            <v>51427-89175-QJ</v>
          </cell>
          <cell r="D33" t="str">
            <v>A-D-0.5</v>
          </cell>
          <cell r="E33">
            <v>6</v>
          </cell>
        </row>
        <row r="34">
          <cell r="A34" t="str">
            <v>WOQ-36015-429</v>
          </cell>
          <cell r="B34">
            <v>44464</v>
          </cell>
          <cell r="C34" t="str">
            <v>51427-89175-QJ</v>
          </cell>
          <cell r="D34" t="str">
            <v>L-M-0.5</v>
          </cell>
          <cell r="E34">
            <v>6</v>
          </cell>
        </row>
        <row r="35">
          <cell r="A35" t="str">
            <v>SCT-60553-454</v>
          </cell>
          <cell r="B35">
            <v>44394</v>
          </cell>
          <cell r="C35" t="str">
            <v>39123-12846-YJ</v>
          </cell>
          <cell r="D35" t="str">
            <v>L-L-0.2</v>
          </cell>
          <cell r="E35">
            <v>5</v>
          </cell>
        </row>
        <row r="36">
          <cell r="A36" t="str">
            <v>GFK-52063-244</v>
          </cell>
          <cell r="B36">
            <v>44011</v>
          </cell>
          <cell r="C36" t="str">
            <v>44981-99666-XB</v>
          </cell>
          <cell r="D36" t="str">
            <v>L-L-0.5</v>
          </cell>
          <cell r="E36">
            <v>6</v>
          </cell>
        </row>
        <row r="37">
          <cell r="A37" t="str">
            <v>AMM-79521-378</v>
          </cell>
          <cell r="B37">
            <v>44348</v>
          </cell>
          <cell r="C37" t="str">
            <v>24825-51803-CQ</v>
          </cell>
          <cell r="D37" t="str">
            <v>A-D-0.5</v>
          </cell>
          <cell r="E37">
            <v>6</v>
          </cell>
        </row>
        <row r="38">
          <cell r="A38" t="str">
            <v>QUQ-90580-772</v>
          </cell>
          <cell r="B38">
            <v>44233</v>
          </cell>
          <cell r="C38" t="str">
            <v>77634-13918-GJ</v>
          </cell>
          <cell r="D38" t="str">
            <v>L-M-0.2</v>
          </cell>
          <cell r="E38">
            <v>2</v>
          </cell>
        </row>
        <row r="39">
          <cell r="A39" t="str">
            <v>LGD-24408-274</v>
          </cell>
          <cell r="B39">
            <v>43580</v>
          </cell>
          <cell r="C39" t="str">
            <v>13694-25001-LX</v>
          </cell>
          <cell r="D39" t="str">
            <v>L-L-0.5</v>
          </cell>
          <cell r="E39">
            <v>3</v>
          </cell>
        </row>
        <row r="40">
          <cell r="A40" t="str">
            <v>HCT-95608-959</v>
          </cell>
          <cell r="B40">
            <v>43946</v>
          </cell>
          <cell r="C40" t="str">
            <v>08523-01791-TI</v>
          </cell>
          <cell r="D40" t="str">
            <v>R-M-2.5</v>
          </cell>
          <cell r="E40">
            <v>5</v>
          </cell>
        </row>
        <row r="41">
          <cell r="A41" t="str">
            <v>OFX-99147-470</v>
          </cell>
          <cell r="B41">
            <v>44524</v>
          </cell>
          <cell r="C41" t="str">
            <v>49860-68865-AB</v>
          </cell>
          <cell r="D41" t="str">
            <v>R-M-1</v>
          </cell>
          <cell r="E41">
            <v>6</v>
          </cell>
        </row>
        <row r="42">
          <cell r="A42" t="str">
            <v>LUO-37559-016</v>
          </cell>
          <cell r="B42">
            <v>44305</v>
          </cell>
          <cell r="C42" t="str">
            <v>21240-83132-SP</v>
          </cell>
          <cell r="D42" t="str">
            <v>L-M-1</v>
          </cell>
          <cell r="E42">
            <v>3</v>
          </cell>
        </row>
        <row r="43">
          <cell r="A43" t="str">
            <v>XWC-20610-167</v>
          </cell>
          <cell r="B43">
            <v>44749</v>
          </cell>
          <cell r="C43" t="str">
            <v>08350-81623-TF</v>
          </cell>
          <cell r="D43" t="str">
            <v>E-D-0.2</v>
          </cell>
          <cell r="E43">
            <v>2</v>
          </cell>
        </row>
        <row r="44">
          <cell r="A44" t="str">
            <v>GPU-79113-136</v>
          </cell>
          <cell r="B44">
            <v>43607</v>
          </cell>
          <cell r="C44" t="str">
            <v>73284-01385-SJ</v>
          </cell>
          <cell r="D44" t="str">
            <v>R-D-0.2</v>
          </cell>
          <cell r="E44">
            <v>3</v>
          </cell>
        </row>
        <row r="45">
          <cell r="A45" t="str">
            <v>ULR-52653-960</v>
          </cell>
          <cell r="B45">
            <v>44473</v>
          </cell>
          <cell r="C45" t="str">
            <v>04152-34436-IE</v>
          </cell>
          <cell r="D45" t="str">
            <v>L-L-2.5</v>
          </cell>
          <cell r="E45">
            <v>2</v>
          </cell>
        </row>
        <row r="46">
          <cell r="A46" t="str">
            <v>HPI-42308-142</v>
          </cell>
          <cell r="B46">
            <v>43932</v>
          </cell>
          <cell r="C46" t="str">
            <v>06631-86965-XP</v>
          </cell>
          <cell r="D46" t="str">
            <v>E-M-0.5</v>
          </cell>
          <cell r="E46">
            <v>2</v>
          </cell>
        </row>
        <row r="47">
          <cell r="A47" t="str">
            <v>XHI-30227-581</v>
          </cell>
          <cell r="B47">
            <v>44592</v>
          </cell>
          <cell r="C47" t="str">
            <v>54619-08558-ZU</v>
          </cell>
          <cell r="D47" t="str">
            <v>L-D-2.5</v>
          </cell>
          <cell r="E47">
            <v>6</v>
          </cell>
        </row>
        <row r="48">
          <cell r="A48" t="str">
            <v>DJH-05202-380</v>
          </cell>
          <cell r="B48">
            <v>43776</v>
          </cell>
          <cell r="C48" t="str">
            <v>85589-17020-CX</v>
          </cell>
          <cell r="D48" t="str">
            <v>E-M-2.5</v>
          </cell>
          <cell r="E48">
            <v>2</v>
          </cell>
        </row>
        <row r="49">
          <cell r="A49" t="str">
            <v>VMW-26889-781</v>
          </cell>
          <cell r="B49">
            <v>43644</v>
          </cell>
          <cell r="C49" t="str">
            <v>36078-91009-WU</v>
          </cell>
          <cell r="D49" t="str">
            <v>A-L-0.2</v>
          </cell>
          <cell r="E49">
            <v>2</v>
          </cell>
        </row>
        <row r="50">
          <cell r="A50" t="str">
            <v>DBU-81099-586</v>
          </cell>
          <cell r="B50">
            <v>44085</v>
          </cell>
          <cell r="C50" t="str">
            <v>15770-27099-GX</v>
          </cell>
          <cell r="D50" t="str">
            <v>A-D-2.5</v>
          </cell>
          <cell r="E50">
            <v>4</v>
          </cell>
        </row>
        <row r="51">
          <cell r="A51" t="str">
            <v>PQA-54820-810</v>
          </cell>
          <cell r="B51">
            <v>44790</v>
          </cell>
          <cell r="C51" t="str">
            <v>91460-04823-BX</v>
          </cell>
          <cell r="D51" t="str">
            <v>A-L-1</v>
          </cell>
          <cell r="E51">
            <v>3</v>
          </cell>
        </row>
        <row r="52">
          <cell r="A52" t="str">
            <v>XKB-41924-202</v>
          </cell>
          <cell r="B52">
            <v>44792</v>
          </cell>
          <cell r="C52" t="str">
            <v>45089-52817-WN</v>
          </cell>
          <cell r="D52" t="str">
            <v>L-D-0.5</v>
          </cell>
          <cell r="E52">
            <v>2</v>
          </cell>
        </row>
        <row r="53">
          <cell r="A53" t="str">
            <v>DWZ-69106-473</v>
          </cell>
          <cell r="B53">
            <v>43600</v>
          </cell>
          <cell r="C53" t="str">
            <v>76447-50326-IC</v>
          </cell>
          <cell r="D53" t="str">
            <v>L-L-2.5</v>
          </cell>
          <cell r="E53">
            <v>4</v>
          </cell>
        </row>
        <row r="54">
          <cell r="A54" t="str">
            <v>YHV-68700-050</v>
          </cell>
          <cell r="B54">
            <v>43719</v>
          </cell>
          <cell r="C54" t="str">
            <v>26333-67911-OL</v>
          </cell>
          <cell r="D54" t="str">
            <v>R-M-0.5</v>
          </cell>
          <cell r="E54">
            <v>5</v>
          </cell>
        </row>
        <row r="55">
          <cell r="A55" t="str">
            <v>YHV-68700-050</v>
          </cell>
          <cell r="B55">
            <v>43719</v>
          </cell>
          <cell r="C55" t="str">
            <v>26333-67911-OL</v>
          </cell>
          <cell r="D55" t="str">
            <v>L-L-2.5</v>
          </cell>
          <cell r="E55">
            <v>2</v>
          </cell>
        </row>
        <row r="56">
          <cell r="A56" t="str">
            <v>KRB-88066-642</v>
          </cell>
          <cell r="B56">
            <v>44271</v>
          </cell>
          <cell r="C56" t="str">
            <v>22107-86640-SB</v>
          </cell>
          <cell r="D56" t="str">
            <v>L-M-1</v>
          </cell>
          <cell r="E56">
            <v>5</v>
          </cell>
        </row>
        <row r="57">
          <cell r="A57" t="str">
            <v>LQU-08404-173</v>
          </cell>
          <cell r="B57">
            <v>44168</v>
          </cell>
          <cell r="C57" t="str">
            <v>09960-34242-LZ</v>
          </cell>
          <cell r="D57" t="str">
            <v>L-L-1</v>
          </cell>
          <cell r="E57">
            <v>3</v>
          </cell>
        </row>
        <row r="58">
          <cell r="A58" t="str">
            <v>CWK-60159-881</v>
          </cell>
          <cell r="B58">
            <v>43857</v>
          </cell>
          <cell r="C58" t="str">
            <v>04671-85591-RT</v>
          </cell>
          <cell r="D58" t="str">
            <v>E-D-0.2</v>
          </cell>
          <cell r="E58">
            <v>3</v>
          </cell>
        </row>
        <row r="59">
          <cell r="A59" t="str">
            <v>EEG-74197-843</v>
          </cell>
          <cell r="B59">
            <v>44759</v>
          </cell>
          <cell r="C59" t="str">
            <v>25729-68859-UA</v>
          </cell>
          <cell r="D59" t="str">
            <v>E-L-1</v>
          </cell>
          <cell r="E59">
            <v>4</v>
          </cell>
        </row>
        <row r="60">
          <cell r="A60" t="str">
            <v>UCZ-59708-525</v>
          </cell>
          <cell r="B60">
            <v>44624</v>
          </cell>
          <cell r="C60" t="str">
            <v>05501-86351-NX</v>
          </cell>
          <cell r="D60" t="str">
            <v>L-D-2.5</v>
          </cell>
          <cell r="E60">
            <v>3</v>
          </cell>
        </row>
        <row r="61">
          <cell r="A61" t="str">
            <v>HUB-47311-849</v>
          </cell>
          <cell r="B61">
            <v>44537</v>
          </cell>
          <cell r="C61" t="str">
            <v>04521-04300-OK</v>
          </cell>
          <cell r="D61" t="str">
            <v>L-M-0.5</v>
          </cell>
          <cell r="E61">
            <v>3</v>
          </cell>
        </row>
        <row r="62">
          <cell r="A62" t="str">
            <v>WYM-17686-694</v>
          </cell>
          <cell r="B62">
            <v>44252</v>
          </cell>
          <cell r="C62" t="str">
            <v>58689-55264-VK</v>
          </cell>
          <cell r="D62" t="str">
            <v>A-D-2.5</v>
          </cell>
          <cell r="E62">
            <v>5</v>
          </cell>
        </row>
        <row r="63">
          <cell r="A63" t="str">
            <v>ZYQ-15797-695</v>
          </cell>
          <cell r="B63">
            <v>43521</v>
          </cell>
          <cell r="C63" t="str">
            <v>79436-73011-MM</v>
          </cell>
          <cell r="D63" t="str">
            <v>R-D-0.5</v>
          </cell>
          <cell r="E63">
            <v>5</v>
          </cell>
        </row>
        <row r="64">
          <cell r="A64" t="str">
            <v>EEJ-16185-108</v>
          </cell>
          <cell r="B64">
            <v>43505</v>
          </cell>
          <cell r="C64" t="str">
            <v>65552-60476-KY</v>
          </cell>
          <cell r="D64" t="str">
            <v>L-L-0.2</v>
          </cell>
          <cell r="E64">
            <v>5</v>
          </cell>
        </row>
        <row r="65">
          <cell r="A65" t="str">
            <v>RWR-77888-800</v>
          </cell>
          <cell r="B65">
            <v>43868</v>
          </cell>
          <cell r="C65" t="str">
            <v>69904-02729-YS</v>
          </cell>
          <cell r="D65" t="str">
            <v>A-M-0.5</v>
          </cell>
          <cell r="E65">
            <v>1</v>
          </cell>
        </row>
        <row r="66">
          <cell r="A66" t="str">
            <v>LHN-75209-742</v>
          </cell>
          <cell r="B66">
            <v>43913</v>
          </cell>
          <cell r="C66" t="str">
            <v>01433-04270-AX</v>
          </cell>
          <cell r="D66" t="str">
            <v>R-M-0.5</v>
          </cell>
          <cell r="E66">
            <v>6</v>
          </cell>
        </row>
        <row r="67">
          <cell r="A67" t="str">
            <v>TIR-71396-998</v>
          </cell>
          <cell r="B67">
            <v>44626</v>
          </cell>
          <cell r="C67" t="str">
            <v>14204-14186-LA</v>
          </cell>
          <cell r="D67" t="str">
            <v>R-D-2.5</v>
          </cell>
          <cell r="E67">
            <v>4</v>
          </cell>
        </row>
        <row r="68">
          <cell r="A68" t="str">
            <v>RXF-37618-213</v>
          </cell>
          <cell r="B68">
            <v>44666</v>
          </cell>
          <cell r="C68" t="str">
            <v>32948-34398-HC</v>
          </cell>
          <cell r="D68" t="str">
            <v>R-L-0.5</v>
          </cell>
          <cell r="E68">
            <v>1</v>
          </cell>
        </row>
        <row r="69">
          <cell r="A69" t="str">
            <v>ANM-16388-634</v>
          </cell>
          <cell r="B69">
            <v>44519</v>
          </cell>
          <cell r="C69" t="str">
            <v>77343-52608-FF</v>
          </cell>
          <cell r="D69" t="str">
            <v>L-L-0.2</v>
          </cell>
          <cell r="E69">
            <v>2</v>
          </cell>
        </row>
        <row r="70">
          <cell r="A70" t="str">
            <v>WYL-29300-070</v>
          </cell>
          <cell r="B70">
            <v>43754</v>
          </cell>
          <cell r="C70" t="str">
            <v>42770-36274-QA</v>
          </cell>
          <cell r="D70" t="str">
            <v>R-M-0.2</v>
          </cell>
          <cell r="E70">
            <v>1</v>
          </cell>
        </row>
        <row r="71">
          <cell r="A71" t="str">
            <v>JHW-74554-805</v>
          </cell>
          <cell r="B71">
            <v>43795</v>
          </cell>
          <cell r="C71" t="str">
            <v>14103-58987-ZU</v>
          </cell>
          <cell r="D71" t="str">
            <v>R-M-1</v>
          </cell>
          <cell r="E71">
            <v>6</v>
          </cell>
        </row>
        <row r="72">
          <cell r="A72" t="str">
            <v>KYS-27063-603</v>
          </cell>
          <cell r="B72">
            <v>43646</v>
          </cell>
          <cell r="C72" t="str">
            <v>69958-32065-SW</v>
          </cell>
          <cell r="D72" t="str">
            <v>E-L-2.5</v>
          </cell>
          <cell r="E72">
            <v>4</v>
          </cell>
        </row>
        <row r="73">
          <cell r="A73" t="str">
            <v>GAZ-58626-277</v>
          </cell>
          <cell r="B73">
            <v>44200</v>
          </cell>
          <cell r="C73" t="str">
            <v>69533-84907-FA</v>
          </cell>
          <cell r="D73" t="str">
            <v>L-L-0.2</v>
          </cell>
          <cell r="E73">
            <v>2</v>
          </cell>
        </row>
        <row r="74">
          <cell r="A74" t="str">
            <v>RPJ-37787-335</v>
          </cell>
          <cell r="B74">
            <v>44131</v>
          </cell>
          <cell r="C74" t="str">
            <v>76005-95461-CI</v>
          </cell>
          <cell r="D74" t="str">
            <v>A-M-2.5</v>
          </cell>
          <cell r="E74">
            <v>3</v>
          </cell>
        </row>
        <row r="75">
          <cell r="A75" t="str">
            <v>LEF-83057-763</v>
          </cell>
          <cell r="B75">
            <v>44362</v>
          </cell>
          <cell r="C75" t="str">
            <v>15395-90855-VB</v>
          </cell>
          <cell r="D75" t="str">
            <v>L-M-0.2</v>
          </cell>
          <cell r="E75">
            <v>5</v>
          </cell>
        </row>
        <row r="76">
          <cell r="A76" t="str">
            <v>RPW-36123-215</v>
          </cell>
          <cell r="B76">
            <v>44396</v>
          </cell>
          <cell r="C76" t="str">
            <v>80640-45811-LB</v>
          </cell>
          <cell r="D76" t="str">
            <v>E-L-0.5</v>
          </cell>
          <cell r="E76">
            <v>2</v>
          </cell>
        </row>
        <row r="77">
          <cell r="A77" t="str">
            <v>WLL-59044-117</v>
          </cell>
          <cell r="B77">
            <v>44400</v>
          </cell>
          <cell r="C77" t="str">
            <v>28476-04082-GR</v>
          </cell>
          <cell r="D77" t="str">
            <v>R-D-1</v>
          </cell>
          <cell r="E77">
            <v>6</v>
          </cell>
        </row>
        <row r="78">
          <cell r="A78" t="str">
            <v>AWT-22827-563</v>
          </cell>
          <cell r="B78">
            <v>43855</v>
          </cell>
          <cell r="C78" t="str">
            <v>12018-75670-EU</v>
          </cell>
          <cell r="D78" t="str">
            <v>R-L-0.2</v>
          </cell>
          <cell r="E78">
            <v>1</v>
          </cell>
        </row>
        <row r="79">
          <cell r="A79" t="str">
            <v>QLM-07145-668</v>
          </cell>
          <cell r="B79">
            <v>43594</v>
          </cell>
          <cell r="C79" t="str">
            <v>86437-17399-FK</v>
          </cell>
          <cell r="D79" t="str">
            <v>E-D-0.2</v>
          </cell>
          <cell r="E79">
            <v>2</v>
          </cell>
        </row>
        <row r="80">
          <cell r="A80" t="str">
            <v>HVQ-64398-930</v>
          </cell>
          <cell r="B80">
            <v>43920</v>
          </cell>
          <cell r="C80" t="str">
            <v>62979-53167-ML</v>
          </cell>
          <cell r="D80" t="str">
            <v>A-M-0.5</v>
          </cell>
          <cell r="E80">
            <v>6</v>
          </cell>
        </row>
        <row r="81">
          <cell r="A81" t="str">
            <v>WRT-40778-247</v>
          </cell>
          <cell r="B81">
            <v>44633</v>
          </cell>
          <cell r="C81" t="str">
            <v>54810-81899-HL</v>
          </cell>
          <cell r="D81" t="str">
            <v>R-L-1</v>
          </cell>
          <cell r="E81">
            <v>4</v>
          </cell>
        </row>
        <row r="82">
          <cell r="A82" t="str">
            <v>SUB-13006-125</v>
          </cell>
          <cell r="B82">
            <v>43572</v>
          </cell>
          <cell r="C82" t="str">
            <v>26103-41504-IB</v>
          </cell>
          <cell r="D82" t="str">
            <v>A-L-0.5</v>
          </cell>
          <cell r="E82">
            <v>5</v>
          </cell>
        </row>
        <row r="83">
          <cell r="A83" t="str">
            <v>CQM-49696-263</v>
          </cell>
          <cell r="B83">
            <v>43763</v>
          </cell>
          <cell r="C83" t="str">
            <v>76534-45229-SG</v>
          </cell>
          <cell r="D83" t="str">
            <v>L-L-2.5</v>
          </cell>
          <cell r="E83">
            <v>3</v>
          </cell>
        </row>
        <row r="84">
          <cell r="A84" t="str">
            <v>KXN-85094-246</v>
          </cell>
          <cell r="B84">
            <v>43721</v>
          </cell>
          <cell r="C84" t="str">
            <v>81744-27332-RR</v>
          </cell>
          <cell r="D84" t="str">
            <v>L-M-2.5</v>
          </cell>
          <cell r="E84">
            <v>3</v>
          </cell>
        </row>
        <row r="85">
          <cell r="A85" t="str">
            <v>XOQ-12405-419</v>
          </cell>
          <cell r="B85">
            <v>43933</v>
          </cell>
          <cell r="C85" t="str">
            <v>91513-75657-PH</v>
          </cell>
          <cell r="D85" t="str">
            <v>R-D-2.5</v>
          </cell>
          <cell r="E85">
            <v>4</v>
          </cell>
        </row>
        <row r="86">
          <cell r="A86" t="str">
            <v>HYF-10254-369</v>
          </cell>
          <cell r="B86">
            <v>43783</v>
          </cell>
          <cell r="C86" t="str">
            <v>30373-66619-CB</v>
          </cell>
          <cell r="D86" t="str">
            <v>L-L-0.5</v>
          </cell>
          <cell r="E86">
            <v>1</v>
          </cell>
        </row>
        <row r="87">
          <cell r="A87" t="str">
            <v>XXJ-47000-307</v>
          </cell>
          <cell r="B87">
            <v>43664</v>
          </cell>
          <cell r="C87" t="str">
            <v>31582-23562-FM</v>
          </cell>
          <cell r="D87" t="str">
            <v>A-L-2.5</v>
          </cell>
          <cell r="E87">
            <v>3</v>
          </cell>
        </row>
        <row r="88">
          <cell r="A88" t="str">
            <v>XXJ-47000-307</v>
          </cell>
          <cell r="B88">
            <v>43664</v>
          </cell>
          <cell r="C88" t="str">
            <v>31582-23562-FM</v>
          </cell>
          <cell r="D88" t="str">
            <v>A-D-0.2</v>
          </cell>
          <cell r="E88">
            <v>4</v>
          </cell>
        </row>
        <row r="89">
          <cell r="A89" t="str">
            <v>ZDK-82166-357</v>
          </cell>
          <cell r="B89">
            <v>44289</v>
          </cell>
          <cell r="C89" t="str">
            <v>81431-12577-VD</v>
          </cell>
          <cell r="D89" t="str">
            <v>A-M-1</v>
          </cell>
          <cell r="E89">
            <v>3</v>
          </cell>
        </row>
        <row r="90">
          <cell r="A90" t="str">
            <v>IHN-19982-362</v>
          </cell>
          <cell r="B90">
            <v>44284</v>
          </cell>
          <cell r="C90" t="str">
            <v>68894-91205-MP</v>
          </cell>
          <cell r="D90" t="str">
            <v>R-L-1</v>
          </cell>
          <cell r="E90">
            <v>3</v>
          </cell>
        </row>
        <row r="91">
          <cell r="A91" t="str">
            <v>VMT-10030-889</v>
          </cell>
          <cell r="B91">
            <v>44545</v>
          </cell>
          <cell r="C91" t="str">
            <v>87602-55754-VN</v>
          </cell>
          <cell r="D91" t="str">
            <v>A-L-1</v>
          </cell>
          <cell r="E91">
            <v>6</v>
          </cell>
        </row>
        <row r="92">
          <cell r="A92" t="str">
            <v>NHL-11063-100</v>
          </cell>
          <cell r="B92">
            <v>43971</v>
          </cell>
          <cell r="C92" t="str">
            <v>39181-35745-WH</v>
          </cell>
          <cell r="D92" t="str">
            <v>A-L-1</v>
          </cell>
          <cell r="E92">
            <v>4</v>
          </cell>
        </row>
        <row r="93">
          <cell r="A93" t="str">
            <v>ROV-87448-086</v>
          </cell>
          <cell r="B93">
            <v>44137</v>
          </cell>
          <cell r="C93" t="str">
            <v>30381-64762-NG</v>
          </cell>
          <cell r="D93" t="str">
            <v>A-M-2.5</v>
          </cell>
          <cell r="E93">
            <v>4</v>
          </cell>
        </row>
        <row r="94">
          <cell r="A94" t="str">
            <v>DGY-35773-612</v>
          </cell>
          <cell r="B94">
            <v>44037</v>
          </cell>
          <cell r="C94" t="str">
            <v>17503-27693-ZH</v>
          </cell>
          <cell r="D94" t="str">
            <v>E-L-1</v>
          </cell>
          <cell r="E94">
            <v>3</v>
          </cell>
        </row>
        <row r="95">
          <cell r="A95" t="str">
            <v>YWH-50638-556</v>
          </cell>
          <cell r="B95">
            <v>43538</v>
          </cell>
          <cell r="C95" t="str">
            <v>89442-35633-HJ</v>
          </cell>
          <cell r="D95" t="str">
            <v>E-L-0.5</v>
          </cell>
          <cell r="E95">
            <v>4</v>
          </cell>
        </row>
        <row r="96">
          <cell r="A96" t="str">
            <v>ISL-11200-600</v>
          </cell>
          <cell r="B96">
            <v>44014</v>
          </cell>
          <cell r="C96" t="str">
            <v>13654-85265-IL</v>
          </cell>
          <cell r="D96" t="str">
            <v>A-D-0.2</v>
          </cell>
          <cell r="E96">
            <v>6</v>
          </cell>
        </row>
        <row r="97">
          <cell r="A97" t="str">
            <v>LBZ-75997-047</v>
          </cell>
          <cell r="B97">
            <v>43816</v>
          </cell>
          <cell r="C97" t="str">
            <v>40946-22090-FP</v>
          </cell>
          <cell r="D97" t="str">
            <v>A-M-2.5</v>
          </cell>
          <cell r="E97">
            <v>6</v>
          </cell>
        </row>
        <row r="98">
          <cell r="A98" t="str">
            <v>EUH-08089-954</v>
          </cell>
          <cell r="B98">
            <v>44171</v>
          </cell>
          <cell r="C98" t="str">
            <v>29050-93691-TS</v>
          </cell>
          <cell r="D98" t="str">
            <v>A-D-0.2</v>
          </cell>
          <cell r="E98">
            <v>2</v>
          </cell>
        </row>
        <row r="99">
          <cell r="A99" t="str">
            <v>BLD-12227-251</v>
          </cell>
          <cell r="B99">
            <v>44259</v>
          </cell>
          <cell r="C99" t="str">
            <v>64395-74865-WF</v>
          </cell>
          <cell r="D99" t="str">
            <v>A-M-0.5</v>
          </cell>
          <cell r="E99">
            <v>2</v>
          </cell>
        </row>
        <row r="100">
          <cell r="A100" t="str">
            <v>OPY-30711-853</v>
          </cell>
          <cell r="B100">
            <v>44394</v>
          </cell>
          <cell r="C100" t="str">
            <v>81861-66046-SU</v>
          </cell>
          <cell r="D100" t="str">
            <v>A-D-0.2</v>
          </cell>
          <cell r="E100">
            <v>1</v>
          </cell>
        </row>
        <row r="101">
          <cell r="A101" t="str">
            <v>DBC-44122-300</v>
          </cell>
          <cell r="B101">
            <v>44139</v>
          </cell>
          <cell r="C101" t="str">
            <v>13366-78506-KP</v>
          </cell>
          <cell r="D101" t="str">
            <v>L-M-0.2</v>
          </cell>
          <cell r="E101">
            <v>3</v>
          </cell>
        </row>
        <row r="102">
          <cell r="A102" t="str">
            <v>FJQ-60035-234</v>
          </cell>
          <cell r="B102">
            <v>44291</v>
          </cell>
          <cell r="C102" t="str">
            <v>08847-29858-HN</v>
          </cell>
          <cell r="D102" t="str">
            <v>A-L-0.2</v>
          </cell>
          <cell r="E102">
            <v>2</v>
          </cell>
        </row>
        <row r="103">
          <cell r="A103" t="str">
            <v>HSF-66926-425</v>
          </cell>
          <cell r="B103">
            <v>43891</v>
          </cell>
          <cell r="C103" t="str">
            <v>00539-42510-RY</v>
          </cell>
          <cell r="D103" t="str">
            <v>L-D-2.5</v>
          </cell>
          <cell r="E103">
            <v>5</v>
          </cell>
        </row>
        <row r="104">
          <cell r="A104" t="str">
            <v>LQG-41416-375</v>
          </cell>
          <cell r="B104">
            <v>44488</v>
          </cell>
          <cell r="C104" t="str">
            <v>45190-08727-NV</v>
          </cell>
          <cell r="D104" t="str">
            <v>L-D-1</v>
          </cell>
          <cell r="E104">
            <v>3</v>
          </cell>
        </row>
        <row r="105">
          <cell r="A105" t="str">
            <v>VZO-97265-841</v>
          </cell>
          <cell r="B105">
            <v>44750</v>
          </cell>
          <cell r="C105" t="str">
            <v>87049-37901-FU</v>
          </cell>
          <cell r="D105" t="str">
            <v>R-M-0.2</v>
          </cell>
          <cell r="E105">
            <v>4</v>
          </cell>
        </row>
        <row r="106">
          <cell r="A106" t="str">
            <v>MOR-12987-399</v>
          </cell>
          <cell r="B106">
            <v>43694</v>
          </cell>
          <cell r="C106" t="str">
            <v>34015-31593-JC</v>
          </cell>
          <cell r="D106" t="str">
            <v>L-M-1</v>
          </cell>
          <cell r="E106">
            <v>6</v>
          </cell>
        </row>
        <row r="107">
          <cell r="A107" t="str">
            <v>UOA-23786-489</v>
          </cell>
          <cell r="B107">
            <v>43982</v>
          </cell>
          <cell r="C107" t="str">
            <v>90305-50099-SV</v>
          </cell>
          <cell r="D107" t="str">
            <v>A-M-0.5</v>
          </cell>
          <cell r="E107">
            <v>6</v>
          </cell>
        </row>
        <row r="108">
          <cell r="A108" t="str">
            <v>AJL-52941-018</v>
          </cell>
          <cell r="B108">
            <v>43956</v>
          </cell>
          <cell r="C108" t="str">
            <v>55871-61935-MF</v>
          </cell>
          <cell r="D108" t="str">
            <v>E-D-1</v>
          </cell>
          <cell r="E108">
            <v>2</v>
          </cell>
        </row>
        <row r="109">
          <cell r="A109" t="str">
            <v>XSZ-84273-421</v>
          </cell>
          <cell r="B109">
            <v>43569</v>
          </cell>
          <cell r="C109" t="str">
            <v>15405-60469-TM</v>
          </cell>
          <cell r="D109" t="str">
            <v>R-M-0.5</v>
          </cell>
          <cell r="E109">
            <v>3</v>
          </cell>
        </row>
        <row r="110">
          <cell r="A110" t="str">
            <v>NUN-48214-216</v>
          </cell>
          <cell r="B110">
            <v>44041</v>
          </cell>
          <cell r="C110" t="str">
            <v>06953-94794-FB</v>
          </cell>
          <cell r="D110" t="str">
            <v>A-M-0.5</v>
          </cell>
          <cell r="E110">
            <v>4</v>
          </cell>
        </row>
        <row r="111">
          <cell r="A111" t="str">
            <v>AKV-93064-769</v>
          </cell>
          <cell r="B111">
            <v>43811</v>
          </cell>
          <cell r="C111" t="str">
            <v>22305-40299-CY</v>
          </cell>
          <cell r="D111" t="str">
            <v>L-D-0.5</v>
          </cell>
          <cell r="E111">
            <v>1</v>
          </cell>
        </row>
        <row r="112">
          <cell r="A112" t="str">
            <v>BRB-40903-533</v>
          </cell>
          <cell r="B112">
            <v>44727</v>
          </cell>
          <cell r="C112" t="str">
            <v>09020-56774-GU</v>
          </cell>
          <cell r="D112" t="str">
            <v>E-L-0.2</v>
          </cell>
          <cell r="E112">
            <v>3</v>
          </cell>
        </row>
        <row r="113">
          <cell r="A113" t="str">
            <v>GPR-19973-483</v>
          </cell>
          <cell r="B113">
            <v>43642</v>
          </cell>
          <cell r="C113" t="str">
            <v>92926-08470-YS</v>
          </cell>
          <cell r="D113" t="str">
            <v>R-D-0.5</v>
          </cell>
          <cell r="E113">
            <v>5</v>
          </cell>
        </row>
        <row r="114">
          <cell r="A114" t="str">
            <v>XIY-43041-882</v>
          </cell>
          <cell r="B114">
            <v>44481</v>
          </cell>
          <cell r="C114" t="str">
            <v>07250-63194-JO</v>
          </cell>
          <cell r="D114" t="str">
            <v>A-M-1</v>
          </cell>
          <cell r="E114">
            <v>1</v>
          </cell>
        </row>
        <row r="115">
          <cell r="A115" t="str">
            <v>YGY-98425-969</v>
          </cell>
          <cell r="B115">
            <v>43556</v>
          </cell>
          <cell r="C115" t="str">
            <v>63787-96257-TQ</v>
          </cell>
          <cell r="D115" t="str">
            <v>L-M-1</v>
          </cell>
          <cell r="E115">
            <v>1</v>
          </cell>
        </row>
        <row r="116">
          <cell r="A116" t="str">
            <v>MSB-08397-648</v>
          </cell>
          <cell r="B116">
            <v>44265</v>
          </cell>
          <cell r="C116" t="str">
            <v>49530-25460-RW</v>
          </cell>
          <cell r="D116" t="str">
            <v>R-L-0.2</v>
          </cell>
          <cell r="E116">
            <v>4</v>
          </cell>
        </row>
        <row r="117">
          <cell r="A117" t="str">
            <v>WDR-06028-345</v>
          </cell>
          <cell r="B117">
            <v>43693</v>
          </cell>
          <cell r="C117" t="str">
            <v>66508-21373-OQ</v>
          </cell>
          <cell r="D117" t="str">
            <v>L-L-1</v>
          </cell>
          <cell r="E117">
            <v>1</v>
          </cell>
        </row>
        <row r="118">
          <cell r="A118" t="str">
            <v>MXM-42948-061</v>
          </cell>
          <cell r="B118">
            <v>44054</v>
          </cell>
          <cell r="C118" t="str">
            <v>20203-03950-FY</v>
          </cell>
          <cell r="D118" t="str">
            <v>L-L-0.2</v>
          </cell>
          <cell r="E118">
            <v>4</v>
          </cell>
        </row>
        <row r="119">
          <cell r="A119" t="str">
            <v>MGQ-98961-173</v>
          </cell>
          <cell r="B119">
            <v>44656</v>
          </cell>
          <cell r="C119" t="str">
            <v>83895-90735-XH</v>
          </cell>
          <cell r="D119" t="str">
            <v>L-L-0.5</v>
          </cell>
          <cell r="E119">
            <v>4</v>
          </cell>
        </row>
        <row r="120">
          <cell r="A120" t="str">
            <v>RFH-64349-897</v>
          </cell>
          <cell r="B120">
            <v>43760</v>
          </cell>
          <cell r="C120" t="str">
            <v>61954-61462-RJ</v>
          </cell>
          <cell r="D120" t="str">
            <v>E-D-0.5</v>
          </cell>
          <cell r="E120">
            <v>3</v>
          </cell>
        </row>
        <row r="121">
          <cell r="A121" t="str">
            <v>TKL-20738-660</v>
          </cell>
          <cell r="B121">
            <v>44471</v>
          </cell>
          <cell r="C121" t="str">
            <v>47939-53158-LS</v>
          </cell>
          <cell r="D121" t="str">
            <v>E-M-0.2</v>
          </cell>
          <cell r="E121">
            <v>1</v>
          </cell>
        </row>
        <row r="122">
          <cell r="A122" t="str">
            <v>TKL-20738-660</v>
          </cell>
          <cell r="B122">
            <v>44471</v>
          </cell>
          <cell r="C122" t="str">
            <v>47939-53158-LS</v>
          </cell>
          <cell r="D122" t="str">
            <v>A-L-0.2</v>
          </cell>
          <cell r="E122">
            <v>1</v>
          </cell>
        </row>
        <row r="123">
          <cell r="A123" t="str">
            <v>TKL-20738-660</v>
          </cell>
          <cell r="B123">
            <v>44471</v>
          </cell>
          <cell r="C123" t="str">
            <v>47939-53158-LS</v>
          </cell>
          <cell r="D123" t="str">
            <v>E-M-1</v>
          </cell>
          <cell r="E123">
            <v>5</v>
          </cell>
        </row>
        <row r="124">
          <cell r="A124" t="str">
            <v>GOW-03198-575</v>
          </cell>
          <cell r="B124">
            <v>44268</v>
          </cell>
          <cell r="C124" t="str">
            <v>61513-27752-FA</v>
          </cell>
          <cell r="D124" t="str">
            <v>A-D-0.5</v>
          </cell>
          <cell r="E124">
            <v>4</v>
          </cell>
        </row>
        <row r="125">
          <cell r="A125" t="str">
            <v>QJB-90477-635</v>
          </cell>
          <cell r="B125">
            <v>44724</v>
          </cell>
          <cell r="C125" t="str">
            <v>89714-19856-WX</v>
          </cell>
          <cell r="D125" t="str">
            <v>L-L-2.5</v>
          </cell>
          <cell r="E125">
            <v>4</v>
          </cell>
        </row>
        <row r="126">
          <cell r="A126" t="str">
            <v>MWP-46239-785</v>
          </cell>
          <cell r="B126">
            <v>43582</v>
          </cell>
          <cell r="C126" t="str">
            <v>87979-56781-YV</v>
          </cell>
          <cell r="D126" t="str">
            <v>L-M-0.2</v>
          </cell>
          <cell r="E126">
            <v>5</v>
          </cell>
        </row>
        <row r="127">
          <cell r="A127" t="str">
            <v>QDV-03406-248</v>
          </cell>
          <cell r="B127">
            <v>43608</v>
          </cell>
          <cell r="C127" t="str">
            <v>74126-88836-KA</v>
          </cell>
          <cell r="D127" t="str">
            <v>L-M-0.5</v>
          </cell>
          <cell r="E127">
            <v>3</v>
          </cell>
        </row>
        <row r="128">
          <cell r="A128" t="str">
            <v>GPH-40635-105</v>
          </cell>
          <cell r="B128">
            <v>44026</v>
          </cell>
          <cell r="C128" t="str">
            <v>37397-05992-VO</v>
          </cell>
          <cell r="D128" t="str">
            <v>A-M-1</v>
          </cell>
          <cell r="E128">
            <v>1</v>
          </cell>
        </row>
        <row r="129">
          <cell r="A129" t="str">
            <v>JOM-80930-071</v>
          </cell>
          <cell r="B129">
            <v>44510</v>
          </cell>
          <cell r="C129" t="str">
            <v>54904-18397-UD</v>
          </cell>
          <cell r="D129" t="str">
            <v>L-D-1</v>
          </cell>
          <cell r="E129">
            <v>6</v>
          </cell>
        </row>
        <row r="130">
          <cell r="A130" t="str">
            <v>OIL-26493-755</v>
          </cell>
          <cell r="B130">
            <v>44439</v>
          </cell>
          <cell r="C130" t="str">
            <v>19017-95853-EK</v>
          </cell>
          <cell r="D130" t="str">
            <v>A-M-0.5</v>
          </cell>
          <cell r="E130">
            <v>1</v>
          </cell>
        </row>
        <row r="131">
          <cell r="A131" t="str">
            <v>CYV-13426-645</v>
          </cell>
          <cell r="B131">
            <v>43652</v>
          </cell>
          <cell r="C131" t="str">
            <v>88593-59934-VU</v>
          </cell>
          <cell r="D131" t="str">
            <v>E-D-1</v>
          </cell>
          <cell r="E131">
            <v>1</v>
          </cell>
        </row>
        <row r="132">
          <cell r="A132" t="str">
            <v>WRP-39846-614</v>
          </cell>
          <cell r="B132">
            <v>44624</v>
          </cell>
          <cell r="C132" t="str">
            <v>47493-68564-YM</v>
          </cell>
          <cell r="D132" t="str">
            <v>A-L-2.5</v>
          </cell>
          <cell r="E132">
            <v>5</v>
          </cell>
        </row>
        <row r="133">
          <cell r="A133" t="str">
            <v>VDZ-76673-968</v>
          </cell>
          <cell r="B133">
            <v>44196</v>
          </cell>
          <cell r="C133" t="str">
            <v>82246-82543-DW</v>
          </cell>
          <cell r="D133" t="str">
            <v>E-D-0.5</v>
          </cell>
          <cell r="E133">
            <v>2</v>
          </cell>
        </row>
        <row r="134">
          <cell r="A134" t="str">
            <v>VTV-03546-175</v>
          </cell>
          <cell r="B134">
            <v>44043</v>
          </cell>
          <cell r="C134" t="str">
            <v>03384-62101-IY</v>
          </cell>
          <cell r="D134" t="str">
            <v>A-L-2.5</v>
          </cell>
          <cell r="E134">
            <v>5</v>
          </cell>
        </row>
        <row r="135">
          <cell r="A135" t="str">
            <v>GHR-72274-715</v>
          </cell>
          <cell r="B135">
            <v>44340</v>
          </cell>
          <cell r="C135" t="str">
            <v>86881-41559-OR</v>
          </cell>
          <cell r="D135" t="str">
            <v>L-D-1</v>
          </cell>
          <cell r="E135">
            <v>1</v>
          </cell>
        </row>
        <row r="136">
          <cell r="A136" t="str">
            <v>ZGK-97262-313</v>
          </cell>
          <cell r="B136">
            <v>44758</v>
          </cell>
          <cell r="C136" t="str">
            <v>02536-18494-AQ</v>
          </cell>
          <cell r="D136" t="str">
            <v>E-M-2.5</v>
          </cell>
          <cell r="E136">
            <v>3</v>
          </cell>
        </row>
        <row r="137">
          <cell r="A137" t="str">
            <v>ZFS-30776-804</v>
          </cell>
          <cell r="B137">
            <v>44232</v>
          </cell>
          <cell r="C137" t="str">
            <v>58638-01029-CB</v>
          </cell>
          <cell r="D137" t="str">
            <v>A-L-0.5</v>
          </cell>
          <cell r="E137">
            <v>5</v>
          </cell>
        </row>
        <row r="138">
          <cell r="A138" t="str">
            <v>QUU-91729-492</v>
          </cell>
          <cell r="B138">
            <v>44406</v>
          </cell>
          <cell r="C138" t="str">
            <v>90312-11148-LA</v>
          </cell>
          <cell r="D138" t="str">
            <v>A-D-0.2</v>
          </cell>
          <cell r="E138">
            <v>4</v>
          </cell>
        </row>
        <row r="139">
          <cell r="A139" t="str">
            <v>PVI-72795-960</v>
          </cell>
          <cell r="B139">
            <v>44637</v>
          </cell>
          <cell r="C139" t="str">
            <v>68239-74809-TF</v>
          </cell>
          <cell r="D139" t="str">
            <v>E-L-2.5</v>
          </cell>
          <cell r="E139">
            <v>3</v>
          </cell>
        </row>
        <row r="140">
          <cell r="A140" t="str">
            <v>PPP-78935-365</v>
          </cell>
          <cell r="B140">
            <v>44238</v>
          </cell>
          <cell r="C140" t="str">
            <v>91074-60023-IP</v>
          </cell>
          <cell r="D140" t="str">
            <v>E-D-1</v>
          </cell>
          <cell r="E140">
            <v>4</v>
          </cell>
        </row>
        <row r="141">
          <cell r="A141" t="str">
            <v>JUO-34131-517</v>
          </cell>
          <cell r="B141">
            <v>43509</v>
          </cell>
          <cell r="C141" t="str">
            <v>07972-83748-JI</v>
          </cell>
          <cell r="D141" t="str">
            <v>L-D-1</v>
          </cell>
          <cell r="E141">
            <v>6</v>
          </cell>
        </row>
        <row r="142">
          <cell r="A142" t="str">
            <v>ZJE-89333-489</v>
          </cell>
          <cell r="B142">
            <v>44694</v>
          </cell>
          <cell r="C142" t="str">
            <v>08694-57330-XR</v>
          </cell>
          <cell r="D142" t="str">
            <v>L-D-2.5</v>
          </cell>
          <cell r="E142">
            <v>1</v>
          </cell>
        </row>
        <row r="143">
          <cell r="A143" t="str">
            <v>LOO-35324-159</v>
          </cell>
          <cell r="B143">
            <v>43970</v>
          </cell>
          <cell r="C143" t="str">
            <v>68412-11126-YJ</v>
          </cell>
          <cell r="D143" t="str">
            <v>A-L-0.2</v>
          </cell>
          <cell r="E143">
            <v>4</v>
          </cell>
        </row>
        <row r="144">
          <cell r="A144" t="str">
            <v>JBQ-93412-846</v>
          </cell>
          <cell r="B144">
            <v>44678</v>
          </cell>
          <cell r="C144" t="str">
            <v>69037-66822-DW</v>
          </cell>
          <cell r="D144" t="str">
            <v>E-L-2.5</v>
          </cell>
          <cell r="E144">
            <v>4</v>
          </cell>
        </row>
        <row r="145">
          <cell r="A145" t="str">
            <v>EHX-66333-637</v>
          </cell>
          <cell r="B145">
            <v>44083</v>
          </cell>
          <cell r="C145" t="str">
            <v>01297-94364-XH</v>
          </cell>
          <cell r="D145" t="str">
            <v>L-M-0.5</v>
          </cell>
          <cell r="E145">
            <v>2</v>
          </cell>
        </row>
        <row r="146">
          <cell r="A146" t="str">
            <v>WXG-25759-236</v>
          </cell>
          <cell r="B146">
            <v>44265</v>
          </cell>
          <cell r="C146" t="str">
            <v>39919-06540-ZI</v>
          </cell>
          <cell r="D146" t="str">
            <v>E-L-2.5</v>
          </cell>
          <cell r="E146">
            <v>2</v>
          </cell>
        </row>
        <row r="147">
          <cell r="A147" t="str">
            <v>QNA-31113-984</v>
          </cell>
          <cell r="B147">
            <v>43562</v>
          </cell>
          <cell r="C147" t="str">
            <v>60512-78550-WS</v>
          </cell>
          <cell r="D147" t="str">
            <v>L-M-0.2</v>
          </cell>
          <cell r="E147">
            <v>4</v>
          </cell>
        </row>
        <row r="148">
          <cell r="A148" t="str">
            <v>ZWI-52029-159</v>
          </cell>
          <cell r="B148">
            <v>44024</v>
          </cell>
          <cell r="C148" t="str">
            <v>40172-12000-AU</v>
          </cell>
          <cell r="D148" t="str">
            <v>L-M-1</v>
          </cell>
          <cell r="E148">
            <v>3</v>
          </cell>
        </row>
        <row r="149">
          <cell r="A149" t="str">
            <v>ZWI-52029-159</v>
          </cell>
          <cell r="B149">
            <v>44024</v>
          </cell>
          <cell r="C149" t="str">
            <v>40172-12000-AU</v>
          </cell>
          <cell r="D149" t="str">
            <v>E-M-1</v>
          </cell>
          <cell r="E149">
            <v>2</v>
          </cell>
        </row>
        <row r="150">
          <cell r="A150" t="str">
            <v>DFS-49954-707</v>
          </cell>
          <cell r="B150">
            <v>44551</v>
          </cell>
          <cell r="C150" t="str">
            <v>39019-13649-CL</v>
          </cell>
          <cell r="D150" t="str">
            <v>E-D-0.2</v>
          </cell>
          <cell r="E150">
            <v>5</v>
          </cell>
        </row>
        <row r="151">
          <cell r="A151" t="str">
            <v>VYP-89830-878</v>
          </cell>
          <cell r="B151">
            <v>44108</v>
          </cell>
          <cell r="C151" t="str">
            <v>12715-05198-QU</v>
          </cell>
          <cell r="D151" t="str">
            <v>A-M-2.5</v>
          </cell>
          <cell r="E151">
            <v>2</v>
          </cell>
        </row>
        <row r="152">
          <cell r="A152" t="str">
            <v>AMT-40418-362</v>
          </cell>
          <cell r="B152">
            <v>44051</v>
          </cell>
          <cell r="C152" t="str">
            <v>04513-76520-QO</v>
          </cell>
          <cell r="D152" t="str">
            <v>L-D-1</v>
          </cell>
          <cell r="E152">
            <v>1</v>
          </cell>
        </row>
        <row r="153">
          <cell r="A153" t="str">
            <v>NFQ-23241-793</v>
          </cell>
          <cell r="B153">
            <v>44115</v>
          </cell>
          <cell r="C153" t="str">
            <v>88446-59251-SQ</v>
          </cell>
          <cell r="D153" t="str">
            <v>A-M-1</v>
          </cell>
          <cell r="E153">
            <v>3</v>
          </cell>
        </row>
        <row r="154">
          <cell r="A154" t="str">
            <v>JQK-64922-985</v>
          </cell>
          <cell r="B154">
            <v>44510</v>
          </cell>
          <cell r="C154" t="str">
            <v>23779-10274-KN</v>
          </cell>
          <cell r="D154" t="str">
            <v>R-M-2.5</v>
          </cell>
          <cell r="E154">
            <v>3</v>
          </cell>
        </row>
        <row r="155">
          <cell r="A155" t="str">
            <v>YET-17732-678</v>
          </cell>
          <cell r="B155">
            <v>44367</v>
          </cell>
          <cell r="C155" t="str">
            <v>57235-92842-DK</v>
          </cell>
          <cell r="D155" t="str">
            <v>R-D-0.2</v>
          </cell>
          <cell r="E155">
            <v>1</v>
          </cell>
        </row>
        <row r="156">
          <cell r="A156" t="str">
            <v>NKW-24945-846</v>
          </cell>
          <cell r="B156">
            <v>44473</v>
          </cell>
          <cell r="C156" t="str">
            <v>75977-30364-AY</v>
          </cell>
          <cell r="D156" t="str">
            <v>A-D-2.5</v>
          </cell>
          <cell r="E156">
            <v>5</v>
          </cell>
        </row>
        <row r="157">
          <cell r="A157" t="str">
            <v>VKA-82720-513</v>
          </cell>
          <cell r="B157">
            <v>43640</v>
          </cell>
          <cell r="C157" t="str">
            <v>12299-30914-NG</v>
          </cell>
          <cell r="D157" t="str">
            <v>A-M-2.5</v>
          </cell>
          <cell r="E157">
            <v>6</v>
          </cell>
        </row>
        <row r="158">
          <cell r="A158" t="str">
            <v>THA-60599-417</v>
          </cell>
          <cell r="B158">
            <v>43764</v>
          </cell>
          <cell r="C158" t="str">
            <v>59971-35626-YJ</v>
          </cell>
          <cell r="D158" t="str">
            <v>A-M-2.5</v>
          </cell>
          <cell r="E158">
            <v>3</v>
          </cell>
        </row>
        <row r="159">
          <cell r="A159" t="str">
            <v>MEK-39769-035</v>
          </cell>
          <cell r="B159">
            <v>44374</v>
          </cell>
          <cell r="C159" t="str">
            <v>15380-76513-PS</v>
          </cell>
          <cell r="D159" t="str">
            <v>R-D-2.5</v>
          </cell>
          <cell r="E159">
            <v>3</v>
          </cell>
        </row>
        <row r="160">
          <cell r="A160" t="str">
            <v>JAF-18294-750</v>
          </cell>
          <cell r="B160">
            <v>43714</v>
          </cell>
          <cell r="C160" t="str">
            <v>73564-98204-EY</v>
          </cell>
          <cell r="D160" t="str">
            <v>R-D-2.5</v>
          </cell>
          <cell r="E160">
            <v>6</v>
          </cell>
        </row>
        <row r="161">
          <cell r="A161" t="str">
            <v>TME-59627-221</v>
          </cell>
          <cell r="B161">
            <v>44316</v>
          </cell>
          <cell r="C161" t="str">
            <v>72282-40594-RX</v>
          </cell>
          <cell r="D161" t="str">
            <v>L-L-2.5</v>
          </cell>
          <cell r="E161">
            <v>6</v>
          </cell>
        </row>
        <row r="162">
          <cell r="A162" t="str">
            <v>UDG-65353-824</v>
          </cell>
          <cell r="B162">
            <v>43837</v>
          </cell>
          <cell r="C162" t="str">
            <v>17514-94165-RJ</v>
          </cell>
          <cell r="D162" t="str">
            <v>E-M-0.5</v>
          </cell>
          <cell r="E162">
            <v>4</v>
          </cell>
        </row>
        <row r="163">
          <cell r="A163" t="str">
            <v>ENQ-42923-176</v>
          </cell>
          <cell r="B163">
            <v>44207</v>
          </cell>
          <cell r="C163" t="str">
            <v>56248-75861-JX</v>
          </cell>
          <cell r="D163" t="str">
            <v>A-L-0.5</v>
          </cell>
          <cell r="E163">
            <v>3</v>
          </cell>
        </row>
        <row r="164">
          <cell r="A164" t="str">
            <v>CBT-55781-720</v>
          </cell>
          <cell r="B164">
            <v>44515</v>
          </cell>
          <cell r="C164" t="str">
            <v>97855-54761-IS</v>
          </cell>
          <cell r="D164" t="str">
            <v>E-D-0.5</v>
          </cell>
          <cell r="E164">
            <v>3</v>
          </cell>
        </row>
        <row r="165">
          <cell r="A165" t="str">
            <v>NEU-86533-016</v>
          </cell>
          <cell r="B165">
            <v>43619</v>
          </cell>
          <cell r="C165" t="str">
            <v>96544-91644-IT</v>
          </cell>
          <cell r="D165" t="str">
            <v>R-D-0.2</v>
          </cell>
          <cell r="E165">
            <v>6</v>
          </cell>
        </row>
        <row r="166">
          <cell r="A166" t="str">
            <v>BYU-58154-603</v>
          </cell>
          <cell r="B166">
            <v>44182</v>
          </cell>
          <cell r="C166" t="str">
            <v>51971-70393-QM</v>
          </cell>
          <cell r="D166" t="str">
            <v>E-D-0.5</v>
          </cell>
          <cell r="E166">
            <v>4</v>
          </cell>
        </row>
        <row r="167">
          <cell r="A167" t="str">
            <v>EHJ-05910-257</v>
          </cell>
          <cell r="B167">
            <v>44234</v>
          </cell>
          <cell r="C167" t="str">
            <v>06812-11924-IK</v>
          </cell>
          <cell r="D167" t="str">
            <v>R-D-1</v>
          </cell>
          <cell r="E167">
            <v>6</v>
          </cell>
        </row>
        <row r="168">
          <cell r="A168" t="str">
            <v>EIL-44855-309</v>
          </cell>
          <cell r="B168">
            <v>44270</v>
          </cell>
          <cell r="C168" t="str">
            <v>59741-90220-OW</v>
          </cell>
          <cell r="D168" t="str">
            <v>R-D-0.5</v>
          </cell>
          <cell r="E168">
            <v>5</v>
          </cell>
        </row>
        <row r="169">
          <cell r="A169" t="str">
            <v>HCA-87224-420</v>
          </cell>
          <cell r="B169">
            <v>44777</v>
          </cell>
          <cell r="C169" t="str">
            <v>62682-27930-PD</v>
          </cell>
          <cell r="D169" t="str">
            <v>E-M-0.5</v>
          </cell>
          <cell r="E169">
            <v>5</v>
          </cell>
        </row>
        <row r="170">
          <cell r="A170" t="str">
            <v>ABO-29054-365</v>
          </cell>
          <cell r="B170">
            <v>43484</v>
          </cell>
          <cell r="C170" t="str">
            <v>00256-19905-YG</v>
          </cell>
          <cell r="D170" t="str">
            <v>A-M-0.5</v>
          </cell>
          <cell r="E170">
            <v>6</v>
          </cell>
        </row>
        <row r="171">
          <cell r="A171" t="str">
            <v>TKN-58485-031</v>
          </cell>
          <cell r="B171">
            <v>44643</v>
          </cell>
          <cell r="C171" t="str">
            <v>38890-22576-UI</v>
          </cell>
          <cell r="D171" t="str">
            <v>R-D-1</v>
          </cell>
          <cell r="E171">
            <v>2</v>
          </cell>
        </row>
        <row r="172">
          <cell r="A172" t="str">
            <v>RCK-04069-371</v>
          </cell>
          <cell r="B172">
            <v>44476</v>
          </cell>
          <cell r="C172" t="str">
            <v>94573-61802-PH</v>
          </cell>
          <cell r="D172" t="str">
            <v>E-L-2.5</v>
          </cell>
          <cell r="E172">
            <v>2</v>
          </cell>
        </row>
        <row r="173">
          <cell r="A173" t="str">
            <v>IRJ-67095-738</v>
          </cell>
          <cell r="B173">
            <v>43544</v>
          </cell>
          <cell r="C173" t="str">
            <v>86447-02699-UT</v>
          </cell>
          <cell r="D173" t="str">
            <v>E-M-2.5</v>
          </cell>
          <cell r="E173">
            <v>2</v>
          </cell>
        </row>
        <row r="174">
          <cell r="A174" t="str">
            <v>VEA-31961-977</v>
          </cell>
          <cell r="B174">
            <v>44545</v>
          </cell>
          <cell r="C174" t="str">
            <v>51432-27169-KN</v>
          </cell>
          <cell r="D174" t="str">
            <v>E-D-0.5</v>
          </cell>
          <cell r="E174">
            <v>3</v>
          </cell>
        </row>
        <row r="175">
          <cell r="A175" t="str">
            <v>BAF-42286-205</v>
          </cell>
          <cell r="B175">
            <v>44720</v>
          </cell>
          <cell r="C175" t="str">
            <v>43074-00987-PB</v>
          </cell>
          <cell r="D175" t="str">
            <v>R-M-2.5</v>
          </cell>
          <cell r="E175">
            <v>4</v>
          </cell>
        </row>
        <row r="176">
          <cell r="A176" t="str">
            <v>WOR-52762-511</v>
          </cell>
          <cell r="B176">
            <v>43813</v>
          </cell>
          <cell r="C176" t="str">
            <v>04739-85772-QT</v>
          </cell>
          <cell r="D176" t="str">
            <v>E-L-2.5</v>
          </cell>
          <cell r="E176">
            <v>6</v>
          </cell>
        </row>
        <row r="177">
          <cell r="A177" t="str">
            <v>ZWK-03995-815</v>
          </cell>
          <cell r="B177">
            <v>44296</v>
          </cell>
          <cell r="C177" t="str">
            <v>28279-78469-YW</v>
          </cell>
          <cell r="D177" t="str">
            <v>E-M-2.5</v>
          </cell>
          <cell r="E177">
            <v>2</v>
          </cell>
        </row>
        <row r="178">
          <cell r="A178" t="str">
            <v>CKF-43291-846</v>
          </cell>
          <cell r="B178">
            <v>43900</v>
          </cell>
          <cell r="C178" t="str">
            <v>91829-99544-DS</v>
          </cell>
          <cell r="D178" t="str">
            <v>E-L-2.5</v>
          </cell>
          <cell r="E178">
            <v>1</v>
          </cell>
        </row>
        <row r="179">
          <cell r="A179" t="str">
            <v>RMW-74160-339</v>
          </cell>
          <cell r="B179">
            <v>44120</v>
          </cell>
          <cell r="C179" t="str">
            <v>38978-59582-JP</v>
          </cell>
          <cell r="D179" t="str">
            <v>R-L-2.5</v>
          </cell>
          <cell r="E179">
            <v>4</v>
          </cell>
        </row>
        <row r="180">
          <cell r="A180" t="str">
            <v>FMT-94584-786</v>
          </cell>
          <cell r="B180">
            <v>43746</v>
          </cell>
          <cell r="C180" t="str">
            <v>86504-96610-BH</v>
          </cell>
          <cell r="D180" t="str">
            <v>A-L-1</v>
          </cell>
          <cell r="E180">
            <v>2</v>
          </cell>
        </row>
        <row r="181">
          <cell r="A181" t="str">
            <v>NWT-78222-575</v>
          </cell>
          <cell r="B181">
            <v>43830</v>
          </cell>
          <cell r="C181" t="str">
            <v>75986-98864-EZ</v>
          </cell>
          <cell r="D181" t="str">
            <v>A-D-0.2</v>
          </cell>
          <cell r="E181">
            <v>1</v>
          </cell>
        </row>
        <row r="182">
          <cell r="A182" t="str">
            <v>EOI-02511-919</v>
          </cell>
          <cell r="B182">
            <v>43910</v>
          </cell>
          <cell r="C182" t="str">
            <v>66776-88682-RG</v>
          </cell>
          <cell r="D182" t="str">
            <v>E-L-0.2</v>
          </cell>
          <cell r="E182">
            <v>5</v>
          </cell>
        </row>
        <row r="183">
          <cell r="A183" t="str">
            <v>EOI-02511-919</v>
          </cell>
          <cell r="B183">
            <v>43910</v>
          </cell>
          <cell r="C183" t="str">
            <v>66776-88682-RG</v>
          </cell>
          <cell r="D183" t="str">
            <v>A-D-0.5</v>
          </cell>
          <cell r="E183">
            <v>5</v>
          </cell>
        </row>
        <row r="184">
          <cell r="A184" t="str">
            <v>UCT-03935-589</v>
          </cell>
          <cell r="B184">
            <v>44284</v>
          </cell>
          <cell r="C184" t="str">
            <v>85851-78384-DM</v>
          </cell>
          <cell r="D184" t="str">
            <v>R-D-0.5</v>
          </cell>
          <cell r="E184">
            <v>6</v>
          </cell>
        </row>
        <row r="185">
          <cell r="A185" t="str">
            <v>SBI-60013-494</v>
          </cell>
          <cell r="B185">
            <v>44512</v>
          </cell>
          <cell r="C185" t="str">
            <v>55232-81621-BX</v>
          </cell>
          <cell r="D185" t="str">
            <v>E-M-0.2</v>
          </cell>
          <cell r="E185">
            <v>2</v>
          </cell>
        </row>
        <row r="186">
          <cell r="A186" t="str">
            <v>QRA-73277-814</v>
          </cell>
          <cell r="B186">
            <v>44397</v>
          </cell>
          <cell r="C186" t="str">
            <v>80310-92912-JA</v>
          </cell>
          <cell r="D186" t="str">
            <v>A-L-0.5</v>
          </cell>
          <cell r="E186">
            <v>4</v>
          </cell>
        </row>
        <row r="187">
          <cell r="A187" t="str">
            <v>EQE-31648-909</v>
          </cell>
          <cell r="B187">
            <v>43483</v>
          </cell>
          <cell r="C187" t="str">
            <v>19821-05175-WZ</v>
          </cell>
          <cell r="D187" t="str">
            <v>E-D-0.5</v>
          </cell>
          <cell r="E187">
            <v>5</v>
          </cell>
        </row>
        <row r="188">
          <cell r="A188" t="str">
            <v>QOO-24615-950</v>
          </cell>
          <cell r="B188">
            <v>43684</v>
          </cell>
          <cell r="C188" t="str">
            <v>01338-83217-GV</v>
          </cell>
          <cell r="D188" t="str">
            <v>R-M-2.5</v>
          </cell>
          <cell r="E188">
            <v>3</v>
          </cell>
        </row>
        <row r="189">
          <cell r="A189" t="str">
            <v>WDV-73864-037</v>
          </cell>
          <cell r="B189">
            <v>44633</v>
          </cell>
          <cell r="C189" t="str">
            <v>66044-25298-TA</v>
          </cell>
          <cell r="D189" t="str">
            <v>L-M-0.5</v>
          </cell>
          <cell r="E189">
            <v>5</v>
          </cell>
        </row>
        <row r="190">
          <cell r="A190" t="str">
            <v>PKR-88575-066</v>
          </cell>
          <cell r="B190">
            <v>44698</v>
          </cell>
          <cell r="C190" t="str">
            <v>28728-47861-TZ</v>
          </cell>
          <cell r="D190" t="str">
            <v>E-L-0.2</v>
          </cell>
          <cell r="E190">
            <v>1</v>
          </cell>
        </row>
        <row r="191">
          <cell r="A191" t="str">
            <v>BWR-85735-955</v>
          </cell>
          <cell r="B191">
            <v>43813</v>
          </cell>
          <cell r="C191" t="str">
            <v>32638-38620-AX</v>
          </cell>
          <cell r="D191" t="str">
            <v>L-M-1</v>
          </cell>
          <cell r="E191">
            <v>3</v>
          </cell>
        </row>
        <row r="192">
          <cell r="A192" t="str">
            <v>YFX-64795-136</v>
          </cell>
          <cell r="B192">
            <v>43845</v>
          </cell>
          <cell r="C192" t="str">
            <v>83163-65741-IH</v>
          </cell>
          <cell r="D192" t="str">
            <v>L-M-2.5</v>
          </cell>
          <cell r="E192">
            <v>1</v>
          </cell>
        </row>
        <row r="193">
          <cell r="A193" t="str">
            <v>DDO-71442-967</v>
          </cell>
          <cell r="B193">
            <v>43567</v>
          </cell>
          <cell r="C193" t="str">
            <v>89422-58281-FD</v>
          </cell>
          <cell r="D193" t="str">
            <v>L-D-0.2</v>
          </cell>
          <cell r="E193">
            <v>5</v>
          </cell>
        </row>
        <row r="194">
          <cell r="A194" t="str">
            <v>ILQ-11027-588</v>
          </cell>
          <cell r="B194">
            <v>43919</v>
          </cell>
          <cell r="C194" t="str">
            <v>76293-30918-DQ</v>
          </cell>
          <cell r="D194" t="str">
            <v>E-D-1</v>
          </cell>
          <cell r="E194">
            <v>6</v>
          </cell>
        </row>
        <row r="195">
          <cell r="A195" t="str">
            <v>KRZ-13868-122</v>
          </cell>
          <cell r="B195">
            <v>44644</v>
          </cell>
          <cell r="C195" t="str">
            <v>86779-84838-EJ</v>
          </cell>
          <cell r="D195" t="str">
            <v>E-L-1</v>
          </cell>
          <cell r="E195">
            <v>3</v>
          </cell>
        </row>
        <row r="196">
          <cell r="A196" t="str">
            <v>VRM-93594-914</v>
          </cell>
          <cell r="B196">
            <v>44398</v>
          </cell>
          <cell r="C196" t="str">
            <v>66806-41795-MX</v>
          </cell>
          <cell r="D196" t="str">
            <v>E-D-0.5</v>
          </cell>
          <cell r="E196">
            <v>5</v>
          </cell>
        </row>
        <row r="197">
          <cell r="A197" t="str">
            <v>HXL-22497-359</v>
          </cell>
          <cell r="B197">
            <v>43683</v>
          </cell>
          <cell r="C197" t="str">
            <v>64875-71224-UI</v>
          </cell>
          <cell r="D197" t="str">
            <v>A-L-1</v>
          </cell>
          <cell r="E197">
            <v>3</v>
          </cell>
        </row>
        <row r="198">
          <cell r="A198" t="str">
            <v>NOP-21394-646</v>
          </cell>
          <cell r="B198">
            <v>44339</v>
          </cell>
          <cell r="C198" t="str">
            <v>16982-35708-BZ</v>
          </cell>
          <cell r="D198" t="str">
            <v>E-L-0.5</v>
          </cell>
          <cell r="E198">
            <v>6</v>
          </cell>
        </row>
        <row r="199">
          <cell r="A199" t="str">
            <v>NOP-21394-646</v>
          </cell>
          <cell r="B199">
            <v>44339</v>
          </cell>
          <cell r="C199" t="str">
            <v>16982-35708-BZ</v>
          </cell>
          <cell r="D199" t="str">
            <v>L-D-2.5</v>
          </cell>
          <cell r="E199">
            <v>2</v>
          </cell>
        </row>
        <row r="200">
          <cell r="A200" t="str">
            <v>NOP-21394-646</v>
          </cell>
          <cell r="B200">
            <v>44339</v>
          </cell>
          <cell r="C200" t="str">
            <v>16982-35708-BZ</v>
          </cell>
          <cell r="D200" t="str">
            <v>L-D-2.5</v>
          </cell>
          <cell r="E200">
            <v>3</v>
          </cell>
        </row>
        <row r="201">
          <cell r="A201" t="str">
            <v>NOP-21394-646</v>
          </cell>
          <cell r="B201">
            <v>44339</v>
          </cell>
          <cell r="C201" t="str">
            <v>16982-35708-BZ</v>
          </cell>
          <cell r="D201" t="str">
            <v>L-L-0.5</v>
          </cell>
          <cell r="E201">
            <v>4</v>
          </cell>
        </row>
        <row r="202">
          <cell r="A202" t="str">
            <v>NOP-21394-646</v>
          </cell>
          <cell r="B202">
            <v>44339</v>
          </cell>
          <cell r="C202" t="str">
            <v>16982-35708-BZ</v>
          </cell>
          <cell r="D202" t="str">
            <v>E-M-1</v>
          </cell>
          <cell r="E202">
            <v>3</v>
          </cell>
        </row>
        <row r="203">
          <cell r="A203" t="str">
            <v>FTV-77095-168</v>
          </cell>
          <cell r="B203">
            <v>44294</v>
          </cell>
          <cell r="C203" t="str">
            <v>66708-26678-QK</v>
          </cell>
          <cell r="D203" t="str">
            <v>L-L-0.5</v>
          </cell>
          <cell r="E203">
            <v>6</v>
          </cell>
        </row>
        <row r="204">
          <cell r="A204" t="str">
            <v>BOR-02906-411</v>
          </cell>
          <cell r="B204">
            <v>44486</v>
          </cell>
          <cell r="C204" t="str">
            <v>08743-09057-OO</v>
          </cell>
          <cell r="D204" t="str">
            <v>L-D-2.5</v>
          </cell>
          <cell r="E204">
            <v>6</v>
          </cell>
        </row>
        <row r="205">
          <cell r="A205" t="str">
            <v>WMP-68847-770</v>
          </cell>
          <cell r="B205">
            <v>44608</v>
          </cell>
          <cell r="C205" t="str">
            <v>37490-01572-JW</v>
          </cell>
          <cell r="D205" t="str">
            <v>L-L-0.2</v>
          </cell>
          <cell r="E205">
            <v>1</v>
          </cell>
        </row>
        <row r="206">
          <cell r="A206" t="str">
            <v>TMO-22785-872</v>
          </cell>
          <cell r="B206">
            <v>44027</v>
          </cell>
          <cell r="C206" t="str">
            <v>01811-60350-CU</v>
          </cell>
          <cell r="D206" t="str">
            <v>E-M-1</v>
          </cell>
          <cell r="E206">
            <v>6</v>
          </cell>
        </row>
        <row r="207">
          <cell r="A207" t="str">
            <v>TJG-73587-353</v>
          </cell>
          <cell r="B207">
            <v>43883</v>
          </cell>
          <cell r="C207" t="str">
            <v>24766-58139-GT</v>
          </cell>
          <cell r="D207" t="str">
            <v>R-D-0.2</v>
          </cell>
          <cell r="E207">
            <v>3</v>
          </cell>
        </row>
        <row r="208">
          <cell r="A208" t="str">
            <v>OOU-61343-455</v>
          </cell>
          <cell r="B208">
            <v>44211</v>
          </cell>
          <cell r="C208" t="str">
            <v>90123-70970-NY</v>
          </cell>
          <cell r="D208" t="str">
            <v>A-M-1</v>
          </cell>
          <cell r="E208">
            <v>2</v>
          </cell>
        </row>
        <row r="209">
          <cell r="A209" t="str">
            <v>RMA-08327-369</v>
          </cell>
          <cell r="B209">
            <v>44207</v>
          </cell>
          <cell r="C209" t="str">
            <v>93809-05424-MG</v>
          </cell>
          <cell r="D209" t="str">
            <v>A-M-0.5</v>
          </cell>
          <cell r="E209">
            <v>6</v>
          </cell>
        </row>
        <row r="210">
          <cell r="A210" t="str">
            <v>SFB-97929-779</v>
          </cell>
          <cell r="B210">
            <v>44659</v>
          </cell>
          <cell r="C210" t="str">
            <v>85425-33494-HQ</v>
          </cell>
          <cell r="D210" t="str">
            <v>E-D-0.5</v>
          </cell>
          <cell r="E210">
            <v>4</v>
          </cell>
        </row>
        <row r="211">
          <cell r="A211" t="str">
            <v>AUP-10128-606</v>
          </cell>
          <cell r="B211">
            <v>44105</v>
          </cell>
          <cell r="C211" t="str">
            <v>54387-64897-XC</v>
          </cell>
          <cell r="D211" t="str">
            <v>A-M-0.5</v>
          </cell>
          <cell r="E211">
            <v>1</v>
          </cell>
        </row>
        <row r="212">
          <cell r="A212" t="str">
            <v>YTW-40242-005</v>
          </cell>
          <cell r="B212">
            <v>43766</v>
          </cell>
          <cell r="C212" t="str">
            <v>01035-70465-UO</v>
          </cell>
          <cell r="D212" t="str">
            <v>L-D-1</v>
          </cell>
          <cell r="E212">
            <v>4</v>
          </cell>
        </row>
        <row r="213">
          <cell r="A213" t="str">
            <v>PRP-53390-819</v>
          </cell>
          <cell r="B213">
            <v>44283</v>
          </cell>
          <cell r="C213" t="str">
            <v>84260-39432-ML</v>
          </cell>
          <cell r="D213" t="str">
            <v>E-L-0.5</v>
          </cell>
          <cell r="E213">
            <v>6</v>
          </cell>
        </row>
        <row r="214">
          <cell r="A214" t="str">
            <v>GSJ-01065-125</v>
          </cell>
          <cell r="B214">
            <v>43921</v>
          </cell>
          <cell r="C214" t="str">
            <v>69779-40609-RS</v>
          </cell>
          <cell r="D214" t="str">
            <v>E-D-0.2</v>
          </cell>
          <cell r="E214">
            <v>4</v>
          </cell>
        </row>
        <row r="215">
          <cell r="A215" t="str">
            <v>YQU-65147-580</v>
          </cell>
          <cell r="B215">
            <v>44646</v>
          </cell>
          <cell r="C215" t="str">
            <v>80247-70000-HT</v>
          </cell>
          <cell r="D215" t="str">
            <v>R-D-2.5</v>
          </cell>
          <cell r="E215">
            <v>1</v>
          </cell>
        </row>
        <row r="216">
          <cell r="A216" t="str">
            <v>QPM-95832-683</v>
          </cell>
          <cell r="B216">
            <v>43775</v>
          </cell>
          <cell r="C216" t="str">
            <v>35058-04550-VC</v>
          </cell>
          <cell r="D216" t="str">
            <v>L-L-1</v>
          </cell>
          <cell r="E216">
            <v>2</v>
          </cell>
        </row>
        <row r="217">
          <cell r="A217" t="str">
            <v>BNQ-88920-567</v>
          </cell>
          <cell r="B217">
            <v>43829</v>
          </cell>
          <cell r="C217" t="str">
            <v>27226-53717-SY</v>
          </cell>
          <cell r="D217" t="str">
            <v>L-D-0.2</v>
          </cell>
          <cell r="E217">
            <v>6</v>
          </cell>
        </row>
        <row r="218">
          <cell r="A218" t="str">
            <v>PUX-47906-110</v>
          </cell>
          <cell r="B218">
            <v>44470</v>
          </cell>
          <cell r="C218" t="str">
            <v>02002-98725-CH</v>
          </cell>
          <cell r="D218" t="str">
            <v>L-M-1</v>
          </cell>
          <cell r="E218">
            <v>4</v>
          </cell>
        </row>
        <row r="219">
          <cell r="A219" t="str">
            <v>COL-72079-610</v>
          </cell>
          <cell r="B219">
            <v>44174</v>
          </cell>
          <cell r="C219" t="str">
            <v>38487-01549-MV</v>
          </cell>
          <cell r="D219" t="str">
            <v>E-L-0.5</v>
          </cell>
          <cell r="E219">
            <v>4</v>
          </cell>
        </row>
        <row r="220">
          <cell r="A220" t="str">
            <v>LBC-45686-819</v>
          </cell>
          <cell r="B220">
            <v>44317</v>
          </cell>
          <cell r="C220" t="str">
            <v>98573-41811-EQ</v>
          </cell>
          <cell r="D220" t="str">
            <v>A-M-1</v>
          </cell>
          <cell r="E220">
            <v>5</v>
          </cell>
        </row>
        <row r="221">
          <cell r="A221" t="str">
            <v>BLQ-03709-265</v>
          </cell>
          <cell r="B221">
            <v>44777</v>
          </cell>
          <cell r="C221" t="str">
            <v>72463-75685-MV</v>
          </cell>
          <cell r="D221" t="str">
            <v>R-L-0.2</v>
          </cell>
          <cell r="E221">
            <v>3</v>
          </cell>
        </row>
        <row r="222">
          <cell r="A222" t="str">
            <v>BLQ-03709-265</v>
          </cell>
          <cell r="B222">
            <v>44777</v>
          </cell>
          <cell r="C222" t="str">
            <v>72463-75685-MV</v>
          </cell>
          <cell r="D222" t="str">
            <v>R-M-0.2</v>
          </cell>
          <cell r="E222">
            <v>5</v>
          </cell>
        </row>
        <row r="223">
          <cell r="A223" t="str">
            <v>VFZ-91673-181</v>
          </cell>
          <cell r="B223">
            <v>44513</v>
          </cell>
          <cell r="C223" t="str">
            <v>10225-91535-AI</v>
          </cell>
          <cell r="D223" t="str">
            <v>A-L-1</v>
          </cell>
          <cell r="E223">
            <v>6</v>
          </cell>
        </row>
        <row r="224">
          <cell r="A224" t="str">
            <v>WKD-81956-870</v>
          </cell>
          <cell r="B224">
            <v>44090</v>
          </cell>
          <cell r="C224" t="str">
            <v>48090-06534-HI</v>
          </cell>
          <cell r="D224" t="str">
            <v>L-D-0.5</v>
          </cell>
          <cell r="E224">
            <v>3</v>
          </cell>
        </row>
        <row r="225">
          <cell r="A225" t="str">
            <v>TNI-91067-006</v>
          </cell>
          <cell r="B225">
            <v>44109</v>
          </cell>
          <cell r="C225" t="str">
            <v>80444-58185-FX</v>
          </cell>
          <cell r="D225" t="str">
            <v>E-L-1</v>
          </cell>
          <cell r="E225">
            <v>4</v>
          </cell>
        </row>
        <row r="226">
          <cell r="A226" t="str">
            <v>IZA-61469-812</v>
          </cell>
          <cell r="B226">
            <v>43836</v>
          </cell>
          <cell r="C226" t="str">
            <v>13561-92774-WP</v>
          </cell>
          <cell r="D226" t="str">
            <v>L-D-2.5</v>
          </cell>
          <cell r="E226">
            <v>4</v>
          </cell>
        </row>
        <row r="227">
          <cell r="A227" t="str">
            <v>PSS-22466-862</v>
          </cell>
          <cell r="B227">
            <v>44337</v>
          </cell>
          <cell r="C227" t="str">
            <v>11550-78378-GE</v>
          </cell>
          <cell r="D227" t="str">
            <v>R-L-0.2</v>
          </cell>
          <cell r="E227">
            <v>4</v>
          </cell>
        </row>
        <row r="228">
          <cell r="A228" t="str">
            <v>REH-56504-397</v>
          </cell>
          <cell r="B228">
            <v>43887</v>
          </cell>
          <cell r="C228" t="str">
            <v>90961-35603-RP</v>
          </cell>
          <cell r="D228" t="str">
            <v>A-M-2.5</v>
          </cell>
          <cell r="E228">
            <v>5</v>
          </cell>
        </row>
        <row r="229">
          <cell r="A229" t="str">
            <v>ALA-62598-016</v>
          </cell>
          <cell r="B229">
            <v>43880</v>
          </cell>
          <cell r="C229" t="str">
            <v>57145-03803-ZL</v>
          </cell>
          <cell r="D229" t="str">
            <v>R-D-0.2</v>
          </cell>
          <cell r="E229">
            <v>6</v>
          </cell>
        </row>
        <row r="230">
          <cell r="A230" t="str">
            <v>EYE-70374-835</v>
          </cell>
          <cell r="B230">
            <v>44376</v>
          </cell>
          <cell r="C230" t="str">
            <v>89115-11966-VF</v>
          </cell>
          <cell r="D230" t="str">
            <v>R-L-0.2</v>
          </cell>
          <cell r="E230">
            <v>5</v>
          </cell>
        </row>
        <row r="231">
          <cell r="A231" t="str">
            <v>CCZ-19589-212</v>
          </cell>
          <cell r="B231">
            <v>44282</v>
          </cell>
          <cell r="C231" t="str">
            <v>05754-41702-FG</v>
          </cell>
          <cell r="D231" t="str">
            <v>L-M-0.2</v>
          </cell>
          <cell r="E231">
            <v>2</v>
          </cell>
        </row>
        <row r="232">
          <cell r="A232" t="str">
            <v>BPT-83989-157</v>
          </cell>
          <cell r="B232">
            <v>44496</v>
          </cell>
          <cell r="C232" t="str">
            <v>84269-49816-ML</v>
          </cell>
          <cell r="D232" t="str">
            <v>A-M-2.5</v>
          </cell>
          <cell r="E232">
            <v>2</v>
          </cell>
        </row>
        <row r="233">
          <cell r="A233" t="str">
            <v>YFH-87456-208</v>
          </cell>
          <cell r="B233">
            <v>43628</v>
          </cell>
          <cell r="C233" t="str">
            <v>23600-98432-ME</v>
          </cell>
          <cell r="D233" t="str">
            <v>L-M-0.2</v>
          </cell>
          <cell r="E233">
            <v>2</v>
          </cell>
        </row>
        <row r="234">
          <cell r="A234" t="str">
            <v>JLN-14700-924</v>
          </cell>
          <cell r="B234">
            <v>44010</v>
          </cell>
          <cell r="C234" t="str">
            <v>79058-02767-CP</v>
          </cell>
          <cell r="D234" t="str">
            <v>L-L-0.2</v>
          </cell>
          <cell r="E234">
            <v>5</v>
          </cell>
        </row>
        <row r="235">
          <cell r="A235" t="str">
            <v>JVW-22582-137</v>
          </cell>
          <cell r="B235">
            <v>44278</v>
          </cell>
          <cell r="C235" t="str">
            <v>89208-74646-UK</v>
          </cell>
          <cell r="D235" t="str">
            <v>E-M-0.2</v>
          </cell>
          <cell r="E235">
            <v>5</v>
          </cell>
        </row>
        <row r="236">
          <cell r="A236" t="str">
            <v>LAA-41879-001</v>
          </cell>
          <cell r="B236">
            <v>44602</v>
          </cell>
          <cell r="C236" t="str">
            <v>11408-81032-UR</v>
          </cell>
          <cell r="D236" t="str">
            <v>L-L-2.5</v>
          </cell>
          <cell r="E236">
            <v>1</v>
          </cell>
        </row>
        <row r="237">
          <cell r="A237" t="str">
            <v>BRV-64870-915</v>
          </cell>
          <cell r="B237">
            <v>43571</v>
          </cell>
          <cell r="C237" t="str">
            <v>32070-55528-UG</v>
          </cell>
          <cell r="D237" t="str">
            <v>L-L-2.5</v>
          </cell>
          <cell r="E237">
            <v>5</v>
          </cell>
        </row>
        <row r="238">
          <cell r="A238" t="str">
            <v>RGJ-12544-083</v>
          </cell>
          <cell r="B238">
            <v>43873</v>
          </cell>
          <cell r="C238" t="str">
            <v>48873-84433-PN</v>
          </cell>
          <cell r="D238" t="str">
            <v>L-D-2.5</v>
          </cell>
          <cell r="E238">
            <v>3</v>
          </cell>
        </row>
        <row r="239">
          <cell r="A239" t="str">
            <v>JJX-83339-346</v>
          </cell>
          <cell r="B239">
            <v>44563</v>
          </cell>
          <cell r="C239" t="str">
            <v>32928-18158-OW</v>
          </cell>
          <cell r="D239" t="str">
            <v>R-L-0.2</v>
          </cell>
          <cell r="E239">
            <v>1</v>
          </cell>
        </row>
        <row r="240">
          <cell r="A240" t="str">
            <v>BIU-21970-705</v>
          </cell>
          <cell r="B240">
            <v>44172</v>
          </cell>
          <cell r="C240" t="str">
            <v>89711-56688-GG</v>
          </cell>
          <cell r="D240" t="str">
            <v>R-M-2.5</v>
          </cell>
          <cell r="E240">
            <v>2</v>
          </cell>
        </row>
        <row r="241">
          <cell r="A241" t="str">
            <v>ELJ-87741-745</v>
          </cell>
          <cell r="B241">
            <v>43881</v>
          </cell>
          <cell r="C241" t="str">
            <v>48389-71976-JB</v>
          </cell>
          <cell r="D241" t="str">
            <v>E-L-1</v>
          </cell>
          <cell r="E241">
            <v>4</v>
          </cell>
        </row>
        <row r="242">
          <cell r="A242" t="str">
            <v>SGI-48226-857</v>
          </cell>
          <cell r="B242">
            <v>43993</v>
          </cell>
          <cell r="C242" t="str">
            <v>84033-80762-EQ</v>
          </cell>
          <cell r="D242" t="str">
            <v>A-M-2.5</v>
          </cell>
          <cell r="E242">
            <v>6</v>
          </cell>
        </row>
        <row r="243">
          <cell r="A243" t="str">
            <v>AHV-66988-037</v>
          </cell>
          <cell r="B243">
            <v>44082</v>
          </cell>
          <cell r="C243" t="str">
            <v>12743-00952-KO</v>
          </cell>
          <cell r="D243" t="str">
            <v>R-M-2.5</v>
          </cell>
          <cell r="E243">
            <v>2</v>
          </cell>
        </row>
        <row r="244">
          <cell r="A244" t="str">
            <v>ISK-42066-094</v>
          </cell>
          <cell r="B244">
            <v>43918</v>
          </cell>
          <cell r="C244" t="str">
            <v>41505-42181-EF</v>
          </cell>
          <cell r="D244" t="str">
            <v>E-D-1</v>
          </cell>
          <cell r="E244">
            <v>3</v>
          </cell>
        </row>
        <row r="245">
          <cell r="A245" t="str">
            <v>FTC-35822-530</v>
          </cell>
          <cell r="B245">
            <v>44114</v>
          </cell>
          <cell r="C245" t="str">
            <v>14307-87663-KB</v>
          </cell>
          <cell r="D245" t="str">
            <v>E-D-0.5</v>
          </cell>
          <cell r="E245">
            <v>4</v>
          </cell>
        </row>
        <row r="246">
          <cell r="A246" t="str">
            <v>VSS-56247-688</v>
          </cell>
          <cell r="B246">
            <v>44702</v>
          </cell>
          <cell r="C246" t="str">
            <v>08360-19442-GB</v>
          </cell>
          <cell r="D246" t="str">
            <v>L-M-2.5</v>
          </cell>
          <cell r="E246">
            <v>4</v>
          </cell>
        </row>
        <row r="247">
          <cell r="A247" t="str">
            <v>HVW-25584-144</v>
          </cell>
          <cell r="B247">
            <v>43951</v>
          </cell>
          <cell r="C247" t="str">
            <v>93405-51204-UW</v>
          </cell>
          <cell r="D247" t="str">
            <v>L-L-0.2</v>
          </cell>
          <cell r="E247">
            <v>5</v>
          </cell>
        </row>
        <row r="248">
          <cell r="A248" t="str">
            <v>MUY-15309-209</v>
          </cell>
          <cell r="B248">
            <v>44542</v>
          </cell>
          <cell r="C248" t="str">
            <v>97152-03355-IW</v>
          </cell>
          <cell r="D248" t="str">
            <v>L-D-1</v>
          </cell>
          <cell r="E248">
            <v>3</v>
          </cell>
        </row>
        <row r="249">
          <cell r="A249" t="str">
            <v>VAJ-44572-469</v>
          </cell>
          <cell r="B249">
            <v>44131</v>
          </cell>
          <cell r="C249" t="str">
            <v>79216-73157-TE</v>
          </cell>
          <cell r="D249" t="str">
            <v>R-L-0.2</v>
          </cell>
          <cell r="E249">
            <v>6</v>
          </cell>
        </row>
        <row r="250">
          <cell r="A250" t="str">
            <v>YJU-84377-606</v>
          </cell>
          <cell r="B250">
            <v>44019</v>
          </cell>
          <cell r="C250" t="str">
            <v>20259-47723-AC</v>
          </cell>
          <cell r="D250" t="str">
            <v>A-D-1</v>
          </cell>
          <cell r="E250">
            <v>1</v>
          </cell>
        </row>
        <row r="251">
          <cell r="A251" t="str">
            <v>VNC-93921-469</v>
          </cell>
          <cell r="B251">
            <v>43861</v>
          </cell>
          <cell r="C251" t="str">
            <v>04666-71569-RI</v>
          </cell>
          <cell r="D251" t="str">
            <v>L-L-1</v>
          </cell>
          <cell r="E251">
            <v>1</v>
          </cell>
        </row>
        <row r="252">
          <cell r="A252" t="str">
            <v>OGB-91614-810</v>
          </cell>
          <cell r="B252">
            <v>43879</v>
          </cell>
          <cell r="C252" t="str">
            <v>08909-77713-CG</v>
          </cell>
          <cell r="D252" t="str">
            <v>R-M-0.2</v>
          </cell>
          <cell r="E252">
            <v>1</v>
          </cell>
        </row>
        <row r="253">
          <cell r="A253" t="str">
            <v>BQI-61647-496</v>
          </cell>
          <cell r="B253">
            <v>44360</v>
          </cell>
          <cell r="C253" t="str">
            <v>84340-73931-VV</v>
          </cell>
          <cell r="D253" t="str">
            <v>E-M-1</v>
          </cell>
          <cell r="E253">
            <v>5</v>
          </cell>
        </row>
        <row r="254">
          <cell r="A254" t="str">
            <v>IOM-51636-823</v>
          </cell>
          <cell r="B254">
            <v>44779</v>
          </cell>
          <cell r="C254" t="str">
            <v>04609-95151-XH</v>
          </cell>
          <cell r="D254" t="str">
            <v>A-D-1</v>
          </cell>
          <cell r="E254">
            <v>3</v>
          </cell>
        </row>
        <row r="255">
          <cell r="A255" t="str">
            <v>GGD-38107-641</v>
          </cell>
          <cell r="B255">
            <v>44523</v>
          </cell>
          <cell r="C255" t="str">
            <v>99562-88650-YF</v>
          </cell>
          <cell r="D255" t="str">
            <v>L-M-1</v>
          </cell>
          <cell r="E255">
            <v>4</v>
          </cell>
        </row>
        <row r="256">
          <cell r="A256" t="str">
            <v>LTO-95975-728</v>
          </cell>
          <cell r="B256">
            <v>44482</v>
          </cell>
          <cell r="C256" t="str">
            <v>46560-73885-PJ</v>
          </cell>
          <cell r="D256" t="str">
            <v>R-L-0.5</v>
          </cell>
          <cell r="E256">
            <v>4</v>
          </cell>
        </row>
        <row r="257">
          <cell r="A257" t="str">
            <v>IGM-84664-265</v>
          </cell>
          <cell r="B257">
            <v>44439</v>
          </cell>
          <cell r="C257" t="str">
            <v>80179-44620-WN</v>
          </cell>
          <cell r="D257" t="str">
            <v>R-L-0.5</v>
          </cell>
          <cell r="E257">
            <v>3</v>
          </cell>
        </row>
        <row r="258">
          <cell r="A258" t="str">
            <v>SKO-45740-621</v>
          </cell>
          <cell r="B258">
            <v>43846</v>
          </cell>
          <cell r="C258" t="str">
            <v>04666-71569-RI</v>
          </cell>
          <cell r="D258" t="str">
            <v>L-M-0.5</v>
          </cell>
          <cell r="E258">
            <v>2</v>
          </cell>
        </row>
        <row r="259">
          <cell r="A259" t="str">
            <v>FOJ-02234-063</v>
          </cell>
          <cell r="B259">
            <v>44676</v>
          </cell>
          <cell r="C259" t="str">
            <v>59081-87231-VP</v>
          </cell>
          <cell r="D259" t="str">
            <v>E-D-2.5</v>
          </cell>
          <cell r="E259">
            <v>1</v>
          </cell>
        </row>
        <row r="260">
          <cell r="A260" t="str">
            <v>MSJ-11909-468</v>
          </cell>
          <cell r="B260">
            <v>44513</v>
          </cell>
          <cell r="C260" t="str">
            <v>07878-45872-CC</v>
          </cell>
          <cell r="D260" t="str">
            <v>E-D-2.5</v>
          </cell>
          <cell r="E260">
            <v>5</v>
          </cell>
        </row>
        <row r="261">
          <cell r="A261" t="str">
            <v>DKB-78053-329</v>
          </cell>
          <cell r="B261">
            <v>44355</v>
          </cell>
          <cell r="C261" t="str">
            <v>12444-05174-OO</v>
          </cell>
          <cell r="D261" t="str">
            <v>R-M-0.2</v>
          </cell>
          <cell r="E261">
            <v>2</v>
          </cell>
        </row>
        <row r="262">
          <cell r="A262" t="str">
            <v>DFZ-45083-941</v>
          </cell>
          <cell r="B262">
            <v>44156</v>
          </cell>
          <cell r="C262" t="str">
            <v>34665-62561-AU</v>
          </cell>
          <cell r="D262" t="str">
            <v>R-L-2.5</v>
          </cell>
          <cell r="E262">
            <v>1</v>
          </cell>
        </row>
        <row r="263">
          <cell r="A263" t="str">
            <v>OTA-40969-710</v>
          </cell>
          <cell r="B263">
            <v>43538</v>
          </cell>
          <cell r="C263" t="str">
            <v>77877-11993-QH</v>
          </cell>
          <cell r="D263" t="str">
            <v>R-L-1</v>
          </cell>
          <cell r="E263">
            <v>5</v>
          </cell>
        </row>
        <row r="264">
          <cell r="A264" t="str">
            <v>GRH-45571-667</v>
          </cell>
          <cell r="B264">
            <v>43693</v>
          </cell>
          <cell r="C264" t="str">
            <v>32291-18308-YZ</v>
          </cell>
          <cell r="D264" t="str">
            <v>E-M-1</v>
          </cell>
          <cell r="E264">
            <v>3</v>
          </cell>
        </row>
        <row r="265">
          <cell r="A265" t="str">
            <v>NXV-05302-067</v>
          </cell>
          <cell r="B265">
            <v>43577</v>
          </cell>
          <cell r="C265" t="str">
            <v>25754-33191-ZI</v>
          </cell>
          <cell r="D265" t="str">
            <v>L-M-2.5</v>
          </cell>
          <cell r="E265">
            <v>4</v>
          </cell>
        </row>
        <row r="266">
          <cell r="A266" t="str">
            <v>VZH-86274-142</v>
          </cell>
          <cell r="B266">
            <v>44683</v>
          </cell>
          <cell r="C266" t="str">
            <v>53120-45532-KL</v>
          </cell>
          <cell r="D266" t="str">
            <v>R-L-1</v>
          </cell>
          <cell r="E266">
            <v>5</v>
          </cell>
        </row>
        <row r="267">
          <cell r="A267" t="str">
            <v>KIX-93248-135</v>
          </cell>
          <cell r="B267">
            <v>43872</v>
          </cell>
          <cell r="C267" t="str">
            <v>36605-83052-WB</v>
          </cell>
          <cell r="D267" t="str">
            <v>A-D-0.5</v>
          </cell>
          <cell r="E267">
            <v>1</v>
          </cell>
        </row>
        <row r="268">
          <cell r="A268" t="str">
            <v>AXR-10962-010</v>
          </cell>
          <cell r="B268">
            <v>44283</v>
          </cell>
          <cell r="C268" t="str">
            <v>53683-35977-KI</v>
          </cell>
          <cell r="D268" t="str">
            <v>E-D-1</v>
          </cell>
          <cell r="E268">
            <v>2</v>
          </cell>
        </row>
        <row r="269">
          <cell r="A269" t="str">
            <v>IHS-71573-008</v>
          </cell>
          <cell r="B269">
            <v>44324</v>
          </cell>
          <cell r="C269" t="str">
            <v>07972-83134-NM</v>
          </cell>
          <cell r="D269" t="str">
            <v>E-D-0.2</v>
          </cell>
          <cell r="E269">
            <v>6</v>
          </cell>
        </row>
        <row r="270">
          <cell r="A270" t="str">
            <v>QTR-19001-114</v>
          </cell>
          <cell r="B270">
            <v>43790</v>
          </cell>
          <cell r="C270" t="str">
            <v>01035-70465-UO</v>
          </cell>
          <cell r="D270" t="str">
            <v>A-D-1</v>
          </cell>
          <cell r="E270">
            <v>2</v>
          </cell>
        </row>
        <row r="271">
          <cell r="A271" t="str">
            <v>WBK-62297-910</v>
          </cell>
          <cell r="B271">
            <v>44333</v>
          </cell>
          <cell r="C271" t="str">
            <v>25514-23938-IQ</v>
          </cell>
          <cell r="D271" t="str">
            <v>A-D-0.2</v>
          </cell>
          <cell r="E271">
            <v>2</v>
          </cell>
        </row>
        <row r="272">
          <cell r="A272" t="str">
            <v>OGY-19377-175</v>
          </cell>
          <cell r="B272">
            <v>43655</v>
          </cell>
          <cell r="C272" t="str">
            <v>49084-44492-OJ</v>
          </cell>
          <cell r="D272" t="str">
            <v>E-D-0.5</v>
          </cell>
          <cell r="E272">
            <v>1</v>
          </cell>
        </row>
        <row r="273">
          <cell r="A273" t="str">
            <v>ESR-66651-814</v>
          </cell>
          <cell r="B273">
            <v>43971</v>
          </cell>
          <cell r="C273" t="str">
            <v>76624-72205-CK</v>
          </cell>
          <cell r="D273" t="str">
            <v>A-D-0.2</v>
          </cell>
          <cell r="E273">
            <v>4</v>
          </cell>
        </row>
        <row r="274">
          <cell r="A274" t="str">
            <v>CPX-46916-770</v>
          </cell>
          <cell r="B274">
            <v>44435</v>
          </cell>
          <cell r="C274" t="str">
            <v>12729-50170-JE</v>
          </cell>
          <cell r="D274" t="str">
            <v>R-L-1</v>
          </cell>
          <cell r="E274">
            <v>6</v>
          </cell>
        </row>
        <row r="275">
          <cell r="A275" t="str">
            <v>MDC-03318-645</v>
          </cell>
          <cell r="B275">
            <v>44681</v>
          </cell>
          <cell r="C275" t="str">
            <v>43974-44760-QI</v>
          </cell>
          <cell r="D275" t="str">
            <v>A-L-0.2</v>
          </cell>
          <cell r="E275">
            <v>2</v>
          </cell>
        </row>
        <row r="276">
          <cell r="A276" t="str">
            <v>SFF-86059-407</v>
          </cell>
          <cell r="B276">
            <v>43985</v>
          </cell>
          <cell r="C276" t="str">
            <v>30585-48726-BK</v>
          </cell>
          <cell r="D276" t="str">
            <v>A-M-2.5</v>
          </cell>
          <cell r="E276">
            <v>1</v>
          </cell>
        </row>
        <row r="277">
          <cell r="A277" t="str">
            <v>SCL-94540-788</v>
          </cell>
          <cell r="B277">
            <v>44725</v>
          </cell>
          <cell r="C277" t="str">
            <v>16123-07017-TY</v>
          </cell>
          <cell r="D277" t="str">
            <v>E-L-2.5</v>
          </cell>
          <cell r="E277">
            <v>6</v>
          </cell>
        </row>
        <row r="278">
          <cell r="A278" t="str">
            <v>HVU-21634-076</v>
          </cell>
          <cell r="B278">
            <v>43992</v>
          </cell>
          <cell r="C278" t="str">
            <v>27723-45097-MH</v>
          </cell>
          <cell r="D278" t="str">
            <v>R-L-2.5</v>
          </cell>
          <cell r="E278">
            <v>4</v>
          </cell>
        </row>
        <row r="279">
          <cell r="A279" t="str">
            <v>XUS-73326-418</v>
          </cell>
          <cell r="B279">
            <v>44183</v>
          </cell>
          <cell r="C279" t="str">
            <v>37078-56703-AF</v>
          </cell>
          <cell r="D279" t="str">
            <v>E-L-1</v>
          </cell>
          <cell r="E279">
            <v>6</v>
          </cell>
        </row>
        <row r="280">
          <cell r="A280" t="str">
            <v>XWD-18933-006</v>
          </cell>
          <cell r="B280">
            <v>43708</v>
          </cell>
          <cell r="C280" t="str">
            <v>79420-11075-MY</v>
          </cell>
          <cell r="D280" t="str">
            <v>A-L-0.2</v>
          </cell>
          <cell r="E280">
            <v>2</v>
          </cell>
        </row>
        <row r="281">
          <cell r="A281" t="str">
            <v>HPD-65272-772</v>
          </cell>
          <cell r="B281">
            <v>43521</v>
          </cell>
          <cell r="C281" t="str">
            <v>57504-13456-UO</v>
          </cell>
          <cell r="D281" t="str">
            <v>L-M-2.5</v>
          </cell>
          <cell r="E281">
            <v>1</v>
          </cell>
        </row>
        <row r="282">
          <cell r="A282" t="str">
            <v>JEG-93140-224</v>
          </cell>
          <cell r="B282">
            <v>44234</v>
          </cell>
          <cell r="C282" t="str">
            <v>53751-57560-CN</v>
          </cell>
          <cell r="D282" t="str">
            <v>E-M-0.5</v>
          </cell>
          <cell r="E282">
            <v>5</v>
          </cell>
        </row>
        <row r="283">
          <cell r="A283" t="str">
            <v>NNH-62058-950</v>
          </cell>
          <cell r="B283">
            <v>44210</v>
          </cell>
          <cell r="C283" t="str">
            <v>96112-42558-EA</v>
          </cell>
          <cell r="D283" t="str">
            <v>E-L-1</v>
          </cell>
          <cell r="E283">
            <v>4</v>
          </cell>
        </row>
        <row r="284">
          <cell r="A284" t="str">
            <v>LTD-71429-845</v>
          </cell>
          <cell r="B284">
            <v>43520</v>
          </cell>
          <cell r="C284" t="str">
            <v>03157-23165-UB</v>
          </cell>
          <cell r="D284" t="str">
            <v>A-L-0.5</v>
          </cell>
          <cell r="E284">
            <v>1</v>
          </cell>
        </row>
        <row r="285">
          <cell r="A285" t="str">
            <v>MPV-26985-215</v>
          </cell>
          <cell r="B285">
            <v>43639</v>
          </cell>
          <cell r="C285" t="str">
            <v>51466-52850-AG</v>
          </cell>
          <cell r="D285" t="str">
            <v>R-D-0.5</v>
          </cell>
          <cell r="E285">
            <v>1</v>
          </cell>
        </row>
        <row r="286">
          <cell r="A286" t="str">
            <v>IYO-10245-081</v>
          </cell>
          <cell r="B286">
            <v>43960</v>
          </cell>
          <cell r="C286" t="str">
            <v>57145-31023-FK</v>
          </cell>
          <cell r="D286" t="str">
            <v>E-M-2.5</v>
          </cell>
          <cell r="E286">
            <v>3</v>
          </cell>
        </row>
        <row r="287">
          <cell r="A287" t="str">
            <v>BYZ-39669-954</v>
          </cell>
          <cell r="B287">
            <v>44030</v>
          </cell>
          <cell r="C287" t="str">
            <v>66408-53777-VE</v>
          </cell>
          <cell r="D287" t="str">
            <v>L-L-2.5</v>
          </cell>
          <cell r="E287">
            <v>1</v>
          </cell>
        </row>
        <row r="288">
          <cell r="A288" t="str">
            <v>EFB-72860-209</v>
          </cell>
          <cell r="B288">
            <v>43755</v>
          </cell>
          <cell r="C288" t="str">
            <v>53035-99701-WG</v>
          </cell>
          <cell r="D288" t="str">
            <v>A-M-0.2</v>
          </cell>
          <cell r="E288">
            <v>4</v>
          </cell>
        </row>
        <row r="289">
          <cell r="A289" t="str">
            <v>GMM-72397-378</v>
          </cell>
          <cell r="B289">
            <v>44697</v>
          </cell>
          <cell r="C289" t="str">
            <v>45899-92796-EI</v>
          </cell>
          <cell r="D289" t="str">
            <v>R-L-0.2</v>
          </cell>
          <cell r="E289">
            <v>4</v>
          </cell>
        </row>
        <row r="290">
          <cell r="A290" t="str">
            <v>LYP-52345-883</v>
          </cell>
          <cell r="B290">
            <v>44279</v>
          </cell>
          <cell r="C290" t="str">
            <v>17649-28133-PY</v>
          </cell>
          <cell r="D290" t="str">
            <v>E-M-0.5</v>
          </cell>
          <cell r="E290">
            <v>1</v>
          </cell>
        </row>
        <row r="291">
          <cell r="A291" t="str">
            <v>DFK-35846-692</v>
          </cell>
          <cell r="B291">
            <v>43772</v>
          </cell>
          <cell r="C291" t="str">
            <v>49612-33852-CN</v>
          </cell>
          <cell r="D291" t="str">
            <v>R-D-0.2</v>
          </cell>
          <cell r="E291">
            <v>5</v>
          </cell>
        </row>
        <row r="292">
          <cell r="A292" t="str">
            <v>XAH-93337-609</v>
          </cell>
          <cell r="B292">
            <v>44497</v>
          </cell>
          <cell r="C292" t="str">
            <v>66976-43829-YG</v>
          </cell>
          <cell r="D292" t="str">
            <v>A-D-1</v>
          </cell>
          <cell r="E292">
            <v>5</v>
          </cell>
        </row>
        <row r="293">
          <cell r="A293" t="str">
            <v>QKA-72582-644</v>
          </cell>
          <cell r="B293">
            <v>44181</v>
          </cell>
          <cell r="C293" t="str">
            <v>64852-04619-XZ</v>
          </cell>
          <cell r="D293" t="str">
            <v>E-M-0.5</v>
          </cell>
          <cell r="E293">
            <v>2</v>
          </cell>
        </row>
        <row r="294">
          <cell r="A294" t="str">
            <v>ZDK-84567-102</v>
          </cell>
          <cell r="B294">
            <v>44529</v>
          </cell>
          <cell r="C294" t="str">
            <v>58690-31815-VY</v>
          </cell>
          <cell r="D294" t="str">
            <v>A-D-0.5</v>
          </cell>
          <cell r="E294">
            <v>3</v>
          </cell>
        </row>
        <row r="295">
          <cell r="A295" t="str">
            <v>WAV-38301-984</v>
          </cell>
          <cell r="B295">
            <v>44275</v>
          </cell>
          <cell r="C295" t="str">
            <v>62863-81239-DT</v>
          </cell>
          <cell r="D295" t="str">
            <v>A-D-0.5</v>
          </cell>
          <cell r="E295">
            <v>5</v>
          </cell>
        </row>
        <row r="296">
          <cell r="A296" t="str">
            <v>KZR-33023-209</v>
          </cell>
          <cell r="B296">
            <v>44659</v>
          </cell>
          <cell r="C296" t="str">
            <v>21177-40725-CF</v>
          </cell>
          <cell r="D296" t="str">
            <v>E-L-1</v>
          </cell>
          <cell r="E296">
            <v>3</v>
          </cell>
        </row>
        <row r="297">
          <cell r="A297" t="str">
            <v>ULM-49433-003</v>
          </cell>
          <cell r="B297">
            <v>44057</v>
          </cell>
          <cell r="C297" t="str">
            <v>99421-80253-UI</v>
          </cell>
          <cell r="D297" t="str">
            <v>E-M-1</v>
          </cell>
          <cell r="E297">
            <v>2</v>
          </cell>
        </row>
        <row r="298">
          <cell r="A298" t="str">
            <v>SIB-83254-136</v>
          </cell>
          <cell r="B298">
            <v>43597</v>
          </cell>
          <cell r="C298" t="str">
            <v>45315-50206-DK</v>
          </cell>
          <cell r="D298" t="str">
            <v>R-M-0.5</v>
          </cell>
          <cell r="E298">
            <v>6</v>
          </cell>
        </row>
        <row r="299">
          <cell r="A299" t="str">
            <v>NOK-50349-551</v>
          </cell>
          <cell r="B299">
            <v>44258</v>
          </cell>
          <cell r="C299" t="str">
            <v>09595-95726-OV</v>
          </cell>
          <cell r="D299" t="str">
            <v>R-D-0.5</v>
          </cell>
          <cell r="E299">
            <v>3</v>
          </cell>
        </row>
        <row r="300">
          <cell r="A300" t="str">
            <v>YIS-96268-844</v>
          </cell>
          <cell r="B300">
            <v>43872</v>
          </cell>
          <cell r="C300" t="str">
            <v>60221-67036-TD</v>
          </cell>
          <cell r="D300" t="str">
            <v>E-L-0.2</v>
          </cell>
          <cell r="E300">
            <v>6</v>
          </cell>
        </row>
        <row r="301">
          <cell r="A301" t="str">
            <v>CXI-04933-855</v>
          </cell>
          <cell r="B301">
            <v>43582</v>
          </cell>
          <cell r="C301" t="str">
            <v>62923-29397-KX</v>
          </cell>
          <cell r="D301" t="str">
            <v>E-L-2.5</v>
          </cell>
          <cell r="E301">
            <v>6</v>
          </cell>
        </row>
        <row r="302">
          <cell r="A302" t="str">
            <v>IZU-90429-382</v>
          </cell>
          <cell r="B302">
            <v>44646</v>
          </cell>
          <cell r="C302" t="str">
            <v>33011-52383-BA</v>
          </cell>
          <cell r="D302" t="str">
            <v>A-L-1</v>
          </cell>
          <cell r="E302">
            <v>3</v>
          </cell>
        </row>
        <row r="303">
          <cell r="A303" t="str">
            <v>WIT-40912-783</v>
          </cell>
          <cell r="B303">
            <v>44102</v>
          </cell>
          <cell r="C303" t="str">
            <v>86768-91598-FA</v>
          </cell>
          <cell r="D303" t="str">
            <v>L-D-0.2</v>
          </cell>
          <cell r="E303">
            <v>4</v>
          </cell>
        </row>
        <row r="304">
          <cell r="A304" t="str">
            <v>PSD-57291-590</v>
          </cell>
          <cell r="B304">
            <v>43762</v>
          </cell>
          <cell r="C304" t="str">
            <v>37191-12203-MX</v>
          </cell>
          <cell r="D304" t="str">
            <v>A-M-0.5</v>
          </cell>
          <cell r="E304">
            <v>1</v>
          </cell>
        </row>
        <row r="305">
          <cell r="A305" t="str">
            <v>GOI-41472-677</v>
          </cell>
          <cell r="B305">
            <v>44412</v>
          </cell>
          <cell r="C305" t="str">
            <v>16545-76328-JY</v>
          </cell>
          <cell r="D305" t="str">
            <v>E-D-2.5</v>
          </cell>
          <cell r="E305">
            <v>4</v>
          </cell>
        </row>
        <row r="306">
          <cell r="A306" t="str">
            <v>KTX-17944-494</v>
          </cell>
          <cell r="B306">
            <v>43828</v>
          </cell>
          <cell r="C306" t="str">
            <v>74330-29286-RO</v>
          </cell>
          <cell r="D306" t="str">
            <v>A-L-0.2</v>
          </cell>
          <cell r="E306">
            <v>1</v>
          </cell>
        </row>
        <row r="307">
          <cell r="A307" t="str">
            <v>RDM-99811-230</v>
          </cell>
          <cell r="B307">
            <v>43796</v>
          </cell>
          <cell r="C307" t="str">
            <v>22349-47389-GY</v>
          </cell>
          <cell r="D307" t="str">
            <v>L-M-0.2</v>
          </cell>
          <cell r="E307">
            <v>5</v>
          </cell>
        </row>
        <row r="308">
          <cell r="A308" t="str">
            <v>JTU-55897-581</v>
          </cell>
          <cell r="B308">
            <v>43890</v>
          </cell>
          <cell r="C308" t="str">
            <v>70290-38099-GB</v>
          </cell>
          <cell r="D308" t="str">
            <v>R-M-0.2</v>
          </cell>
          <cell r="E308">
            <v>5</v>
          </cell>
        </row>
        <row r="309">
          <cell r="A309" t="str">
            <v>CRK-07584-240</v>
          </cell>
          <cell r="B309">
            <v>44227</v>
          </cell>
          <cell r="C309" t="str">
            <v>18741-72071-PP</v>
          </cell>
          <cell r="D309" t="str">
            <v>A-M-1</v>
          </cell>
          <cell r="E309">
            <v>3</v>
          </cell>
        </row>
        <row r="310">
          <cell r="A310" t="str">
            <v>MKE-75518-399</v>
          </cell>
          <cell r="B310">
            <v>44729</v>
          </cell>
          <cell r="C310" t="str">
            <v>62588-82624-II</v>
          </cell>
          <cell r="D310" t="str">
            <v>A-M-1</v>
          </cell>
          <cell r="E310">
            <v>3</v>
          </cell>
        </row>
        <row r="311">
          <cell r="A311" t="str">
            <v>AEL-51169-725</v>
          </cell>
          <cell r="B311">
            <v>43864</v>
          </cell>
          <cell r="C311" t="str">
            <v>37430-29579-HD</v>
          </cell>
          <cell r="D311" t="str">
            <v>L-M-0.2</v>
          </cell>
          <cell r="E311">
            <v>6</v>
          </cell>
        </row>
        <row r="312">
          <cell r="A312" t="str">
            <v>ZGM-83108-823</v>
          </cell>
          <cell r="B312">
            <v>44586</v>
          </cell>
          <cell r="C312" t="str">
            <v>84132-22322-QT</v>
          </cell>
          <cell r="D312" t="str">
            <v>E-L-1</v>
          </cell>
          <cell r="E312">
            <v>1</v>
          </cell>
        </row>
        <row r="313">
          <cell r="A313" t="str">
            <v>JBP-78754-392</v>
          </cell>
          <cell r="B313">
            <v>43951</v>
          </cell>
          <cell r="C313" t="str">
            <v>74330-29286-RO</v>
          </cell>
          <cell r="D313" t="str">
            <v>E-M-2.5</v>
          </cell>
          <cell r="E313">
            <v>6</v>
          </cell>
        </row>
        <row r="314">
          <cell r="A314" t="str">
            <v>RNH-54912-747</v>
          </cell>
          <cell r="B314">
            <v>44317</v>
          </cell>
          <cell r="C314" t="str">
            <v>37445-17791-NQ</v>
          </cell>
          <cell r="D314" t="str">
            <v>R-M-0.5</v>
          </cell>
          <cell r="E314">
            <v>1</v>
          </cell>
        </row>
        <row r="315">
          <cell r="A315" t="str">
            <v>JDS-33440-914</v>
          </cell>
          <cell r="B315">
            <v>44497</v>
          </cell>
          <cell r="C315" t="str">
            <v>58511-10548-ZU</v>
          </cell>
          <cell r="D315" t="str">
            <v>R-M-1</v>
          </cell>
          <cell r="E315">
            <v>3</v>
          </cell>
        </row>
        <row r="316">
          <cell r="A316" t="str">
            <v>SYX-48878-182</v>
          </cell>
          <cell r="B316">
            <v>44437</v>
          </cell>
          <cell r="C316" t="str">
            <v>47725-34771-FJ</v>
          </cell>
          <cell r="D316" t="str">
            <v>R-D-1</v>
          </cell>
          <cell r="E316">
            <v>5</v>
          </cell>
        </row>
        <row r="317">
          <cell r="A317" t="str">
            <v>ZGD-94763-868</v>
          </cell>
          <cell r="B317">
            <v>43826</v>
          </cell>
          <cell r="C317" t="str">
            <v>53086-67334-KT</v>
          </cell>
          <cell r="D317" t="str">
            <v>E-L-2.5</v>
          </cell>
          <cell r="E317">
            <v>1</v>
          </cell>
        </row>
        <row r="318">
          <cell r="A318" t="str">
            <v>CZY-70361-485</v>
          </cell>
          <cell r="B318">
            <v>43641</v>
          </cell>
          <cell r="C318" t="str">
            <v>83308-82257-UN</v>
          </cell>
          <cell r="D318" t="str">
            <v>E-L-2.5</v>
          </cell>
          <cell r="E318">
            <v>6</v>
          </cell>
        </row>
        <row r="319">
          <cell r="A319" t="str">
            <v>RJR-12175-899</v>
          </cell>
          <cell r="B319">
            <v>43526</v>
          </cell>
          <cell r="C319" t="str">
            <v>37274-08534-FM</v>
          </cell>
          <cell r="D319" t="str">
            <v>E-D-0.5</v>
          </cell>
          <cell r="E319">
            <v>3</v>
          </cell>
        </row>
        <row r="320">
          <cell r="A320" t="str">
            <v>ELB-07929-407</v>
          </cell>
          <cell r="B320">
            <v>44563</v>
          </cell>
          <cell r="C320" t="str">
            <v>54004-04664-AA</v>
          </cell>
          <cell r="D320" t="str">
            <v>A-M-2.5</v>
          </cell>
          <cell r="E320">
            <v>2</v>
          </cell>
        </row>
        <row r="321">
          <cell r="A321" t="str">
            <v>UJQ-54441-340</v>
          </cell>
          <cell r="B321">
            <v>43676</v>
          </cell>
          <cell r="C321" t="str">
            <v>26822-19510-SD</v>
          </cell>
          <cell r="D321" t="str">
            <v>E-M-0.2</v>
          </cell>
          <cell r="E321">
            <v>2</v>
          </cell>
        </row>
        <row r="322">
          <cell r="A322" t="str">
            <v>UJQ-54441-340</v>
          </cell>
          <cell r="B322">
            <v>43676</v>
          </cell>
          <cell r="C322" t="str">
            <v>26822-19510-SD</v>
          </cell>
          <cell r="D322" t="str">
            <v>A-L-0.2</v>
          </cell>
          <cell r="E322">
            <v>5</v>
          </cell>
        </row>
        <row r="323">
          <cell r="A323" t="str">
            <v>OWY-43108-475</v>
          </cell>
          <cell r="B323">
            <v>44170</v>
          </cell>
          <cell r="C323" t="str">
            <v>06432-73165-ML</v>
          </cell>
          <cell r="D323" t="str">
            <v>A-M-0.2</v>
          </cell>
          <cell r="E323">
            <v>6</v>
          </cell>
        </row>
        <row r="324">
          <cell r="A324" t="str">
            <v>GNO-91911-159</v>
          </cell>
          <cell r="B324">
            <v>44182</v>
          </cell>
          <cell r="C324" t="str">
            <v>96503-31833-CW</v>
          </cell>
          <cell r="D324" t="str">
            <v>L-D-0.5</v>
          </cell>
          <cell r="E324">
            <v>3</v>
          </cell>
        </row>
        <row r="325">
          <cell r="A325" t="str">
            <v>CNY-06284-066</v>
          </cell>
          <cell r="B325">
            <v>44373</v>
          </cell>
          <cell r="C325" t="str">
            <v>63985-64148-MG</v>
          </cell>
          <cell r="D325" t="str">
            <v>E-D-0.2</v>
          </cell>
          <cell r="E325">
            <v>5</v>
          </cell>
        </row>
        <row r="326">
          <cell r="A326" t="str">
            <v>OQS-46321-904</v>
          </cell>
          <cell r="B326">
            <v>43666</v>
          </cell>
          <cell r="C326" t="str">
            <v>19597-91185-CM</v>
          </cell>
          <cell r="D326" t="str">
            <v>E-M-1</v>
          </cell>
          <cell r="E326">
            <v>1</v>
          </cell>
        </row>
        <row r="327">
          <cell r="A327" t="str">
            <v>IBW-87442-480</v>
          </cell>
          <cell r="B327">
            <v>44756</v>
          </cell>
          <cell r="C327" t="str">
            <v>79814-23626-JR</v>
          </cell>
          <cell r="D327" t="str">
            <v>A-L-2.5</v>
          </cell>
          <cell r="E327">
            <v>1</v>
          </cell>
        </row>
        <row r="328">
          <cell r="A328" t="str">
            <v>DGZ-82537-477</v>
          </cell>
          <cell r="B328">
            <v>44057</v>
          </cell>
          <cell r="C328" t="str">
            <v>43439-94003-DW</v>
          </cell>
          <cell r="D328" t="str">
            <v>R-D-1</v>
          </cell>
          <cell r="E328">
            <v>5</v>
          </cell>
        </row>
        <row r="329">
          <cell r="A329" t="str">
            <v>LPS-39089-432</v>
          </cell>
          <cell r="B329">
            <v>43579</v>
          </cell>
          <cell r="C329" t="str">
            <v>97655-45555-LI</v>
          </cell>
          <cell r="D329" t="str">
            <v>R-D-1</v>
          </cell>
          <cell r="E329">
            <v>5</v>
          </cell>
        </row>
        <row r="330">
          <cell r="A330" t="str">
            <v>MQU-86100-929</v>
          </cell>
          <cell r="B330">
            <v>43620</v>
          </cell>
          <cell r="C330" t="str">
            <v>64418-01720-VW</v>
          </cell>
          <cell r="D330" t="str">
            <v>L-L-0.5</v>
          </cell>
          <cell r="E330">
            <v>4</v>
          </cell>
        </row>
        <row r="331">
          <cell r="A331" t="str">
            <v>XUR-14132-391</v>
          </cell>
          <cell r="B331">
            <v>44781</v>
          </cell>
          <cell r="C331" t="str">
            <v>96836-09258-RI</v>
          </cell>
          <cell r="D331" t="str">
            <v>R-D-0.5</v>
          </cell>
          <cell r="E331">
            <v>4</v>
          </cell>
        </row>
        <row r="332">
          <cell r="A332" t="str">
            <v>OVI-27064-381</v>
          </cell>
          <cell r="B332">
            <v>43782</v>
          </cell>
          <cell r="C332" t="str">
            <v>37274-08534-FM</v>
          </cell>
          <cell r="D332" t="str">
            <v>R-D-0.5</v>
          </cell>
          <cell r="E332">
            <v>3</v>
          </cell>
        </row>
        <row r="333">
          <cell r="A333" t="str">
            <v>SHP-17012-870</v>
          </cell>
          <cell r="B333">
            <v>43989</v>
          </cell>
          <cell r="C333" t="str">
            <v>69529-07533-CV</v>
          </cell>
          <cell r="D333" t="str">
            <v>R-M-2.5</v>
          </cell>
          <cell r="E333">
            <v>1</v>
          </cell>
        </row>
        <row r="334">
          <cell r="A334" t="str">
            <v>FDY-03414-903</v>
          </cell>
          <cell r="B334">
            <v>43689</v>
          </cell>
          <cell r="C334" t="str">
            <v>94840-49457-UD</v>
          </cell>
          <cell r="D334" t="str">
            <v>A-D-0.5</v>
          </cell>
          <cell r="E334">
            <v>3</v>
          </cell>
        </row>
        <row r="335">
          <cell r="A335" t="str">
            <v>WXT-85291-143</v>
          </cell>
          <cell r="B335">
            <v>43712</v>
          </cell>
          <cell r="C335" t="str">
            <v>81414-81273-DK</v>
          </cell>
          <cell r="D335" t="str">
            <v>R-M-0.5</v>
          </cell>
          <cell r="E335">
            <v>4</v>
          </cell>
        </row>
        <row r="336">
          <cell r="A336" t="str">
            <v>QNP-18893-547</v>
          </cell>
          <cell r="B336">
            <v>43742</v>
          </cell>
          <cell r="C336" t="str">
            <v>76930-61689-CH</v>
          </cell>
          <cell r="D336" t="str">
            <v>R-L-1</v>
          </cell>
          <cell r="E336">
            <v>5</v>
          </cell>
        </row>
        <row r="337">
          <cell r="A337" t="str">
            <v>DOH-92927-530</v>
          </cell>
          <cell r="B337">
            <v>43885</v>
          </cell>
          <cell r="C337" t="str">
            <v>12839-56537-TQ</v>
          </cell>
          <cell r="D337" t="str">
            <v>L-L-0.2</v>
          </cell>
          <cell r="E337">
            <v>6</v>
          </cell>
        </row>
        <row r="338">
          <cell r="A338" t="str">
            <v>HGJ-82768-173</v>
          </cell>
          <cell r="B338">
            <v>44434</v>
          </cell>
          <cell r="C338" t="str">
            <v>62741-01322-HU</v>
          </cell>
          <cell r="D338" t="str">
            <v>A-M-1</v>
          </cell>
          <cell r="E338">
            <v>4</v>
          </cell>
        </row>
        <row r="339">
          <cell r="A339" t="str">
            <v>YPT-95383-088</v>
          </cell>
          <cell r="B339">
            <v>44472</v>
          </cell>
          <cell r="C339" t="str">
            <v>43439-94003-DW</v>
          </cell>
          <cell r="D339" t="str">
            <v>E-D-2.5</v>
          </cell>
          <cell r="E339">
            <v>2</v>
          </cell>
        </row>
        <row r="340">
          <cell r="A340" t="str">
            <v>OYH-16533-767</v>
          </cell>
          <cell r="B340">
            <v>43995</v>
          </cell>
          <cell r="C340" t="str">
            <v>44932-34838-RM</v>
          </cell>
          <cell r="D340" t="str">
            <v>E-L-1</v>
          </cell>
          <cell r="E340">
            <v>4</v>
          </cell>
        </row>
        <row r="341">
          <cell r="A341" t="str">
            <v>DWW-28642-549</v>
          </cell>
          <cell r="B341">
            <v>44256</v>
          </cell>
          <cell r="C341" t="str">
            <v>91181-19412-RQ</v>
          </cell>
          <cell r="D341" t="str">
            <v>E-D-0.2</v>
          </cell>
          <cell r="E341">
            <v>2</v>
          </cell>
        </row>
        <row r="342">
          <cell r="A342" t="str">
            <v>CGO-79583-871</v>
          </cell>
          <cell r="B342">
            <v>43528</v>
          </cell>
          <cell r="C342" t="str">
            <v>37182-54930-XC</v>
          </cell>
          <cell r="D342" t="str">
            <v>E-D-0.5</v>
          </cell>
          <cell r="E342">
            <v>1</v>
          </cell>
        </row>
        <row r="343">
          <cell r="A343" t="str">
            <v>TFY-52090-386</v>
          </cell>
          <cell r="B343">
            <v>43751</v>
          </cell>
          <cell r="C343" t="str">
            <v>08613-17327-XT</v>
          </cell>
          <cell r="D343" t="str">
            <v>E-L-0.5</v>
          </cell>
          <cell r="E343">
            <v>2</v>
          </cell>
        </row>
        <row r="344">
          <cell r="A344" t="str">
            <v>TFY-52090-386</v>
          </cell>
          <cell r="B344">
            <v>43751</v>
          </cell>
          <cell r="C344" t="str">
            <v>08613-17327-XT</v>
          </cell>
          <cell r="D344" t="str">
            <v>L-D-0.5</v>
          </cell>
          <cell r="E344">
            <v>5</v>
          </cell>
        </row>
        <row r="345">
          <cell r="A345" t="str">
            <v>NYY-73968-094</v>
          </cell>
          <cell r="B345">
            <v>43692</v>
          </cell>
          <cell r="C345" t="str">
            <v>70451-38048-AH</v>
          </cell>
          <cell r="D345" t="str">
            <v>R-D-0.5</v>
          </cell>
          <cell r="E345">
            <v>6</v>
          </cell>
        </row>
        <row r="346">
          <cell r="A346" t="str">
            <v>QEY-71761-460</v>
          </cell>
          <cell r="B346">
            <v>44529</v>
          </cell>
          <cell r="C346" t="str">
            <v>35442-75769-PL</v>
          </cell>
          <cell r="D346" t="str">
            <v>R-M-1</v>
          </cell>
          <cell r="E346">
            <v>2</v>
          </cell>
        </row>
        <row r="347">
          <cell r="A347" t="str">
            <v>GKQ-82603-910</v>
          </cell>
          <cell r="B347">
            <v>43849</v>
          </cell>
          <cell r="C347" t="str">
            <v>83737-56117-JE</v>
          </cell>
          <cell r="D347" t="str">
            <v>R-L-1</v>
          </cell>
          <cell r="E347">
            <v>5</v>
          </cell>
        </row>
        <row r="348">
          <cell r="A348" t="str">
            <v>IOB-32673-745</v>
          </cell>
          <cell r="B348">
            <v>44344</v>
          </cell>
          <cell r="C348" t="str">
            <v>07095-81281-NJ</v>
          </cell>
          <cell r="D348" t="str">
            <v>A-L-0.5</v>
          </cell>
          <cell r="E348">
            <v>3</v>
          </cell>
        </row>
        <row r="349">
          <cell r="A349" t="str">
            <v>YAU-98893-150</v>
          </cell>
          <cell r="B349">
            <v>44576</v>
          </cell>
          <cell r="C349" t="str">
            <v>77043-48851-HG</v>
          </cell>
          <cell r="D349" t="str">
            <v>L-M-1</v>
          </cell>
          <cell r="E349">
            <v>3</v>
          </cell>
        </row>
        <row r="350">
          <cell r="A350" t="str">
            <v>XNM-14163-951</v>
          </cell>
          <cell r="B350">
            <v>43803</v>
          </cell>
          <cell r="C350" t="str">
            <v>78224-60622-KH</v>
          </cell>
          <cell r="D350" t="str">
            <v>E-L-2.5</v>
          </cell>
          <cell r="E350">
            <v>6</v>
          </cell>
        </row>
        <row r="351">
          <cell r="A351" t="str">
            <v>JPB-45297-000</v>
          </cell>
          <cell r="B351">
            <v>44743</v>
          </cell>
          <cell r="C351" t="str">
            <v>83105-86631-IU</v>
          </cell>
          <cell r="D351" t="str">
            <v>R-L-0.2</v>
          </cell>
          <cell r="E351">
            <v>4</v>
          </cell>
        </row>
        <row r="352">
          <cell r="A352" t="str">
            <v>MOU-74341-266</v>
          </cell>
          <cell r="B352">
            <v>43592</v>
          </cell>
          <cell r="C352" t="str">
            <v>99358-65399-TC</v>
          </cell>
          <cell r="D352" t="str">
            <v>A-D-0.5</v>
          </cell>
          <cell r="E352">
            <v>4</v>
          </cell>
        </row>
        <row r="353">
          <cell r="A353" t="str">
            <v>DHJ-87461-571</v>
          </cell>
          <cell r="B353">
            <v>44066</v>
          </cell>
          <cell r="C353" t="str">
            <v>94525-76037-JP</v>
          </cell>
          <cell r="D353" t="str">
            <v>A-M-1</v>
          </cell>
          <cell r="E353">
            <v>2</v>
          </cell>
        </row>
        <row r="354">
          <cell r="A354" t="str">
            <v>DKM-97676-850</v>
          </cell>
          <cell r="B354">
            <v>43984</v>
          </cell>
          <cell r="C354" t="str">
            <v>43439-94003-DW</v>
          </cell>
          <cell r="D354" t="str">
            <v>E-D-0.5</v>
          </cell>
          <cell r="E354">
            <v>5</v>
          </cell>
        </row>
        <row r="355">
          <cell r="A355" t="str">
            <v>UEB-09112-118</v>
          </cell>
          <cell r="B355">
            <v>43860</v>
          </cell>
          <cell r="C355" t="str">
            <v>82718-93677-XO</v>
          </cell>
          <cell r="D355" t="str">
            <v>A-M-0.5</v>
          </cell>
          <cell r="E355">
            <v>4</v>
          </cell>
        </row>
        <row r="356">
          <cell r="A356" t="str">
            <v>ORZ-67699-748</v>
          </cell>
          <cell r="B356">
            <v>43876</v>
          </cell>
          <cell r="C356" t="str">
            <v>44708-78241-DF</v>
          </cell>
          <cell r="D356" t="str">
            <v>A-M-2.5</v>
          </cell>
          <cell r="E356">
            <v>6</v>
          </cell>
        </row>
        <row r="357">
          <cell r="A357" t="str">
            <v>JXP-28398-485</v>
          </cell>
          <cell r="B357">
            <v>44358</v>
          </cell>
          <cell r="C357" t="str">
            <v>23039-93032-FN</v>
          </cell>
          <cell r="D357" t="str">
            <v>A-D-2.5</v>
          </cell>
          <cell r="E357">
            <v>5</v>
          </cell>
        </row>
        <row r="358">
          <cell r="A358" t="str">
            <v>WWH-92259-198</v>
          </cell>
          <cell r="B358">
            <v>44631</v>
          </cell>
          <cell r="C358" t="str">
            <v>35256-12529-FT</v>
          </cell>
          <cell r="D358" t="str">
            <v>L-D-1</v>
          </cell>
          <cell r="E358">
            <v>4</v>
          </cell>
        </row>
        <row r="359">
          <cell r="A359" t="str">
            <v>FLR-82914-153</v>
          </cell>
          <cell r="B359">
            <v>44448</v>
          </cell>
          <cell r="C359" t="str">
            <v>86100-33488-WP</v>
          </cell>
          <cell r="D359" t="str">
            <v>A-M-2.5</v>
          </cell>
          <cell r="E359">
            <v>6</v>
          </cell>
        </row>
        <row r="360">
          <cell r="A360" t="str">
            <v>AMB-93600-000</v>
          </cell>
          <cell r="B360">
            <v>43599</v>
          </cell>
          <cell r="C360" t="str">
            <v>64435-53100-WM</v>
          </cell>
          <cell r="D360" t="str">
            <v>A-L-2.5</v>
          </cell>
          <cell r="E360">
            <v>1</v>
          </cell>
        </row>
        <row r="361">
          <cell r="A361" t="str">
            <v>FEP-36895-658</v>
          </cell>
          <cell r="B361">
            <v>43563</v>
          </cell>
          <cell r="C361" t="str">
            <v>44699-43836-UH</v>
          </cell>
          <cell r="D361" t="str">
            <v>R-L-0.2</v>
          </cell>
          <cell r="E361">
            <v>6</v>
          </cell>
        </row>
        <row r="362">
          <cell r="A362" t="str">
            <v>RXW-91413-276</v>
          </cell>
          <cell r="B362">
            <v>44058</v>
          </cell>
          <cell r="C362" t="str">
            <v>29588-35679-RG</v>
          </cell>
          <cell r="D362" t="str">
            <v>R-D-2.5</v>
          </cell>
          <cell r="E362">
            <v>2</v>
          </cell>
        </row>
        <row r="363">
          <cell r="A363" t="str">
            <v>RXW-91413-276</v>
          </cell>
          <cell r="B363">
            <v>44058</v>
          </cell>
          <cell r="C363" t="str">
            <v>29588-35679-RG</v>
          </cell>
          <cell r="D363" t="str">
            <v>R-M-0.5</v>
          </cell>
          <cell r="E363">
            <v>1</v>
          </cell>
        </row>
        <row r="364">
          <cell r="A364" t="str">
            <v>SDB-77492-188</v>
          </cell>
          <cell r="B364">
            <v>44686</v>
          </cell>
          <cell r="C364" t="str">
            <v>64815-54078-HH</v>
          </cell>
          <cell r="D364" t="str">
            <v>E-L-1</v>
          </cell>
          <cell r="E364">
            <v>5</v>
          </cell>
        </row>
        <row r="365">
          <cell r="A365" t="str">
            <v>RZN-65182-395</v>
          </cell>
          <cell r="B365">
            <v>44282</v>
          </cell>
          <cell r="C365" t="str">
            <v>59572-41990-XY</v>
          </cell>
          <cell r="D365" t="str">
            <v>L-M-1</v>
          </cell>
          <cell r="E365">
            <v>6</v>
          </cell>
        </row>
        <row r="366">
          <cell r="A366" t="str">
            <v>HDQ-86094-507</v>
          </cell>
          <cell r="B366">
            <v>43582</v>
          </cell>
          <cell r="C366" t="str">
            <v>32481-61533-ZJ</v>
          </cell>
          <cell r="D366" t="str">
            <v>E-D-1</v>
          </cell>
          <cell r="E366">
            <v>6</v>
          </cell>
        </row>
        <row r="367">
          <cell r="A367" t="str">
            <v>YXO-79631-417</v>
          </cell>
          <cell r="B367">
            <v>44464</v>
          </cell>
          <cell r="C367" t="str">
            <v>31587-92570-HL</v>
          </cell>
          <cell r="D367" t="str">
            <v>L-D-0.5</v>
          </cell>
          <cell r="E367">
            <v>1</v>
          </cell>
        </row>
        <row r="368">
          <cell r="A368" t="str">
            <v>SNF-57032-096</v>
          </cell>
          <cell r="B368">
            <v>43874</v>
          </cell>
          <cell r="C368" t="str">
            <v>93832-04799-ID</v>
          </cell>
          <cell r="D368" t="str">
            <v>E-D-0.5</v>
          </cell>
          <cell r="E368">
            <v>6</v>
          </cell>
        </row>
        <row r="369">
          <cell r="A369" t="str">
            <v>DGL-29648-995</v>
          </cell>
          <cell r="B369">
            <v>44393</v>
          </cell>
          <cell r="C369" t="str">
            <v>59367-30821-ZQ</v>
          </cell>
          <cell r="D369" t="str">
            <v>L-M-0.2</v>
          </cell>
          <cell r="E369">
            <v>2</v>
          </cell>
        </row>
        <row r="370">
          <cell r="A370" t="str">
            <v>GPU-65651-504</v>
          </cell>
          <cell r="B370">
            <v>44692</v>
          </cell>
          <cell r="C370" t="str">
            <v>83947-45528-ET</v>
          </cell>
          <cell r="D370" t="str">
            <v>E-M-2.5</v>
          </cell>
          <cell r="E370">
            <v>2</v>
          </cell>
        </row>
        <row r="371">
          <cell r="A371" t="str">
            <v>OJU-34452-896</v>
          </cell>
          <cell r="B371">
            <v>43500</v>
          </cell>
          <cell r="C371" t="str">
            <v>60799-92593-CX</v>
          </cell>
          <cell r="D371" t="str">
            <v>E-L-0.5</v>
          </cell>
          <cell r="E371">
            <v>1</v>
          </cell>
        </row>
        <row r="372">
          <cell r="A372" t="str">
            <v>GZS-50547-887</v>
          </cell>
          <cell r="B372">
            <v>43501</v>
          </cell>
          <cell r="C372" t="str">
            <v>61600-55136-UM</v>
          </cell>
          <cell r="D372" t="str">
            <v>E-D-1</v>
          </cell>
          <cell r="E372">
            <v>2</v>
          </cell>
        </row>
        <row r="373">
          <cell r="A373" t="str">
            <v>ESR-54041-053</v>
          </cell>
          <cell r="B373">
            <v>44705</v>
          </cell>
          <cell r="C373" t="str">
            <v>59771-90302-OF</v>
          </cell>
          <cell r="D373" t="str">
            <v>A-L-0.5</v>
          </cell>
          <cell r="E373">
            <v>6</v>
          </cell>
        </row>
        <row r="374">
          <cell r="A374" t="str">
            <v>OGD-10781-526</v>
          </cell>
          <cell r="B374">
            <v>44108</v>
          </cell>
          <cell r="C374" t="str">
            <v>16880-78077-FB</v>
          </cell>
          <cell r="D374" t="str">
            <v>R-L-0.5</v>
          </cell>
          <cell r="E374">
            <v>6</v>
          </cell>
        </row>
        <row r="375">
          <cell r="A375" t="str">
            <v>FVH-29271-315</v>
          </cell>
          <cell r="B375">
            <v>44742</v>
          </cell>
          <cell r="C375" t="str">
            <v>74415-50873-FC</v>
          </cell>
          <cell r="D375" t="str">
            <v>A-D-0.5</v>
          </cell>
          <cell r="E375">
            <v>3</v>
          </cell>
        </row>
        <row r="376">
          <cell r="A376" t="str">
            <v>BNZ-20544-633</v>
          </cell>
          <cell r="B376">
            <v>44125</v>
          </cell>
          <cell r="C376" t="str">
            <v>31798-95707-NR</v>
          </cell>
          <cell r="D376" t="str">
            <v>L-L-0.5</v>
          </cell>
          <cell r="E376">
            <v>4</v>
          </cell>
        </row>
        <row r="377">
          <cell r="A377" t="str">
            <v>FUX-85791-078</v>
          </cell>
          <cell r="B377">
            <v>44120</v>
          </cell>
          <cell r="C377" t="str">
            <v>59122-08794-WT</v>
          </cell>
          <cell r="D377" t="str">
            <v>A-M-0.2</v>
          </cell>
          <cell r="E377">
            <v>2</v>
          </cell>
        </row>
        <row r="378">
          <cell r="A378" t="str">
            <v>YXP-20078-116</v>
          </cell>
          <cell r="B378">
            <v>44097</v>
          </cell>
          <cell r="C378" t="str">
            <v>37238-52421-JJ</v>
          </cell>
          <cell r="D378" t="str">
            <v>R-M-0.5</v>
          </cell>
          <cell r="E378">
            <v>1</v>
          </cell>
        </row>
        <row r="379">
          <cell r="A379" t="str">
            <v>VQV-59984-866</v>
          </cell>
          <cell r="B379">
            <v>43532</v>
          </cell>
          <cell r="C379" t="str">
            <v>48854-01899-FN</v>
          </cell>
          <cell r="D379" t="str">
            <v>R-D-0.2</v>
          </cell>
          <cell r="E379">
            <v>3</v>
          </cell>
        </row>
        <row r="380">
          <cell r="A380" t="str">
            <v>JEH-37276-048</v>
          </cell>
          <cell r="B380">
            <v>44377</v>
          </cell>
          <cell r="C380" t="str">
            <v>80896-38819-DW</v>
          </cell>
          <cell r="D380" t="str">
            <v>A-L-0.5</v>
          </cell>
          <cell r="E380">
            <v>3</v>
          </cell>
        </row>
        <row r="381">
          <cell r="A381" t="str">
            <v>VYD-28555-589</v>
          </cell>
          <cell r="B381">
            <v>43690</v>
          </cell>
          <cell r="C381" t="str">
            <v>29814-01459-RC</v>
          </cell>
          <cell r="D381" t="str">
            <v>R-L-0.5</v>
          </cell>
          <cell r="E381">
            <v>6</v>
          </cell>
        </row>
        <row r="382">
          <cell r="A382" t="str">
            <v>WUG-76466-650</v>
          </cell>
          <cell r="B382">
            <v>44249</v>
          </cell>
          <cell r="C382" t="str">
            <v>43439-94003-DW</v>
          </cell>
          <cell r="D382" t="str">
            <v>L-D-0.5</v>
          </cell>
          <cell r="E382">
            <v>3</v>
          </cell>
        </row>
        <row r="383">
          <cell r="A383" t="str">
            <v>RJV-08261-583</v>
          </cell>
          <cell r="B383">
            <v>44646</v>
          </cell>
          <cell r="C383" t="str">
            <v>48497-29281-FE</v>
          </cell>
          <cell r="D383" t="str">
            <v>A-D-0.2</v>
          </cell>
          <cell r="E383">
            <v>5</v>
          </cell>
        </row>
        <row r="384">
          <cell r="A384" t="str">
            <v>PMR-56062-609</v>
          </cell>
          <cell r="B384">
            <v>43840</v>
          </cell>
          <cell r="C384" t="str">
            <v>43605-12616-YH</v>
          </cell>
          <cell r="D384" t="str">
            <v>E-D-0.5</v>
          </cell>
          <cell r="E384">
            <v>3</v>
          </cell>
        </row>
        <row r="385">
          <cell r="A385" t="str">
            <v>XLD-12920-505</v>
          </cell>
          <cell r="B385">
            <v>43586</v>
          </cell>
          <cell r="C385" t="str">
            <v>21907-75962-VB</v>
          </cell>
          <cell r="D385" t="str">
            <v>E-L-0.5</v>
          </cell>
          <cell r="E385">
            <v>6</v>
          </cell>
        </row>
        <row r="386">
          <cell r="A386" t="str">
            <v>UBW-50312-037</v>
          </cell>
          <cell r="B386">
            <v>43870</v>
          </cell>
          <cell r="C386" t="str">
            <v>69503-12127-YD</v>
          </cell>
          <cell r="D386" t="str">
            <v>A-L-2.5</v>
          </cell>
          <cell r="E386">
            <v>4</v>
          </cell>
        </row>
        <row r="387">
          <cell r="A387" t="str">
            <v>QAW-05889-019</v>
          </cell>
          <cell r="B387">
            <v>44559</v>
          </cell>
          <cell r="C387" t="str">
            <v>68810-07329-EU</v>
          </cell>
          <cell r="D387" t="str">
            <v>L-M-0.5</v>
          </cell>
          <cell r="E387">
            <v>5</v>
          </cell>
        </row>
        <row r="388">
          <cell r="A388" t="str">
            <v>EPT-12715-397</v>
          </cell>
          <cell r="B388">
            <v>44083</v>
          </cell>
          <cell r="C388" t="str">
            <v>08478-75251-OG</v>
          </cell>
          <cell r="D388" t="str">
            <v>A-D-0.2</v>
          </cell>
          <cell r="E388">
            <v>6</v>
          </cell>
        </row>
        <row r="389">
          <cell r="A389" t="str">
            <v>DHT-93810-053</v>
          </cell>
          <cell r="B389">
            <v>44455</v>
          </cell>
          <cell r="C389" t="str">
            <v>17005-82030-EA</v>
          </cell>
          <cell r="D389" t="str">
            <v>E-L-1</v>
          </cell>
          <cell r="E389">
            <v>5</v>
          </cell>
        </row>
        <row r="390">
          <cell r="A390" t="str">
            <v>DMY-96037-963</v>
          </cell>
          <cell r="B390">
            <v>44130</v>
          </cell>
          <cell r="C390" t="str">
            <v>42179-95059-DO</v>
          </cell>
          <cell r="D390" t="str">
            <v>L-D-0.2</v>
          </cell>
          <cell r="E390">
            <v>3</v>
          </cell>
        </row>
        <row r="391">
          <cell r="A391" t="str">
            <v>MBM-55936-917</v>
          </cell>
          <cell r="B391">
            <v>43536</v>
          </cell>
          <cell r="C391" t="str">
            <v>55989-39849-WO</v>
          </cell>
          <cell r="D391" t="str">
            <v>L-D-0.5</v>
          </cell>
          <cell r="E391">
            <v>3</v>
          </cell>
        </row>
        <row r="392">
          <cell r="A392" t="str">
            <v>TPA-93614-840</v>
          </cell>
          <cell r="B392">
            <v>44245</v>
          </cell>
          <cell r="C392" t="str">
            <v>28932-49296-TM</v>
          </cell>
          <cell r="D392" t="str">
            <v>E-D-0.5</v>
          </cell>
          <cell r="E392">
            <v>2</v>
          </cell>
        </row>
        <row r="393">
          <cell r="A393" t="str">
            <v>WDM-77521-710</v>
          </cell>
          <cell r="B393">
            <v>44133</v>
          </cell>
          <cell r="C393" t="str">
            <v>86144-10144-CB</v>
          </cell>
          <cell r="D393" t="str">
            <v>A-M-0.5</v>
          </cell>
          <cell r="E393">
            <v>2</v>
          </cell>
        </row>
        <row r="394">
          <cell r="A394" t="str">
            <v>EIP-19142-462</v>
          </cell>
          <cell r="B394">
            <v>44445</v>
          </cell>
          <cell r="C394" t="str">
            <v>60973-72562-DQ</v>
          </cell>
          <cell r="D394" t="str">
            <v>E-L-1</v>
          </cell>
          <cell r="E394">
            <v>6</v>
          </cell>
        </row>
        <row r="395">
          <cell r="A395" t="str">
            <v>EIP-19142-462</v>
          </cell>
          <cell r="B395">
            <v>44445</v>
          </cell>
          <cell r="C395" t="str">
            <v>60973-72562-DQ</v>
          </cell>
          <cell r="D395" t="str">
            <v>A-L-0.2</v>
          </cell>
          <cell r="E395">
            <v>1</v>
          </cell>
        </row>
        <row r="396">
          <cell r="A396" t="str">
            <v>ZZL-76364-387</v>
          </cell>
          <cell r="B396">
            <v>44083</v>
          </cell>
          <cell r="C396" t="str">
            <v>11263-86515-VU</v>
          </cell>
          <cell r="D396" t="str">
            <v>R-L-2.5</v>
          </cell>
          <cell r="E396">
            <v>4</v>
          </cell>
        </row>
        <row r="397">
          <cell r="A397" t="str">
            <v>GMF-18638-786</v>
          </cell>
          <cell r="B397">
            <v>44465</v>
          </cell>
          <cell r="C397" t="str">
            <v>60004-62976-NI</v>
          </cell>
          <cell r="D397" t="str">
            <v>L-D-0.5</v>
          </cell>
          <cell r="E397">
            <v>6</v>
          </cell>
        </row>
        <row r="398">
          <cell r="A398" t="str">
            <v>TDJ-20844-787</v>
          </cell>
          <cell r="B398">
            <v>44140</v>
          </cell>
          <cell r="C398" t="str">
            <v>77876-28498-HI</v>
          </cell>
          <cell r="D398" t="str">
            <v>A-L-0.5</v>
          </cell>
          <cell r="E398">
            <v>5</v>
          </cell>
        </row>
        <row r="399">
          <cell r="A399" t="str">
            <v>BWK-39400-446</v>
          </cell>
          <cell r="B399">
            <v>43720</v>
          </cell>
          <cell r="C399" t="str">
            <v>61302-06948-EH</v>
          </cell>
          <cell r="D399" t="str">
            <v>L-D-0.5</v>
          </cell>
          <cell r="E399">
            <v>4</v>
          </cell>
        </row>
        <row r="400">
          <cell r="A400" t="str">
            <v>LCB-02099-995</v>
          </cell>
          <cell r="B400">
            <v>43677</v>
          </cell>
          <cell r="C400" t="str">
            <v>06757-96251-UH</v>
          </cell>
          <cell r="D400" t="str">
            <v>A-D-0.2</v>
          </cell>
          <cell r="E400">
            <v>6</v>
          </cell>
        </row>
        <row r="401">
          <cell r="A401" t="str">
            <v>UBA-43678-174</v>
          </cell>
          <cell r="B401">
            <v>43539</v>
          </cell>
          <cell r="C401" t="str">
            <v>44530-75983-OD</v>
          </cell>
          <cell r="D401" t="str">
            <v>E-D-2.5</v>
          </cell>
          <cell r="E401">
            <v>6</v>
          </cell>
        </row>
        <row r="402">
          <cell r="A402" t="str">
            <v>UDH-24280-432</v>
          </cell>
          <cell r="B402">
            <v>44332</v>
          </cell>
          <cell r="C402" t="str">
            <v>44865-58249-RY</v>
          </cell>
          <cell r="D402" t="str">
            <v>L-L-1</v>
          </cell>
          <cell r="E402">
            <v>4</v>
          </cell>
        </row>
        <row r="403">
          <cell r="A403" t="str">
            <v>IDQ-20193-502</v>
          </cell>
          <cell r="B403">
            <v>43591</v>
          </cell>
          <cell r="C403" t="str">
            <v>36021-61205-DF</v>
          </cell>
          <cell r="D403" t="str">
            <v>L-M-0.2</v>
          </cell>
          <cell r="E403">
            <v>2</v>
          </cell>
        </row>
        <row r="404">
          <cell r="A404" t="str">
            <v>DJG-14442-608</v>
          </cell>
          <cell r="B404">
            <v>43502</v>
          </cell>
          <cell r="C404" t="str">
            <v>75716-12782-SS</v>
          </cell>
          <cell r="D404" t="str">
            <v>R-D-1</v>
          </cell>
          <cell r="E404">
            <v>3</v>
          </cell>
        </row>
        <row r="405">
          <cell r="A405" t="str">
            <v>DWB-61381-370</v>
          </cell>
          <cell r="B405">
            <v>44295</v>
          </cell>
          <cell r="C405" t="str">
            <v>11812-00461-KH</v>
          </cell>
          <cell r="D405" t="str">
            <v>L-L-0.2</v>
          </cell>
          <cell r="E405">
            <v>2</v>
          </cell>
        </row>
        <row r="406">
          <cell r="A406" t="str">
            <v>FRD-17347-990</v>
          </cell>
          <cell r="B406">
            <v>43971</v>
          </cell>
          <cell r="C406" t="str">
            <v>46681-78850-ZW</v>
          </cell>
          <cell r="D406" t="str">
            <v>A-D-1</v>
          </cell>
          <cell r="E406">
            <v>4</v>
          </cell>
        </row>
        <row r="407">
          <cell r="A407" t="str">
            <v>YPP-27450-525</v>
          </cell>
          <cell r="B407">
            <v>44167</v>
          </cell>
          <cell r="C407" t="str">
            <v>01932-87052-KO</v>
          </cell>
          <cell r="D407" t="str">
            <v>E-M-0.5</v>
          </cell>
          <cell r="E407">
            <v>3</v>
          </cell>
        </row>
        <row r="408">
          <cell r="A408" t="str">
            <v>EFC-39577-424</v>
          </cell>
          <cell r="B408">
            <v>44416</v>
          </cell>
          <cell r="C408" t="str">
            <v>16046-34805-ZF</v>
          </cell>
          <cell r="D408" t="str">
            <v>E-M-1</v>
          </cell>
          <cell r="E408">
            <v>5</v>
          </cell>
        </row>
        <row r="409">
          <cell r="A409" t="str">
            <v>LAW-80062-016</v>
          </cell>
          <cell r="B409">
            <v>44595</v>
          </cell>
          <cell r="C409" t="str">
            <v>34546-70516-LR</v>
          </cell>
          <cell r="D409" t="str">
            <v>E-M-0.5</v>
          </cell>
          <cell r="E409">
            <v>6</v>
          </cell>
        </row>
        <row r="410">
          <cell r="A410" t="str">
            <v>WKL-27981-758</v>
          </cell>
          <cell r="B410">
            <v>44659</v>
          </cell>
          <cell r="C410" t="str">
            <v>73699-93557-FZ</v>
          </cell>
          <cell r="D410" t="str">
            <v>A-M-2.5</v>
          </cell>
          <cell r="E410">
            <v>2</v>
          </cell>
        </row>
        <row r="411">
          <cell r="A411" t="str">
            <v>VRT-39834-265</v>
          </cell>
          <cell r="B411">
            <v>44203</v>
          </cell>
          <cell r="C411" t="str">
            <v>86686-37462-CK</v>
          </cell>
          <cell r="D411" t="str">
            <v>L-L-1</v>
          </cell>
          <cell r="E411">
            <v>3</v>
          </cell>
        </row>
        <row r="412">
          <cell r="A412" t="str">
            <v>QTC-71005-730</v>
          </cell>
          <cell r="B412">
            <v>44441</v>
          </cell>
          <cell r="C412" t="str">
            <v>14298-02150-KH</v>
          </cell>
          <cell r="D412" t="str">
            <v>A-L-0.2</v>
          </cell>
          <cell r="E412">
            <v>4</v>
          </cell>
        </row>
        <row r="413">
          <cell r="A413" t="str">
            <v>TNX-09857-717</v>
          </cell>
          <cell r="B413">
            <v>44504</v>
          </cell>
          <cell r="C413" t="str">
            <v>48675-07824-HJ</v>
          </cell>
          <cell r="D413" t="str">
            <v>L-M-1</v>
          </cell>
          <cell r="E413">
            <v>6</v>
          </cell>
        </row>
        <row r="414">
          <cell r="A414" t="str">
            <v>JZV-43874-185</v>
          </cell>
          <cell r="B414">
            <v>44410</v>
          </cell>
          <cell r="C414" t="str">
            <v>18551-80943-YQ</v>
          </cell>
          <cell r="D414" t="str">
            <v>A-M-1</v>
          </cell>
          <cell r="E414">
            <v>5</v>
          </cell>
        </row>
        <row r="415">
          <cell r="A415" t="str">
            <v>ICF-17486-106</v>
          </cell>
          <cell r="B415">
            <v>43857</v>
          </cell>
          <cell r="C415" t="str">
            <v>19196-09748-DB</v>
          </cell>
          <cell r="D415" t="str">
            <v>L-L-2.5</v>
          </cell>
          <cell r="E415">
            <v>1</v>
          </cell>
        </row>
        <row r="416">
          <cell r="A416" t="str">
            <v>BMK-49520-383</v>
          </cell>
          <cell r="B416">
            <v>43802</v>
          </cell>
          <cell r="C416" t="str">
            <v>72233-08665-IP</v>
          </cell>
          <cell r="D416" t="str">
            <v>R-L-0.2</v>
          </cell>
          <cell r="E416">
            <v>3</v>
          </cell>
        </row>
        <row r="417">
          <cell r="A417" t="str">
            <v>HTS-15020-632</v>
          </cell>
          <cell r="B417">
            <v>43683</v>
          </cell>
          <cell r="C417" t="str">
            <v>53817-13148-RK</v>
          </cell>
          <cell r="D417" t="str">
            <v>R-M-0.2</v>
          </cell>
          <cell r="E417">
            <v>3</v>
          </cell>
        </row>
        <row r="418">
          <cell r="A418" t="str">
            <v>YLE-18247-749</v>
          </cell>
          <cell r="B418">
            <v>43901</v>
          </cell>
          <cell r="C418" t="str">
            <v>92227-49331-QR</v>
          </cell>
          <cell r="D418" t="str">
            <v>A-L-0.5</v>
          </cell>
          <cell r="E418">
            <v>3</v>
          </cell>
        </row>
        <row r="419">
          <cell r="A419" t="str">
            <v>KJJ-12573-591</v>
          </cell>
          <cell r="B419">
            <v>44457</v>
          </cell>
          <cell r="C419" t="str">
            <v>12997-41076-FQ</v>
          </cell>
          <cell r="D419" t="str">
            <v>A-L-2.5</v>
          </cell>
          <cell r="E419">
            <v>1</v>
          </cell>
        </row>
        <row r="420">
          <cell r="A420" t="str">
            <v>RGU-43561-950</v>
          </cell>
          <cell r="B420">
            <v>44142</v>
          </cell>
          <cell r="C420" t="str">
            <v>44220-00348-MB</v>
          </cell>
          <cell r="D420" t="str">
            <v>A-L-2.5</v>
          </cell>
          <cell r="E420">
            <v>5</v>
          </cell>
        </row>
        <row r="421">
          <cell r="A421" t="str">
            <v>JSN-73975-443</v>
          </cell>
          <cell r="B421">
            <v>44739</v>
          </cell>
          <cell r="C421" t="str">
            <v>93047-98331-DD</v>
          </cell>
          <cell r="D421" t="str">
            <v>L-M-0.5</v>
          </cell>
          <cell r="E421">
            <v>1</v>
          </cell>
        </row>
        <row r="422">
          <cell r="A422" t="str">
            <v>WNR-71736-993</v>
          </cell>
          <cell r="B422">
            <v>43866</v>
          </cell>
          <cell r="C422" t="str">
            <v>16880-78077-FB</v>
          </cell>
          <cell r="D422" t="str">
            <v>L-D-0.5</v>
          </cell>
          <cell r="E422">
            <v>4</v>
          </cell>
        </row>
        <row r="423">
          <cell r="A423" t="str">
            <v>WNR-71736-993</v>
          </cell>
          <cell r="B423">
            <v>43866</v>
          </cell>
          <cell r="C423" t="str">
            <v>16880-78077-FB</v>
          </cell>
          <cell r="D423" t="str">
            <v>A-D-2.5</v>
          </cell>
          <cell r="E423">
            <v>6</v>
          </cell>
        </row>
        <row r="424">
          <cell r="A424" t="str">
            <v>HNI-91338-546</v>
          </cell>
          <cell r="B424">
            <v>43868</v>
          </cell>
          <cell r="C424" t="str">
            <v>67285-75317-XI</v>
          </cell>
          <cell r="D424" t="str">
            <v>A-D-0.5</v>
          </cell>
          <cell r="E424">
            <v>5</v>
          </cell>
        </row>
        <row r="425">
          <cell r="A425" t="str">
            <v>CYH-53243-218</v>
          </cell>
          <cell r="B425">
            <v>44183</v>
          </cell>
          <cell r="C425" t="str">
            <v>88167-57964-PH</v>
          </cell>
          <cell r="D425" t="str">
            <v>R-M-0.5</v>
          </cell>
          <cell r="E425">
            <v>3</v>
          </cell>
        </row>
        <row r="426">
          <cell r="A426" t="str">
            <v>SVD-75407-177</v>
          </cell>
          <cell r="B426">
            <v>44431</v>
          </cell>
          <cell r="C426" t="str">
            <v>16106-36039-QS</v>
          </cell>
          <cell r="D426" t="str">
            <v>E-L-0.5</v>
          </cell>
          <cell r="E426">
            <v>3</v>
          </cell>
        </row>
        <row r="427">
          <cell r="A427" t="str">
            <v>NVN-66443-451</v>
          </cell>
          <cell r="B427">
            <v>44428</v>
          </cell>
          <cell r="C427" t="str">
            <v>98921-82417-GN</v>
          </cell>
          <cell r="D427" t="str">
            <v>R-D-1</v>
          </cell>
          <cell r="E427">
            <v>2</v>
          </cell>
        </row>
        <row r="428">
          <cell r="A428" t="str">
            <v>JUA-13580-095</v>
          </cell>
          <cell r="B428">
            <v>43556</v>
          </cell>
          <cell r="C428" t="str">
            <v>55265-75151-AK</v>
          </cell>
          <cell r="D428" t="str">
            <v>R-L-0.2</v>
          </cell>
          <cell r="E428">
            <v>4</v>
          </cell>
        </row>
        <row r="429">
          <cell r="A429" t="str">
            <v>ACY-56225-839</v>
          </cell>
          <cell r="B429">
            <v>44224</v>
          </cell>
          <cell r="C429" t="str">
            <v>47386-50743-FG</v>
          </cell>
          <cell r="D429" t="str">
            <v>A-M-2.5</v>
          </cell>
          <cell r="E429">
            <v>3</v>
          </cell>
        </row>
        <row r="430">
          <cell r="A430" t="str">
            <v>QBB-07903-622</v>
          </cell>
          <cell r="B430">
            <v>43759</v>
          </cell>
          <cell r="C430" t="str">
            <v>32622-54551-UC</v>
          </cell>
          <cell r="D430" t="str">
            <v>R-L-1</v>
          </cell>
          <cell r="E430">
            <v>5</v>
          </cell>
        </row>
        <row r="431">
          <cell r="A431" t="str">
            <v>JLJ-81802-619</v>
          </cell>
          <cell r="B431">
            <v>44367</v>
          </cell>
          <cell r="C431" t="str">
            <v>16880-78077-FB</v>
          </cell>
          <cell r="D431" t="str">
            <v>A-L-1</v>
          </cell>
          <cell r="E431">
            <v>6</v>
          </cell>
        </row>
        <row r="432">
          <cell r="A432" t="str">
            <v>HFT-77191-168</v>
          </cell>
          <cell r="B432">
            <v>44504</v>
          </cell>
          <cell r="C432" t="str">
            <v>48419-02347-XP</v>
          </cell>
          <cell r="D432" t="str">
            <v>R-D-0.2</v>
          </cell>
          <cell r="E432">
            <v>2</v>
          </cell>
        </row>
        <row r="433">
          <cell r="A433" t="str">
            <v>SZR-35951-530</v>
          </cell>
          <cell r="B433">
            <v>44291</v>
          </cell>
          <cell r="C433" t="str">
            <v>14121-20527-OJ</v>
          </cell>
          <cell r="D433" t="str">
            <v>E-D-2.5</v>
          </cell>
          <cell r="E433">
            <v>3</v>
          </cell>
        </row>
        <row r="434">
          <cell r="A434" t="str">
            <v>IKL-95976-565</v>
          </cell>
          <cell r="B434">
            <v>43808</v>
          </cell>
          <cell r="C434" t="str">
            <v>53486-73919-BQ</v>
          </cell>
          <cell r="D434" t="str">
            <v>A-M-1</v>
          </cell>
          <cell r="E434">
            <v>2</v>
          </cell>
        </row>
        <row r="435">
          <cell r="A435" t="str">
            <v>XEY-48929-474</v>
          </cell>
          <cell r="B435">
            <v>44563</v>
          </cell>
          <cell r="C435" t="str">
            <v>21889-94615-WT</v>
          </cell>
          <cell r="D435" t="str">
            <v>L-M-2.5</v>
          </cell>
          <cell r="E435">
            <v>6</v>
          </cell>
        </row>
        <row r="436">
          <cell r="A436" t="str">
            <v>SQT-07286-736</v>
          </cell>
          <cell r="B436">
            <v>43807</v>
          </cell>
          <cell r="C436" t="str">
            <v>87726-16941-QW</v>
          </cell>
          <cell r="D436" t="str">
            <v>A-M-1</v>
          </cell>
          <cell r="E436">
            <v>6</v>
          </cell>
        </row>
        <row r="437">
          <cell r="A437" t="str">
            <v>QDU-45390-361</v>
          </cell>
          <cell r="B437">
            <v>44528</v>
          </cell>
          <cell r="C437" t="str">
            <v>03677-09134-BC</v>
          </cell>
          <cell r="D437" t="str">
            <v>E-M-0.5</v>
          </cell>
          <cell r="E437">
            <v>1</v>
          </cell>
        </row>
        <row r="438">
          <cell r="A438" t="str">
            <v>RUJ-30649-712</v>
          </cell>
          <cell r="B438">
            <v>44631</v>
          </cell>
          <cell r="C438" t="str">
            <v>93224-71517-WV</v>
          </cell>
          <cell r="D438" t="str">
            <v>L-L-0.2</v>
          </cell>
          <cell r="E438">
            <v>2</v>
          </cell>
        </row>
        <row r="439">
          <cell r="A439" t="str">
            <v>WSV-49732-075</v>
          </cell>
          <cell r="B439">
            <v>44213</v>
          </cell>
          <cell r="C439" t="str">
            <v>76263-95145-GJ</v>
          </cell>
          <cell r="D439" t="str">
            <v>L-D-2.5</v>
          </cell>
          <cell r="E439">
            <v>1</v>
          </cell>
        </row>
        <row r="440">
          <cell r="A440" t="str">
            <v>VJF-46305-323</v>
          </cell>
          <cell r="B440">
            <v>43483</v>
          </cell>
          <cell r="C440" t="str">
            <v>68555-89840-GZ</v>
          </cell>
          <cell r="D440" t="str">
            <v>L-D-0.5</v>
          </cell>
          <cell r="E440">
            <v>2</v>
          </cell>
        </row>
        <row r="441">
          <cell r="A441" t="str">
            <v>CXD-74176-600</v>
          </cell>
          <cell r="B441">
            <v>43562</v>
          </cell>
          <cell r="C441" t="str">
            <v>70624-19112-AO</v>
          </cell>
          <cell r="D441" t="str">
            <v>E-L-0.5</v>
          </cell>
          <cell r="E441">
            <v>4</v>
          </cell>
        </row>
        <row r="442">
          <cell r="A442" t="str">
            <v>ADX-50674-975</v>
          </cell>
          <cell r="B442">
            <v>44230</v>
          </cell>
          <cell r="C442" t="str">
            <v>58916-61837-QH</v>
          </cell>
          <cell r="D442" t="str">
            <v>A-M-2.5</v>
          </cell>
          <cell r="E442">
            <v>4</v>
          </cell>
        </row>
        <row r="443">
          <cell r="A443" t="str">
            <v>RRP-51647-420</v>
          </cell>
          <cell r="B443">
            <v>43573</v>
          </cell>
          <cell r="C443" t="str">
            <v>89292-52335-YZ</v>
          </cell>
          <cell r="D443" t="str">
            <v>E-D-1</v>
          </cell>
          <cell r="E443">
            <v>3</v>
          </cell>
        </row>
        <row r="444">
          <cell r="A444" t="str">
            <v>PKJ-99134-523</v>
          </cell>
          <cell r="B444">
            <v>44384</v>
          </cell>
          <cell r="C444" t="str">
            <v>77284-34297-YY</v>
          </cell>
          <cell r="D444" t="str">
            <v>R-L-0.5</v>
          </cell>
          <cell r="E444">
            <v>5</v>
          </cell>
        </row>
        <row r="445">
          <cell r="A445" t="str">
            <v>FZQ-29439-457</v>
          </cell>
          <cell r="B445">
            <v>44250</v>
          </cell>
          <cell r="C445" t="str">
            <v>50449-80974-BZ</v>
          </cell>
          <cell r="D445" t="str">
            <v>E-L-0.2</v>
          </cell>
          <cell r="E445">
            <v>5</v>
          </cell>
        </row>
        <row r="446">
          <cell r="A446" t="str">
            <v>USN-68115-161</v>
          </cell>
          <cell r="B446">
            <v>44418</v>
          </cell>
          <cell r="C446" t="str">
            <v>08120-16183-AW</v>
          </cell>
          <cell r="D446" t="str">
            <v>E-M-0.2</v>
          </cell>
          <cell r="E446">
            <v>6</v>
          </cell>
        </row>
        <row r="447">
          <cell r="A447" t="str">
            <v>IXU-20263-532</v>
          </cell>
          <cell r="B447">
            <v>43784</v>
          </cell>
          <cell r="C447" t="str">
            <v>68044-89277-ML</v>
          </cell>
          <cell r="D447" t="str">
            <v>L-M-2.5</v>
          </cell>
          <cell r="E447">
            <v>2</v>
          </cell>
        </row>
        <row r="448">
          <cell r="A448" t="str">
            <v>CBT-15092-420</v>
          </cell>
          <cell r="B448">
            <v>43816</v>
          </cell>
          <cell r="C448" t="str">
            <v>71364-35210-HS</v>
          </cell>
          <cell r="D448" t="str">
            <v>L-M-0.5</v>
          </cell>
          <cell r="E448">
            <v>1</v>
          </cell>
        </row>
        <row r="449">
          <cell r="A449" t="str">
            <v>PKQ-46841-696</v>
          </cell>
          <cell r="B449">
            <v>43908</v>
          </cell>
          <cell r="C449" t="str">
            <v>37177-68797-ON</v>
          </cell>
          <cell r="D449" t="str">
            <v>R-M-0.5</v>
          </cell>
          <cell r="E449">
            <v>3</v>
          </cell>
        </row>
        <row r="450">
          <cell r="A450" t="str">
            <v>XDU-05471-219</v>
          </cell>
          <cell r="B450">
            <v>44718</v>
          </cell>
          <cell r="C450" t="str">
            <v>60308-06944-GS</v>
          </cell>
          <cell r="D450" t="str">
            <v>R-L-0.5</v>
          </cell>
          <cell r="E450">
            <v>1</v>
          </cell>
        </row>
        <row r="451">
          <cell r="A451" t="str">
            <v>NID-20149-329</v>
          </cell>
          <cell r="B451">
            <v>44336</v>
          </cell>
          <cell r="C451" t="str">
            <v>49888-39458-PF</v>
          </cell>
          <cell r="D451" t="str">
            <v>R-D-0.2</v>
          </cell>
          <cell r="E451">
            <v>2</v>
          </cell>
        </row>
        <row r="452">
          <cell r="A452" t="str">
            <v>SVU-27222-213</v>
          </cell>
          <cell r="B452">
            <v>44207</v>
          </cell>
          <cell r="C452" t="str">
            <v>60748-46813-DZ</v>
          </cell>
          <cell r="D452" t="str">
            <v>L-L-0.2</v>
          </cell>
          <cell r="E452">
            <v>5</v>
          </cell>
        </row>
        <row r="453">
          <cell r="A453" t="str">
            <v>RWI-84131-848</v>
          </cell>
          <cell r="B453">
            <v>43518</v>
          </cell>
          <cell r="C453" t="str">
            <v>16385-11286-NX</v>
          </cell>
          <cell r="D453" t="str">
            <v>R-D-2.5</v>
          </cell>
          <cell r="E453">
            <v>2</v>
          </cell>
        </row>
        <row r="454">
          <cell r="A454" t="str">
            <v>GUU-40666-525</v>
          </cell>
          <cell r="B454">
            <v>44524</v>
          </cell>
          <cell r="C454" t="str">
            <v>68555-89840-GZ</v>
          </cell>
          <cell r="D454" t="str">
            <v>A-L-0.2</v>
          </cell>
          <cell r="E454">
            <v>3</v>
          </cell>
        </row>
        <row r="455">
          <cell r="A455" t="str">
            <v>SCN-51395-066</v>
          </cell>
          <cell r="B455">
            <v>44579</v>
          </cell>
          <cell r="C455" t="str">
            <v>72164-90254-EJ</v>
          </cell>
          <cell r="D455" t="str">
            <v>L-L-0.5</v>
          </cell>
          <cell r="E455">
            <v>4</v>
          </cell>
        </row>
        <row r="456">
          <cell r="A456" t="str">
            <v>ULA-24644-321</v>
          </cell>
          <cell r="B456">
            <v>44421</v>
          </cell>
          <cell r="C456" t="str">
            <v>67010-92988-CT</v>
          </cell>
          <cell r="D456" t="str">
            <v>R-D-2.5</v>
          </cell>
          <cell r="E456">
            <v>4</v>
          </cell>
        </row>
        <row r="457">
          <cell r="A457" t="str">
            <v>EOL-92666-762</v>
          </cell>
          <cell r="B457">
            <v>43841</v>
          </cell>
          <cell r="C457" t="str">
            <v>15776-91507-GT</v>
          </cell>
          <cell r="D457" t="str">
            <v>L-L-0.2</v>
          </cell>
          <cell r="E457">
            <v>2</v>
          </cell>
        </row>
        <row r="458">
          <cell r="A458" t="str">
            <v>AJV-18231-334</v>
          </cell>
          <cell r="B458">
            <v>44017</v>
          </cell>
          <cell r="C458" t="str">
            <v>23473-41001-CD</v>
          </cell>
          <cell r="D458" t="str">
            <v>R-D-2.5</v>
          </cell>
          <cell r="E458">
            <v>2</v>
          </cell>
        </row>
        <row r="459">
          <cell r="A459" t="str">
            <v>ZQI-47236-301</v>
          </cell>
          <cell r="B459">
            <v>43671</v>
          </cell>
          <cell r="C459" t="str">
            <v>23446-47798-ID</v>
          </cell>
          <cell r="D459" t="str">
            <v>L-L-0.5</v>
          </cell>
          <cell r="E459">
            <v>5</v>
          </cell>
        </row>
        <row r="460">
          <cell r="A460" t="str">
            <v>ZCR-15721-658</v>
          </cell>
          <cell r="B460">
            <v>44707</v>
          </cell>
          <cell r="C460" t="str">
            <v>28327-84469-ND</v>
          </cell>
          <cell r="D460" t="str">
            <v>A-M-1</v>
          </cell>
          <cell r="E460">
            <v>4</v>
          </cell>
        </row>
        <row r="461">
          <cell r="A461" t="str">
            <v>QEW-47945-682</v>
          </cell>
          <cell r="B461">
            <v>43840</v>
          </cell>
          <cell r="C461" t="str">
            <v>42466-87067-DT</v>
          </cell>
          <cell r="D461" t="str">
            <v>L-L-0.2</v>
          </cell>
          <cell r="E461">
            <v>5</v>
          </cell>
        </row>
        <row r="462">
          <cell r="A462" t="str">
            <v>PSY-45485-542</v>
          </cell>
          <cell r="B462">
            <v>43602</v>
          </cell>
          <cell r="C462" t="str">
            <v>62246-99443-HF</v>
          </cell>
          <cell r="D462" t="str">
            <v>R-D-0.5</v>
          </cell>
          <cell r="E462">
            <v>3</v>
          </cell>
        </row>
        <row r="463">
          <cell r="A463" t="str">
            <v>BAQ-74241-156</v>
          </cell>
          <cell r="B463">
            <v>44036</v>
          </cell>
          <cell r="C463" t="str">
            <v>99869-55718-UU</v>
          </cell>
          <cell r="D463" t="str">
            <v>R-D-0.2</v>
          </cell>
          <cell r="E463">
            <v>4</v>
          </cell>
        </row>
        <row r="464">
          <cell r="A464" t="str">
            <v>BVU-77367-451</v>
          </cell>
          <cell r="B464">
            <v>44124</v>
          </cell>
          <cell r="C464" t="str">
            <v>77421-46059-RY</v>
          </cell>
          <cell r="D464" t="str">
            <v>A-D-1</v>
          </cell>
          <cell r="E464">
            <v>5</v>
          </cell>
        </row>
        <row r="465">
          <cell r="A465" t="str">
            <v>TJE-91516-344</v>
          </cell>
          <cell r="B465">
            <v>43730</v>
          </cell>
          <cell r="C465" t="str">
            <v>49894-06550-OQ</v>
          </cell>
          <cell r="D465" t="str">
            <v>E-M-1</v>
          </cell>
          <cell r="E465">
            <v>2</v>
          </cell>
        </row>
        <row r="466">
          <cell r="A466" t="str">
            <v>LIS-96202-702</v>
          </cell>
          <cell r="B466">
            <v>43989</v>
          </cell>
          <cell r="C466" t="str">
            <v>72028-63343-SU</v>
          </cell>
          <cell r="D466" t="str">
            <v>L-D-2.5</v>
          </cell>
          <cell r="E466">
            <v>4</v>
          </cell>
        </row>
        <row r="467">
          <cell r="A467" t="str">
            <v>VIO-27668-766</v>
          </cell>
          <cell r="B467">
            <v>43814</v>
          </cell>
          <cell r="C467" t="str">
            <v>10074-20104-NN</v>
          </cell>
          <cell r="D467" t="str">
            <v>R-D-2.5</v>
          </cell>
          <cell r="E467">
            <v>1</v>
          </cell>
        </row>
        <row r="468">
          <cell r="A468" t="str">
            <v>ZVG-20473-043</v>
          </cell>
          <cell r="B468">
            <v>44171</v>
          </cell>
          <cell r="C468" t="str">
            <v>71769-10219-IM</v>
          </cell>
          <cell r="D468" t="str">
            <v>A-D-0.2</v>
          </cell>
          <cell r="E468">
            <v>3</v>
          </cell>
        </row>
        <row r="469">
          <cell r="A469" t="str">
            <v>KGZ-56395-231</v>
          </cell>
          <cell r="B469">
            <v>44536</v>
          </cell>
          <cell r="C469" t="str">
            <v>22221-71106-JD</v>
          </cell>
          <cell r="D469" t="str">
            <v>A-D-0.5</v>
          </cell>
          <cell r="E469">
            <v>1</v>
          </cell>
        </row>
        <row r="470">
          <cell r="A470" t="str">
            <v>CUU-92244-729</v>
          </cell>
          <cell r="B470">
            <v>44023</v>
          </cell>
          <cell r="C470" t="str">
            <v>99735-44927-OL</v>
          </cell>
          <cell r="D470" t="str">
            <v>E-M-1</v>
          </cell>
          <cell r="E470">
            <v>3</v>
          </cell>
        </row>
        <row r="471">
          <cell r="A471" t="str">
            <v>EHE-94714-312</v>
          </cell>
          <cell r="B471">
            <v>44375</v>
          </cell>
          <cell r="C471" t="str">
            <v>27132-68907-RC</v>
          </cell>
          <cell r="D471" t="str">
            <v>E-L-0.2</v>
          </cell>
          <cell r="E471">
            <v>5</v>
          </cell>
        </row>
        <row r="472">
          <cell r="A472" t="str">
            <v>RTL-16205-161</v>
          </cell>
          <cell r="B472">
            <v>44656</v>
          </cell>
          <cell r="C472" t="str">
            <v>90440-62727-HI</v>
          </cell>
          <cell r="D472" t="str">
            <v>A-M-0.5</v>
          </cell>
          <cell r="E472">
            <v>1</v>
          </cell>
        </row>
        <row r="473">
          <cell r="A473" t="str">
            <v>GTS-22482-014</v>
          </cell>
          <cell r="B473">
            <v>44644</v>
          </cell>
          <cell r="C473" t="str">
            <v>36769-16558-SX</v>
          </cell>
          <cell r="D473" t="str">
            <v>L-M-2.5</v>
          </cell>
          <cell r="E473">
            <v>4</v>
          </cell>
        </row>
        <row r="474">
          <cell r="A474" t="str">
            <v>DYG-25473-881</v>
          </cell>
          <cell r="B474">
            <v>43869</v>
          </cell>
          <cell r="C474" t="str">
            <v>10138-31681-SD</v>
          </cell>
          <cell r="D474" t="str">
            <v>A-D-0.2</v>
          </cell>
          <cell r="E474">
            <v>2</v>
          </cell>
        </row>
        <row r="475">
          <cell r="A475" t="str">
            <v>HTR-21838-286</v>
          </cell>
          <cell r="B475">
            <v>44603</v>
          </cell>
          <cell r="C475" t="str">
            <v>24669-76297-SF</v>
          </cell>
          <cell r="D475" t="str">
            <v>A-L-1</v>
          </cell>
          <cell r="E475">
            <v>2</v>
          </cell>
        </row>
        <row r="476">
          <cell r="A476" t="str">
            <v>KYG-28296-920</v>
          </cell>
          <cell r="B476">
            <v>44014</v>
          </cell>
          <cell r="C476" t="str">
            <v>78050-20355-DI</v>
          </cell>
          <cell r="D476" t="str">
            <v>E-M-2.5</v>
          </cell>
          <cell r="E476">
            <v>1</v>
          </cell>
        </row>
        <row r="477">
          <cell r="A477" t="str">
            <v>NNB-20459-430</v>
          </cell>
          <cell r="B477">
            <v>44767</v>
          </cell>
          <cell r="C477" t="str">
            <v>79825-17822-UH</v>
          </cell>
          <cell r="D477" t="str">
            <v>L-M-0.2</v>
          </cell>
          <cell r="E477">
            <v>2</v>
          </cell>
        </row>
        <row r="478">
          <cell r="A478" t="str">
            <v>FEK-14025-351</v>
          </cell>
          <cell r="B478">
            <v>44274</v>
          </cell>
          <cell r="C478" t="str">
            <v>03990-21586-MQ</v>
          </cell>
          <cell r="D478" t="str">
            <v>E-L-0.2</v>
          </cell>
          <cell r="E478">
            <v>6</v>
          </cell>
        </row>
        <row r="479">
          <cell r="A479" t="str">
            <v>AWH-16980-469</v>
          </cell>
          <cell r="B479">
            <v>43962</v>
          </cell>
          <cell r="C479" t="str">
            <v>27493-46921-TZ</v>
          </cell>
          <cell r="D479" t="str">
            <v>L-M-0.2</v>
          </cell>
          <cell r="E479">
            <v>6</v>
          </cell>
        </row>
        <row r="480">
          <cell r="A480" t="str">
            <v>ZPW-31329-741</v>
          </cell>
          <cell r="B480">
            <v>43624</v>
          </cell>
          <cell r="C480" t="str">
            <v>27132-68907-RC</v>
          </cell>
          <cell r="D480" t="str">
            <v>R-D-1</v>
          </cell>
          <cell r="E480">
            <v>6</v>
          </cell>
        </row>
        <row r="481">
          <cell r="A481" t="str">
            <v>ZPW-31329-741</v>
          </cell>
          <cell r="B481">
            <v>43624</v>
          </cell>
          <cell r="C481" t="str">
            <v>27132-68907-RC</v>
          </cell>
          <cell r="D481" t="str">
            <v>E-M-2.5</v>
          </cell>
          <cell r="E481">
            <v>4</v>
          </cell>
        </row>
        <row r="482">
          <cell r="A482" t="str">
            <v>ZPW-31329-741</v>
          </cell>
          <cell r="B482">
            <v>43624</v>
          </cell>
          <cell r="C482" t="str">
            <v>27132-68907-RC</v>
          </cell>
          <cell r="D482" t="str">
            <v>E-M-0.2</v>
          </cell>
          <cell r="E482">
            <v>1</v>
          </cell>
        </row>
        <row r="483">
          <cell r="A483" t="str">
            <v>UBI-83843-396</v>
          </cell>
          <cell r="B483">
            <v>43747</v>
          </cell>
          <cell r="C483" t="str">
            <v>58816-74064-TF</v>
          </cell>
          <cell r="D483" t="str">
            <v>R-L-1</v>
          </cell>
          <cell r="E483">
            <v>2</v>
          </cell>
        </row>
        <row r="484">
          <cell r="A484" t="str">
            <v>VID-40587-569</v>
          </cell>
          <cell r="B484">
            <v>44247</v>
          </cell>
          <cell r="C484" t="str">
            <v>09818-59895-EH</v>
          </cell>
          <cell r="D484" t="str">
            <v>E-D-2.5</v>
          </cell>
          <cell r="E484">
            <v>5</v>
          </cell>
        </row>
        <row r="485">
          <cell r="A485" t="str">
            <v>KBB-52530-416</v>
          </cell>
          <cell r="B485">
            <v>43790</v>
          </cell>
          <cell r="C485" t="str">
            <v>06488-46303-IZ</v>
          </cell>
          <cell r="D485" t="str">
            <v>L-D-2.5</v>
          </cell>
          <cell r="E485">
            <v>2</v>
          </cell>
        </row>
        <row r="486">
          <cell r="A486" t="str">
            <v>ISJ-48676-420</v>
          </cell>
          <cell r="B486">
            <v>44479</v>
          </cell>
          <cell r="C486" t="str">
            <v>93046-67561-AY</v>
          </cell>
          <cell r="D486" t="str">
            <v>L-L-0.5</v>
          </cell>
          <cell r="E486">
            <v>6</v>
          </cell>
        </row>
        <row r="487">
          <cell r="A487" t="str">
            <v>MIF-17920-768</v>
          </cell>
          <cell r="B487">
            <v>44413</v>
          </cell>
          <cell r="C487" t="str">
            <v>68946-40750-LK</v>
          </cell>
          <cell r="D487" t="str">
            <v>R-L-0.2</v>
          </cell>
          <cell r="E487">
            <v>6</v>
          </cell>
        </row>
        <row r="488">
          <cell r="A488" t="str">
            <v>CPX-19312-088</v>
          </cell>
          <cell r="B488">
            <v>44043</v>
          </cell>
          <cell r="C488" t="str">
            <v>38387-64959-WW</v>
          </cell>
          <cell r="D488" t="str">
            <v>L-M-0.5</v>
          </cell>
          <cell r="E488">
            <v>6</v>
          </cell>
        </row>
        <row r="489">
          <cell r="A489" t="str">
            <v>RXI-67978-260</v>
          </cell>
          <cell r="B489">
            <v>44093</v>
          </cell>
          <cell r="C489" t="str">
            <v>48418-60841-CC</v>
          </cell>
          <cell r="D489" t="str">
            <v>E-D-1</v>
          </cell>
          <cell r="E489">
            <v>6</v>
          </cell>
        </row>
        <row r="490">
          <cell r="A490" t="str">
            <v>LKE-14821-285</v>
          </cell>
          <cell r="B490">
            <v>43954</v>
          </cell>
          <cell r="C490" t="str">
            <v>13736-92418-JS</v>
          </cell>
          <cell r="D490" t="str">
            <v>R-M-0.2</v>
          </cell>
          <cell r="E490">
            <v>5</v>
          </cell>
        </row>
        <row r="491">
          <cell r="A491" t="str">
            <v>LRK-97117-150</v>
          </cell>
          <cell r="B491">
            <v>43654</v>
          </cell>
          <cell r="C491" t="str">
            <v>33000-22405-LO</v>
          </cell>
          <cell r="D491" t="str">
            <v>L-L-1</v>
          </cell>
          <cell r="E491">
            <v>6</v>
          </cell>
        </row>
        <row r="492">
          <cell r="A492" t="str">
            <v>IGK-51227-573</v>
          </cell>
          <cell r="B492">
            <v>43764</v>
          </cell>
          <cell r="C492" t="str">
            <v>46959-60474-LT</v>
          </cell>
          <cell r="D492" t="str">
            <v>L-D-0.5</v>
          </cell>
          <cell r="E492">
            <v>2</v>
          </cell>
        </row>
        <row r="493">
          <cell r="A493" t="str">
            <v>ZAY-43009-775</v>
          </cell>
          <cell r="B493">
            <v>44101</v>
          </cell>
          <cell r="C493" t="str">
            <v>73431-39823-UP</v>
          </cell>
          <cell r="D493" t="str">
            <v>L-D-0.2</v>
          </cell>
          <cell r="E493">
            <v>6</v>
          </cell>
        </row>
        <row r="494">
          <cell r="A494" t="str">
            <v>EMA-63190-618</v>
          </cell>
          <cell r="B494">
            <v>44620</v>
          </cell>
          <cell r="C494" t="str">
            <v>90993-98984-JK</v>
          </cell>
          <cell r="D494" t="str">
            <v>E-M-0.2</v>
          </cell>
          <cell r="E494">
            <v>1</v>
          </cell>
        </row>
        <row r="495">
          <cell r="A495" t="str">
            <v>FBI-35855-418</v>
          </cell>
          <cell r="B495">
            <v>44090</v>
          </cell>
          <cell r="C495" t="str">
            <v>06552-04430-AG</v>
          </cell>
          <cell r="D495" t="str">
            <v>R-M-0.5</v>
          </cell>
          <cell r="E495">
            <v>6</v>
          </cell>
        </row>
        <row r="496">
          <cell r="A496" t="str">
            <v>TXB-80533-417</v>
          </cell>
          <cell r="B496">
            <v>44132</v>
          </cell>
          <cell r="C496" t="str">
            <v>54597-57004-QM</v>
          </cell>
          <cell r="D496" t="str">
            <v>L-L-1</v>
          </cell>
          <cell r="E496">
            <v>2</v>
          </cell>
        </row>
        <row r="497">
          <cell r="A497" t="str">
            <v>MBM-00112-248</v>
          </cell>
          <cell r="B497">
            <v>43710</v>
          </cell>
          <cell r="C497" t="str">
            <v>50238-24377-ZS</v>
          </cell>
          <cell r="D497" t="str">
            <v>L-L-1</v>
          </cell>
          <cell r="E497">
            <v>5</v>
          </cell>
        </row>
        <row r="498">
          <cell r="A498" t="str">
            <v>EUO-69145-988</v>
          </cell>
          <cell r="B498">
            <v>44438</v>
          </cell>
          <cell r="C498" t="str">
            <v>60370-41934-IF</v>
          </cell>
          <cell r="D498" t="str">
            <v>E-D-0.2</v>
          </cell>
          <cell r="E498">
            <v>3</v>
          </cell>
        </row>
        <row r="499">
          <cell r="A499" t="str">
            <v>GYA-80327-368</v>
          </cell>
          <cell r="B499">
            <v>44351</v>
          </cell>
          <cell r="C499" t="str">
            <v>06899-54551-EH</v>
          </cell>
          <cell r="D499" t="str">
            <v>A-D-1</v>
          </cell>
          <cell r="E499">
            <v>4</v>
          </cell>
        </row>
        <row r="500">
          <cell r="A500" t="str">
            <v>TNW-41601-420</v>
          </cell>
          <cell r="B500">
            <v>44159</v>
          </cell>
          <cell r="C500" t="str">
            <v>66458-91190-YC</v>
          </cell>
          <cell r="D500" t="str">
            <v>R-M-1</v>
          </cell>
          <cell r="E500">
            <v>5</v>
          </cell>
        </row>
        <row r="501">
          <cell r="A501" t="str">
            <v>ALR-62963-723</v>
          </cell>
          <cell r="B501">
            <v>44003</v>
          </cell>
          <cell r="C501" t="str">
            <v>80463-43913-WZ</v>
          </cell>
          <cell r="D501" t="str">
            <v>R-D-0.2</v>
          </cell>
          <cell r="E501">
            <v>3</v>
          </cell>
        </row>
        <row r="502">
          <cell r="A502" t="str">
            <v>JIG-27636-870</v>
          </cell>
          <cell r="B502">
            <v>44025</v>
          </cell>
          <cell r="C502" t="str">
            <v>67204-04870-LG</v>
          </cell>
          <cell r="D502" t="str">
            <v>R-L-1</v>
          </cell>
          <cell r="E502">
            <v>4</v>
          </cell>
        </row>
        <row r="503">
          <cell r="A503" t="str">
            <v>CTE-31437-326</v>
          </cell>
          <cell r="B503">
            <v>43467</v>
          </cell>
          <cell r="C503" t="str">
            <v>22721-63196-UJ</v>
          </cell>
          <cell r="D503" t="str">
            <v>R-M-0.2</v>
          </cell>
          <cell r="E503">
            <v>4</v>
          </cell>
        </row>
        <row r="504">
          <cell r="A504" t="str">
            <v>CTE-31437-326</v>
          </cell>
          <cell r="B504">
            <v>43467</v>
          </cell>
          <cell r="C504" t="str">
            <v>22721-63196-UJ</v>
          </cell>
          <cell r="D504" t="str">
            <v>E-M-0.2</v>
          </cell>
          <cell r="E504">
            <v>4</v>
          </cell>
        </row>
        <row r="505">
          <cell r="A505" t="str">
            <v>CTE-31437-326</v>
          </cell>
          <cell r="B505">
            <v>43467</v>
          </cell>
          <cell r="C505" t="str">
            <v>22721-63196-UJ</v>
          </cell>
          <cell r="D505" t="str">
            <v>L-D-1</v>
          </cell>
          <cell r="E505">
            <v>4</v>
          </cell>
        </row>
        <row r="506">
          <cell r="A506" t="str">
            <v>CTE-31437-326</v>
          </cell>
          <cell r="B506">
            <v>43467</v>
          </cell>
          <cell r="C506" t="str">
            <v>22721-63196-UJ</v>
          </cell>
          <cell r="D506" t="str">
            <v>L-L-0.2</v>
          </cell>
          <cell r="E506">
            <v>3</v>
          </cell>
        </row>
        <row r="507">
          <cell r="A507" t="str">
            <v>SLD-63003-334</v>
          </cell>
          <cell r="B507">
            <v>44609</v>
          </cell>
          <cell r="C507" t="str">
            <v>55515-37571-RS</v>
          </cell>
          <cell r="D507" t="str">
            <v>L-M-0.2</v>
          </cell>
          <cell r="E507">
            <v>6</v>
          </cell>
        </row>
        <row r="508">
          <cell r="A508" t="str">
            <v>BXN-64230-789</v>
          </cell>
          <cell r="B508">
            <v>44184</v>
          </cell>
          <cell r="C508" t="str">
            <v>25598-77476-CB</v>
          </cell>
          <cell r="D508" t="str">
            <v>A-L-1</v>
          </cell>
          <cell r="E508">
            <v>2</v>
          </cell>
        </row>
        <row r="509">
          <cell r="A509" t="str">
            <v>XEE-37895-169</v>
          </cell>
          <cell r="B509">
            <v>43516</v>
          </cell>
          <cell r="C509" t="str">
            <v>14888-85625-TM</v>
          </cell>
          <cell r="D509" t="str">
            <v>A-L-2.5</v>
          </cell>
          <cell r="E509">
            <v>3</v>
          </cell>
        </row>
        <row r="510">
          <cell r="A510" t="str">
            <v>ZTX-80764-911</v>
          </cell>
          <cell r="B510">
            <v>44210</v>
          </cell>
          <cell r="C510" t="str">
            <v>92793-68332-NR</v>
          </cell>
          <cell r="D510" t="str">
            <v>L-D-0.5</v>
          </cell>
          <cell r="E510">
            <v>6</v>
          </cell>
        </row>
        <row r="511">
          <cell r="A511" t="str">
            <v>WVT-88135-549</v>
          </cell>
          <cell r="B511">
            <v>43785</v>
          </cell>
          <cell r="C511" t="str">
            <v>66458-91190-YC</v>
          </cell>
          <cell r="D511" t="str">
            <v>A-D-1</v>
          </cell>
          <cell r="E511">
            <v>3</v>
          </cell>
        </row>
        <row r="512">
          <cell r="A512" t="str">
            <v>IPA-94170-889</v>
          </cell>
          <cell r="B512">
            <v>43803</v>
          </cell>
          <cell r="C512" t="str">
            <v>64439-27325-LG</v>
          </cell>
          <cell r="D512" t="str">
            <v>R-L-0.2</v>
          </cell>
          <cell r="E512">
            <v>3</v>
          </cell>
        </row>
        <row r="513">
          <cell r="A513" t="str">
            <v>YQL-63755-365</v>
          </cell>
          <cell r="B513">
            <v>44043</v>
          </cell>
          <cell r="C513" t="str">
            <v>78570-76770-LB</v>
          </cell>
          <cell r="D513" t="str">
            <v>A-M-0.2</v>
          </cell>
          <cell r="E513">
            <v>4</v>
          </cell>
        </row>
        <row r="514">
          <cell r="A514" t="str">
            <v>RKW-81145-984</v>
          </cell>
          <cell r="B514">
            <v>43535</v>
          </cell>
          <cell r="C514" t="str">
            <v>98661-69719-VI</v>
          </cell>
          <cell r="D514" t="str">
            <v>L-L-1</v>
          </cell>
          <cell r="E514">
            <v>3</v>
          </cell>
        </row>
        <row r="515">
          <cell r="A515" t="str">
            <v>MBT-23379-866</v>
          </cell>
          <cell r="B515">
            <v>44691</v>
          </cell>
          <cell r="C515" t="str">
            <v>82990-92703-IX</v>
          </cell>
          <cell r="D515" t="str">
            <v>L-L-1</v>
          </cell>
          <cell r="E515">
            <v>5</v>
          </cell>
        </row>
        <row r="516">
          <cell r="A516" t="str">
            <v>GEJ-39834-935</v>
          </cell>
          <cell r="B516">
            <v>44555</v>
          </cell>
          <cell r="C516" t="str">
            <v>49412-86877-VY</v>
          </cell>
          <cell r="D516" t="str">
            <v>L-M-0.2</v>
          </cell>
          <cell r="E516">
            <v>6</v>
          </cell>
        </row>
        <row r="517">
          <cell r="A517" t="str">
            <v>KRW-91640-596</v>
          </cell>
          <cell r="B517">
            <v>44673</v>
          </cell>
          <cell r="C517" t="str">
            <v>70879-00984-FJ</v>
          </cell>
          <cell r="D517" t="str">
            <v>R-L-0.5</v>
          </cell>
          <cell r="E517">
            <v>3</v>
          </cell>
        </row>
        <row r="518">
          <cell r="A518" t="str">
            <v>AOT-70449-651</v>
          </cell>
          <cell r="B518">
            <v>44723</v>
          </cell>
          <cell r="C518" t="str">
            <v>53414-73391-CR</v>
          </cell>
          <cell r="D518" t="str">
            <v>R-D-2.5</v>
          </cell>
          <cell r="E518">
            <v>5</v>
          </cell>
        </row>
        <row r="519">
          <cell r="A519" t="str">
            <v>DGC-21813-731</v>
          </cell>
          <cell r="B519">
            <v>44678</v>
          </cell>
          <cell r="C519" t="str">
            <v>43606-83072-OA</v>
          </cell>
          <cell r="D519" t="str">
            <v>L-D-0.2</v>
          </cell>
          <cell r="E519">
            <v>2</v>
          </cell>
        </row>
        <row r="520">
          <cell r="A520" t="str">
            <v>JBE-92943-643</v>
          </cell>
          <cell r="B520">
            <v>44194</v>
          </cell>
          <cell r="C520" t="str">
            <v>84466-22864-CE</v>
          </cell>
          <cell r="D520" t="str">
            <v>E-D-2.5</v>
          </cell>
          <cell r="E520">
            <v>5</v>
          </cell>
        </row>
        <row r="521">
          <cell r="A521" t="str">
            <v>ZIL-34948-499</v>
          </cell>
          <cell r="B521">
            <v>44026</v>
          </cell>
          <cell r="C521" t="str">
            <v>66458-91190-YC</v>
          </cell>
          <cell r="D521" t="str">
            <v>A-D-0.5</v>
          </cell>
          <cell r="E521">
            <v>2</v>
          </cell>
        </row>
        <row r="522">
          <cell r="A522" t="str">
            <v>JSU-23781-256</v>
          </cell>
          <cell r="B522">
            <v>44446</v>
          </cell>
          <cell r="C522" t="str">
            <v>76499-89100-JQ</v>
          </cell>
          <cell r="D522" t="str">
            <v>L-D-0.2</v>
          </cell>
          <cell r="E522">
            <v>1</v>
          </cell>
        </row>
        <row r="523">
          <cell r="A523" t="str">
            <v>JSU-23781-256</v>
          </cell>
          <cell r="B523">
            <v>44446</v>
          </cell>
          <cell r="C523" t="str">
            <v>76499-89100-JQ</v>
          </cell>
          <cell r="D523" t="str">
            <v>R-M-1</v>
          </cell>
          <cell r="E523">
            <v>4</v>
          </cell>
        </row>
        <row r="524">
          <cell r="A524" t="str">
            <v>VPX-44956-367</v>
          </cell>
          <cell r="B524">
            <v>43625</v>
          </cell>
          <cell r="C524" t="str">
            <v>39582-35773-ZJ</v>
          </cell>
          <cell r="D524" t="str">
            <v>R-M-0.5</v>
          </cell>
          <cell r="E524">
            <v>5</v>
          </cell>
        </row>
        <row r="525">
          <cell r="A525" t="str">
            <v>VTB-46451-959</v>
          </cell>
          <cell r="B525">
            <v>44129</v>
          </cell>
          <cell r="C525" t="str">
            <v>66240-46962-IO</v>
          </cell>
          <cell r="D525" t="str">
            <v>L-D-2.5</v>
          </cell>
          <cell r="E525">
            <v>1</v>
          </cell>
        </row>
        <row r="526">
          <cell r="A526" t="str">
            <v>DNZ-11665-950</v>
          </cell>
          <cell r="B526">
            <v>44255</v>
          </cell>
          <cell r="C526" t="str">
            <v>10637-45522-ID</v>
          </cell>
          <cell r="D526" t="str">
            <v>L-L-2.5</v>
          </cell>
          <cell r="E526">
            <v>2</v>
          </cell>
        </row>
        <row r="527">
          <cell r="A527" t="str">
            <v>ITR-54735-364</v>
          </cell>
          <cell r="B527">
            <v>44038</v>
          </cell>
          <cell r="C527" t="str">
            <v>92599-58687-CS</v>
          </cell>
          <cell r="D527" t="str">
            <v>R-D-0.2</v>
          </cell>
          <cell r="E527">
            <v>5</v>
          </cell>
        </row>
        <row r="528">
          <cell r="A528" t="str">
            <v>YDS-02797-307</v>
          </cell>
          <cell r="B528">
            <v>44717</v>
          </cell>
          <cell r="C528" t="str">
            <v>06058-48844-PI</v>
          </cell>
          <cell r="D528" t="str">
            <v>E-M-2.5</v>
          </cell>
          <cell r="E528">
            <v>4</v>
          </cell>
        </row>
        <row r="529">
          <cell r="A529" t="str">
            <v>BPG-68988-842</v>
          </cell>
          <cell r="B529">
            <v>43517</v>
          </cell>
          <cell r="C529" t="str">
            <v>53631-24432-SY</v>
          </cell>
          <cell r="D529" t="str">
            <v>E-M-0.5</v>
          </cell>
          <cell r="E529">
            <v>5</v>
          </cell>
        </row>
        <row r="530">
          <cell r="A530" t="str">
            <v>XZG-51938-658</v>
          </cell>
          <cell r="B530">
            <v>43926</v>
          </cell>
          <cell r="C530" t="str">
            <v>18275-73980-KL</v>
          </cell>
          <cell r="D530" t="str">
            <v>E-L-0.5</v>
          </cell>
          <cell r="E530">
            <v>6</v>
          </cell>
        </row>
        <row r="531">
          <cell r="A531" t="str">
            <v>KAR-24978-271</v>
          </cell>
          <cell r="B531">
            <v>43475</v>
          </cell>
          <cell r="C531" t="str">
            <v>23187-65750-HZ</v>
          </cell>
          <cell r="D531" t="str">
            <v>R-M-1</v>
          </cell>
          <cell r="E531">
            <v>6</v>
          </cell>
        </row>
        <row r="532">
          <cell r="A532" t="str">
            <v>FQK-28730-361</v>
          </cell>
          <cell r="B532">
            <v>44663</v>
          </cell>
          <cell r="C532" t="str">
            <v>22725-79522-GP</v>
          </cell>
          <cell r="D532" t="str">
            <v>R-M-1</v>
          </cell>
          <cell r="E532">
            <v>6</v>
          </cell>
        </row>
        <row r="533">
          <cell r="A533" t="str">
            <v>BGB-67996-089</v>
          </cell>
          <cell r="B533">
            <v>44591</v>
          </cell>
          <cell r="C533" t="str">
            <v>06279-72603-JE</v>
          </cell>
          <cell r="D533" t="str">
            <v>R-D-1</v>
          </cell>
          <cell r="E533">
            <v>5</v>
          </cell>
        </row>
        <row r="534">
          <cell r="A534" t="str">
            <v>XMC-20620-809</v>
          </cell>
          <cell r="B534">
            <v>44330</v>
          </cell>
          <cell r="C534" t="str">
            <v>83543-79246-ON</v>
          </cell>
          <cell r="D534" t="str">
            <v>E-M-0.5</v>
          </cell>
          <cell r="E534">
            <v>2</v>
          </cell>
        </row>
        <row r="535">
          <cell r="A535" t="str">
            <v>ZSO-58292-191</v>
          </cell>
          <cell r="B535">
            <v>44724</v>
          </cell>
          <cell r="C535" t="str">
            <v>66794-66795-VW</v>
          </cell>
          <cell r="D535" t="str">
            <v>R-D-0.5</v>
          </cell>
          <cell r="E535">
            <v>4</v>
          </cell>
        </row>
        <row r="536">
          <cell r="A536" t="str">
            <v>LWJ-06793-303</v>
          </cell>
          <cell r="B536">
            <v>44563</v>
          </cell>
          <cell r="C536" t="str">
            <v>95424-67020-AP</v>
          </cell>
          <cell r="D536" t="str">
            <v>R-M-2.5</v>
          </cell>
          <cell r="E536">
            <v>2</v>
          </cell>
        </row>
        <row r="537">
          <cell r="A537" t="str">
            <v>FLM-82229-989</v>
          </cell>
          <cell r="B537">
            <v>44585</v>
          </cell>
          <cell r="C537" t="str">
            <v>73017-69644-MS</v>
          </cell>
          <cell r="D537" t="str">
            <v>L-L-0.2</v>
          </cell>
          <cell r="E537">
            <v>2</v>
          </cell>
        </row>
        <row r="538">
          <cell r="A538" t="str">
            <v>CPV-90280-133</v>
          </cell>
          <cell r="B538">
            <v>43544</v>
          </cell>
          <cell r="C538" t="str">
            <v>66458-91190-YC</v>
          </cell>
          <cell r="D538" t="str">
            <v>R-D-0.2</v>
          </cell>
          <cell r="E538">
            <v>3</v>
          </cell>
        </row>
        <row r="539">
          <cell r="A539" t="str">
            <v>OGW-60685-912</v>
          </cell>
          <cell r="B539">
            <v>44156</v>
          </cell>
          <cell r="C539" t="str">
            <v>67423-10113-LM</v>
          </cell>
          <cell r="D539" t="str">
            <v>E-D-2.5</v>
          </cell>
          <cell r="E539">
            <v>4</v>
          </cell>
        </row>
        <row r="540">
          <cell r="A540" t="str">
            <v>DEC-11160-362</v>
          </cell>
          <cell r="B540">
            <v>44482</v>
          </cell>
          <cell r="C540" t="str">
            <v>48582-05061-RY</v>
          </cell>
          <cell r="D540" t="str">
            <v>R-D-0.2</v>
          </cell>
          <cell r="E540">
            <v>4</v>
          </cell>
        </row>
        <row r="541">
          <cell r="A541" t="str">
            <v>WCT-07869-499</v>
          </cell>
          <cell r="B541">
            <v>44488</v>
          </cell>
          <cell r="C541" t="str">
            <v>32031-49093-KE</v>
          </cell>
          <cell r="D541" t="str">
            <v>R-D-0.5</v>
          </cell>
          <cell r="E541">
            <v>5</v>
          </cell>
        </row>
        <row r="542">
          <cell r="A542" t="str">
            <v>FHD-89872-325</v>
          </cell>
          <cell r="B542">
            <v>43584</v>
          </cell>
          <cell r="C542" t="str">
            <v>31715-98714-OO</v>
          </cell>
          <cell r="D542" t="str">
            <v>L-L-1</v>
          </cell>
          <cell r="E542">
            <v>4</v>
          </cell>
        </row>
        <row r="543">
          <cell r="A543" t="str">
            <v>AZF-45991-584</v>
          </cell>
          <cell r="B543">
            <v>43750</v>
          </cell>
          <cell r="C543" t="str">
            <v>73759-17258-KA</v>
          </cell>
          <cell r="D543" t="str">
            <v>A-D-2.5</v>
          </cell>
          <cell r="E543">
            <v>1</v>
          </cell>
        </row>
        <row r="544">
          <cell r="A544" t="str">
            <v>MDG-14481-513</v>
          </cell>
          <cell r="B544">
            <v>44335</v>
          </cell>
          <cell r="C544" t="str">
            <v>64897-79178-MH</v>
          </cell>
          <cell r="D544" t="str">
            <v>A-M-2.5</v>
          </cell>
          <cell r="E544">
            <v>4</v>
          </cell>
        </row>
        <row r="545">
          <cell r="A545" t="str">
            <v>OFN-49424-848</v>
          </cell>
          <cell r="B545">
            <v>44380</v>
          </cell>
          <cell r="C545" t="str">
            <v>73346-85564-JB</v>
          </cell>
          <cell r="D545" t="str">
            <v>R-L-2.5</v>
          </cell>
          <cell r="E545">
            <v>2</v>
          </cell>
        </row>
        <row r="546">
          <cell r="A546" t="str">
            <v>NFA-03411-746</v>
          </cell>
          <cell r="B546">
            <v>43869</v>
          </cell>
          <cell r="C546" t="str">
            <v>07476-13102-NJ</v>
          </cell>
          <cell r="D546" t="str">
            <v>A-L-0.5</v>
          </cell>
          <cell r="E546">
            <v>2</v>
          </cell>
        </row>
        <row r="547">
          <cell r="A547" t="str">
            <v>CYM-74988-450</v>
          </cell>
          <cell r="B547">
            <v>44120</v>
          </cell>
          <cell r="C547" t="str">
            <v>87223-37422-SK</v>
          </cell>
          <cell r="D547" t="str">
            <v>L-D-0.2</v>
          </cell>
          <cell r="E547">
            <v>4</v>
          </cell>
        </row>
        <row r="548">
          <cell r="A548" t="str">
            <v>WTV-24996-658</v>
          </cell>
          <cell r="B548">
            <v>44127</v>
          </cell>
          <cell r="C548" t="str">
            <v>57837-15577-YK</v>
          </cell>
          <cell r="D548" t="str">
            <v>E-D-2.5</v>
          </cell>
          <cell r="E548">
            <v>3</v>
          </cell>
        </row>
        <row r="549">
          <cell r="A549" t="str">
            <v>DSL-69915-544</v>
          </cell>
          <cell r="B549">
            <v>44265</v>
          </cell>
          <cell r="C549" t="str">
            <v>10142-55267-YO</v>
          </cell>
          <cell r="D549" t="str">
            <v>R-L-0.2</v>
          </cell>
          <cell r="E549">
            <v>3</v>
          </cell>
        </row>
        <row r="550">
          <cell r="A550" t="str">
            <v>NBT-35757-542</v>
          </cell>
          <cell r="B550">
            <v>44384</v>
          </cell>
          <cell r="C550" t="str">
            <v>73647-66148-VM</v>
          </cell>
          <cell r="D550" t="str">
            <v>E-L-0.2</v>
          </cell>
          <cell r="E550">
            <v>3</v>
          </cell>
        </row>
        <row r="551">
          <cell r="A551" t="str">
            <v>OYU-25085-528</v>
          </cell>
          <cell r="B551">
            <v>44232</v>
          </cell>
          <cell r="C551" t="str">
            <v>10142-55267-YO</v>
          </cell>
          <cell r="D551" t="str">
            <v>E-L-0.2</v>
          </cell>
          <cell r="E551">
            <v>4</v>
          </cell>
        </row>
        <row r="552">
          <cell r="A552" t="str">
            <v>XCG-07109-195</v>
          </cell>
          <cell r="B552">
            <v>44176</v>
          </cell>
          <cell r="C552" t="str">
            <v>92976-19453-DT</v>
          </cell>
          <cell r="D552" t="str">
            <v>L-D-0.2</v>
          </cell>
          <cell r="E552">
            <v>6</v>
          </cell>
        </row>
        <row r="553">
          <cell r="A553" t="str">
            <v>YZA-25234-630</v>
          </cell>
          <cell r="B553">
            <v>44694</v>
          </cell>
          <cell r="C553" t="str">
            <v>89757-51438-HX</v>
          </cell>
          <cell r="D553" t="str">
            <v>E-D-0.2</v>
          </cell>
          <cell r="E553">
            <v>2</v>
          </cell>
        </row>
        <row r="554">
          <cell r="A554" t="str">
            <v>OKU-29966-417</v>
          </cell>
          <cell r="B554">
            <v>43761</v>
          </cell>
          <cell r="C554" t="str">
            <v>76192-13390-HZ</v>
          </cell>
          <cell r="D554" t="str">
            <v>E-L-0.2</v>
          </cell>
          <cell r="E554">
            <v>4</v>
          </cell>
        </row>
        <row r="555">
          <cell r="A555" t="str">
            <v>MEX-29350-659</v>
          </cell>
          <cell r="B555">
            <v>44085</v>
          </cell>
          <cell r="C555" t="str">
            <v>02009-87294-SY</v>
          </cell>
          <cell r="D555" t="str">
            <v>E-M-1</v>
          </cell>
          <cell r="E555">
            <v>5</v>
          </cell>
        </row>
        <row r="556">
          <cell r="A556" t="str">
            <v>NOY-99738-977</v>
          </cell>
          <cell r="B556">
            <v>43737</v>
          </cell>
          <cell r="C556" t="str">
            <v>82872-34456-LJ</v>
          </cell>
          <cell r="D556" t="str">
            <v>R-L-2.5</v>
          </cell>
          <cell r="E556">
            <v>2</v>
          </cell>
        </row>
        <row r="557">
          <cell r="A557" t="str">
            <v>TCR-01064-030</v>
          </cell>
          <cell r="B557">
            <v>44258</v>
          </cell>
          <cell r="C557" t="str">
            <v>13181-04387-LI</v>
          </cell>
          <cell r="D557" t="str">
            <v>E-M-1</v>
          </cell>
          <cell r="E557">
            <v>6</v>
          </cell>
        </row>
        <row r="558">
          <cell r="A558" t="str">
            <v>YUL-42750-776</v>
          </cell>
          <cell r="B558">
            <v>44523</v>
          </cell>
          <cell r="C558" t="str">
            <v>24845-36117-TI</v>
          </cell>
          <cell r="D558" t="str">
            <v>L-M-0.2</v>
          </cell>
          <cell r="E558">
            <v>2</v>
          </cell>
        </row>
        <row r="559">
          <cell r="A559" t="str">
            <v>XQJ-86887-506</v>
          </cell>
          <cell r="B559">
            <v>44506</v>
          </cell>
          <cell r="C559" t="str">
            <v>66458-91190-YC</v>
          </cell>
          <cell r="D559" t="str">
            <v>E-L-1</v>
          </cell>
          <cell r="E559">
            <v>4</v>
          </cell>
        </row>
        <row r="560">
          <cell r="A560" t="str">
            <v>CUN-90044-279</v>
          </cell>
          <cell r="B560">
            <v>44225</v>
          </cell>
          <cell r="C560" t="str">
            <v>86646-65810-TD</v>
          </cell>
          <cell r="D560" t="str">
            <v>L-D-0.2</v>
          </cell>
          <cell r="E560">
            <v>4</v>
          </cell>
        </row>
        <row r="561">
          <cell r="A561" t="str">
            <v>ICC-73030-502</v>
          </cell>
          <cell r="B561">
            <v>44667</v>
          </cell>
          <cell r="C561" t="str">
            <v>59480-02795-IU</v>
          </cell>
          <cell r="D561" t="str">
            <v>A-L-1</v>
          </cell>
          <cell r="E561">
            <v>3</v>
          </cell>
        </row>
        <row r="562">
          <cell r="A562" t="str">
            <v>ADP-04506-084</v>
          </cell>
          <cell r="B562">
            <v>44401</v>
          </cell>
          <cell r="C562" t="str">
            <v>61809-87758-LJ</v>
          </cell>
          <cell r="D562" t="str">
            <v>E-M-2.5</v>
          </cell>
          <cell r="E562">
            <v>6</v>
          </cell>
        </row>
        <row r="563">
          <cell r="A563" t="str">
            <v>PNU-22150-408</v>
          </cell>
          <cell r="B563">
            <v>43688</v>
          </cell>
          <cell r="C563" t="str">
            <v>77408-43873-RS</v>
          </cell>
          <cell r="D563" t="str">
            <v>A-D-0.2</v>
          </cell>
          <cell r="E563">
            <v>6</v>
          </cell>
        </row>
        <row r="564">
          <cell r="A564" t="str">
            <v>VSQ-07182-513</v>
          </cell>
          <cell r="B564">
            <v>43669</v>
          </cell>
          <cell r="C564" t="str">
            <v>18366-65239-WF</v>
          </cell>
          <cell r="D564" t="str">
            <v>L-L-0.2</v>
          </cell>
          <cell r="E564">
            <v>6</v>
          </cell>
        </row>
        <row r="565">
          <cell r="A565" t="str">
            <v>SPF-31673-217</v>
          </cell>
          <cell r="B565">
            <v>43991</v>
          </cell>
          <cell r="C565" t="str">
            <v>19485-98072-PS</v>
          </cell>
          <cell r="D565" t="str">
            <v>E-M-1</v>
          </cell>
          <cell r="E565">
            <v>6</v>
          </cell>
        </row>
        <row r="566">
          <cell r="A566" t="str">
            <v>NEX-63825-598</v>
          </cell>
          <cell r="B566">
            <v>43883</v>
          </cell>
          <cell r="C566" t="str">
            <v>72072-33025-SD</v>
          </cell>
          <cell r="D566" t="str">
            <v>R-L-0.5</v>
          </cell>
          <cell r="E566">
            <v>2</v>
          </cell>
        </row>
        <row r="567">
          <cell r="A567" t="str">
            <v>XPG-66112-335</v>
          </cell>
          <cell r="B567">
            <v>44031</v>
          </cell>
          <cell r="C567" t="str">
            <v>58118-22461-GC</v>
          </cell>
          <cell r="D567" t="str">
            <v>R-D-2.5</v>
          </cell>
          <cell r="E567">
            <v>4</v>
          </cell>
        </row>
        <row r="568">
          <cell r="A568" t="str">
            <v>NSQ-72210-345</v>
          </cell>
          <cell r="B568">
            <v>44459</v>
          </cell>
          <cell r="C568" t="str">
            <v>90940-63327-DJ</v>
          </cell>
          <cell r="D568" t="str">
            <v>A-M-0.2</v>
          </cell>
          <cell r="E568">
            <v>6</v>
          </cell>
        </row>
        <row r="569">
          <cell r="A569" t="str">
            <v>XRR-28376-277</v>
          </cell>
          <cell r="B569">
            <v>44318</v>
          </cell>
          <cell r="C569" t="str">
            <v>64481-42546-II</v>
          </cell>
          <cell r="D569" t="str">
            <v>R-L-2.5</v>
          </cell>
          <cell r="E569">
            <v>6</v>
          </cell>
        </row>
        <row r="570">
          <cell r="A570" t="str">
            <v>WHQ-25197-475</v>
          </cell>
          <cell r="B570">
            <v>44526</v>
          </cell>
          <cell r="C570" t="str">
            <v>27536-28463-NJ</v>
          </cell>
          <cell r="D570" t="str">
            <v>L-L-0.2</v>
          </cell>
          <cell r="E570">
            <v>4</v>
          </cell>
        </row>
        <row r="571">
          <cell r="A571" t="str">
            <v>HMB-30634-745</v>
          </cell>
          <cell r="B571">
            <v>43879</v>
          </cell>
          <cell r="C571" t="str">
            <v>19485-98072-PS</v>
          </cell>
          <cell r="D571" t="str">
            <v>A-D-2.5</v>
          </cell>
          <cell r="E571">
            <v>6</v>
          </cell>
        </row>
        <row r="572">
          <cell r="A572" t="str">
            <v>XTL-68000-371</v>
          </cell>
          <cell r="B572">
            <v>43928</v>
          </cell>
          <cell r="C572" t="str">
            <v>70140-82812-KD</v>
          </cell>
          <cell r="D572" t="str">
            <v>A-M-0.5</v>
          </cell>
          <cell r="E572">
            <v>4</v>
          </cell>
        </row>
        <row r="573">
          <cell r="A573" t="str">
            <v>YES-51109-625</v>
          </cell>
          <cell r="B573">
            <v>44592</v>
          </cell>
          <cell r="C573" t="str">
            <v>91895-55605-LS</v>
          </cell>
          <cell r="D573" t="str">
            <v>E-L-0.5</v>
          </cell>
          <cell r="E573">
            <v>4</v>
          </cell>
        </row>
        <row r="574">
          <cell r="A574" t="str">
            <v>EAY-89850-211</v>
          </cell>
          <cell r="B574">
            <v>43515</v>
          </cell>
          <cell r="C574" t="str">
            <v>43155-71724-XP</v>
          </cell>
          <cell r="D574" t="str">
            <v>A-D-0.2</v>
          </cell>
          <cell r="E574">
            <v>2</v>
          </cell>
        </row>
        <row r="575">
          <cell r="A575" t="str">
            <v>IOQ-84840-827</v>
          </cell>
          <cell r="B575">
            <v>43781</v>
          </cell>
          <cell r="C575" t="str">
            <v>32038-81174-JF</v>
          </cell>
          <cell r="D575" t="str">
            <v>A-M-1</v>
          </cell>
          <cell r="E575">
            <v>6</v>
          </cell>
        </row>
        <row r="576">
          <cell r="A576" t="str">
            <v>FBD-56220-430</v>
          </cell>
          <cell r="B576">
            <v>44697</v>
          </cell>
          <cell r="C576" t="str">
            <v>59205-20324-NB</v>
          </cell>
          <cell r="D576" t="str">
            <v>R-L-0.2</v>
          </cell>
          <cell r="E576">
            <v>6</v>
          </cell>
        </row>
        <row r="577">
          <cell r="A577" t="str">
            <v>COV-52659-202</v>
          </cell>
          <cell r="B577">
            <v>44239</v>
          </cell>
          <cell r="C577" t="str">
            <v>99899-54612-NX</v>
          </cell>
          <cell r="D577" t="str">
            <v>L-M-2.5</v>
          </cell>
          <cell r="E577">
            <v>2</v>
          </cell>
        </row>
        <row r="578">
          <cell r="A578" t="str">
            <v>YUO-76652-814</v>
          </cell>
          <cell r="B578">
            <v>44290</v>
          </cell>
          <cell r="C578" t="str">
            <v>26248-84194-FI</v>
          </cell>
          <cell r="D578" t="str">
            <v>A-D-0.2</v>
          </cell>
          <cell r="E578">
            <v>6</v>
          </cell>
        </row>
        <row r="579">
          <cell r="A579" t="str">
            <v>PBT-36926-102</v>
          </cell>
          <cell r="B579">
            <v>44410</v>
          </cell>
          <cell r="C579" t="str">
            <v>19485-98072-PS</v>
          </cell>
          <cell r="D579" t="str">
            <v>L-M-1</v>
          </cell>
          <cell r="E579">
            <v>4</v>
          </cell>
        </row>
        <row r="580">
          <cell r="A580" t="str">
            <v>BLV-60087-454</v>
          </cell>
          <cell r="B580">
            <v>44720</v>
          </cell>
          <cell r="C580" t="str">
            <v>84493-71314-WX</v>
          </cell>
          <cell r="D580" t="str">
            <v>E-L-0.2</v>
          </cell>
          <cell r="E580">
            <v>3</v>
          </cell>
        </row>
        <row r="581">
          <cell r="A581" t="str">
            <v>BLV-60087-454</v>
          </cell>
          <cell r="B581">
            <v>44720</v>
          </cell>
          <cell r="C581" t="str">
            <v>84493-71314-WX</v>
          </cell>
          <cell r="D581" t="str">
            <v>A-M-0.5</v>
          </cell>
          <cell r="E581">
            <v>5</v>
          </cell>
        </row>
        <row r="582">
          <cell r="A582" t="str">
            <v>QYC-63914-195</v>
          </cell>
          <cell r="B582">
            <v>43965</v>
          </cell>
          <cell r="C582" t="str">
            <v>39789-43945-IV</v>
          </cell>
          <cell r="D582" t="str">
            <v>E-L-1</v>
          </cell>
          <cell r="E582">
            <v>3</v>
          </cell>
        </row>
        <row r="583">
          <cell r="A583" t="str">
            <v>OIB-77163-890</v>
          </cell>
          <cell r="B583">
            <v>44190</v>
          </cell>
          <cell r="C583" t="str">
            <v>38972-89678-ZM</v>
          </cell>
          <cell r="D583" t="str">
            <v>E-L-0.5</v>
          </cell>
          <cell r="E583">
            <v>5</v>
          </cell>
        </row>
        <row r="584">
          <cell r="A584" t="str">
            <v>SGS-87525-238</v>
          </cell>
          <cell r="B584">
            <v>44382</v>
          </cell>
          <cell r="C584" t="str">
            <v>91465-84526-IJ</v>
          </cell>
          <cell r="D584" t="str">
            <v>E-D-1</v>
          </cell>
          <cell r="E584">
            <v>5</v>
          </cell>
        </row>
        <row r="585">
          <cell r="A585" t="str">
            <v>GQR-12490-152</v>
          </cell>
          <cell r="B585">
            <v>43538</v>
          </cell>
          <cell r="C585" t="str">
            <v>22832-98538-RB</v>
          </cell>
          <cell r="D585" t="str">
            <v>R-L-0.2</v>
          </cell>
          <cell r="E585">
            <v>1</v>
          </cell>
        </row>
        <row r="586">
          <cell r="A586" t="str">
            <v>UOJ-28238-299</v>
          </cell>
          <cell r="B586">
            <v>44262</v>
          </cell>
          <cell r="C586" t="str">
            <v>30844-91890-ZA</v>
          </cell>
          <cell r="D586" t="str">
            <v>R-L-0.2</v>
          </cell>
          <cell r="E586">
            <v>6</v>
          </cell>
        </row>
        <row r="587">
          <cell r="A587" t="str">
            <v>ETD-58130-674</v>
          </cell>
          <cell r="B587">
            <v>44505</v>
          </cell>
          <cell r="C587" t="str">
            <v>05325-97750-WP</v>
          </cell>
          <cell r="D587" t="str">
            <v>E-M-0.5</v>
          </cell>
          <cell r="E587">
            <v>2</v>
          </cell>
        </row>
        <row r="588">
          <cell r="A588" t="str">
            <v>UPF-60123-025</v>
          </cell>
          <cell r="B588">
            <v>43867</v>
          </cell>
          <cell r="C588" t="str">
            <v>88992-49081-AT</v>
          </cell>
          <cell r="D588" t="str">
            <v>R-L-2.5</v>
          </cell>
          <cell r="E588">
            <v>3</v>
          </cell>
        </row>
        <row r="589">
          <cell r="A589" t="str">
            <v>NQS-01613-687</v>
          </cell>
          <cell r="B589">
            <v>44267</v>
          </cell>
          <cell r="C589" t="str">
            <v>10204-31464-SA</v>
          </cell>
          <cell r="D589" t="str">
            <v>L-D-0.5</v>
          </cell>
          <cell r="E589">
            <v>1</v>
          </cell>
        </row>
        <row r="590">
          <cell r="A590" t="str">
            <v>MGH-36050-573</v>
          </cell>
          <cell r="B590">
            <v>44046</v>
          </cell>
          <cell r="C590" t="str">
            <v>75156-80911-YT</v>
          </cell>
          <cell r="D590" t="str">
            <v>R-M-0.5</v>
          </cell>
          <cell r="E590">
            <v>2</v>
          </cell>
        </row>
        <row r="591">
          <cell r="A591" t="str">
            <v>UVF-59322-459</v>
          </cell>
          <cell r="B591">
            <v>43671</v>
          </cell>
          <cell r="C591" t="str">
            <v>53971-49906-PZ</v>
          </cell>
          <cell r="D591" t="str">
            <v>E-L-2.5</v>
          </cell>
          <cell r="E591">
            <v>6</v>
          </cell>
        </row>
        <row r="592">
          <cell r="A592" t="str">
            <v>VET-41158-896</v>
          </cell>
          <cell r="B592">
            <v>43950</v>
          </cell>
          <cell r="C592" t="str">
            <v>10728-17633-ST</v>
          </cell>
          <cell r="D592" t="str">
            <v>E-M-2.5</v>
          </cell>
          <cell r="E592">
            <v>2</v>
          </cell>
        </row>
        <row r="593">
          <cell r="A593" t="str">
            <v>XYL-52196-459</v>
          </cell>
          <cell r="B593">
            <v>43587</v>
          </cell>
          <cell r="C593" t="str">
            <v>13549-65017-VE</v>
          </cell>
          <cell r="D593" t="str">
            <v>R-D-0.2</v>
          </cell>
          <cell r="E593">
            <v>3</v>
          </cell>
        </row>
        <row r="594">
          <cell r="A594" t="str">
            <v>BPZ-51283-916</v>
          </cell>
          <cell r="B594">
            <v>44437</v>
          </cell>
          <cell r="C594" t="str">
            <v>87688-42420-TO</v>
          </cell>
          <cell r="D594" t="str">
            <v>A-M-2.5</v>
          </cell>
          <cell r="E594">
            <v>2</v>
          </cell>
        </row>
        <row r="595">
          <cell r="A595" t="str">
            <v>VQW-91903-926</v>
          </cell>
          <cell r="B595">
            <v>43903</v>
          </cell>
          <cell r="C595" t="str">
            <v>05325-97750-WP</v>
          </cell>
          <cell r="D595" t="str">
            <v>E-D-2.5</v>
          </cell>
          <cell r="E595">
            <v>1</v>
          </cell>
        </row>
        <row r="596">
          <cell r="A596" t="str">
            <v>OLF-77983-457</v>
          </cell>
          <cell r="B596">
            <v>43512</v>
          </cell>
          <cell r="C596" t="str">
            <v>51901-35210-UI</v>
          </cell>
          <cell r="D596" t="str">
            <v>A-L-2.5</v>
          </cell>
          <cell r="E596">
            <v>2</v>
          </cell>
        </row>
        <row r="597">
          <cell r="A597" t="str">
            <v>MVI-04946-827</v>
          </cell>
          <cell r="B597">
            <v>44527</v>
          </cell>
          <cell r="C597" t="str">
            <v>62483-50867-OM</v>
          </cell>
          <cell r="D597" t="str">
            <v>E-L-1</v>
          </cell>
          <cell r="E597">
            <v>1</v>
          </cell>
        </row>
        <row r="598">
          <cell r="A598" t="str">
            <v>UOG-94188-104</v>
          </cell>
          <cell r="B598">
            <v>44523</v>
          </cell>
          <cell r="C598" t="str">
            <v>92753-50029-SD</v>
          </cell>
          <cell r="D598" t="str">
            <v>A-M-0.5</v>
          </cell>
          <cell r="E598">
            <v>5</v>
          </cell>
        </row>
        <row r="599">
          <cell r="A599" t="str">
            <v>DSN-15872-519</v>
          </cell>
          <cell r="B599">
            <v>44532</v>
          </cell>
          <cell r="C599" t="str">
            <v>53809-98498-SN</v>
          </cell>
          <cell r="D599" t="str">
            <v>L-L-2.5</v>
          </cell>
          <cell r="E599">
            <v>4</v>
          </cell>
        </row>
        <row r="600">
          <cell r="A600" t="str">
            <v>OUQ-73954-002</v>
          </cell>
          <cell r="B600">
            <v>43471</v>
          </cell>
          <cell r="C600" t="str">
            <v>66308-13503-KD</v>
          </cell>
          <cell r="D600" t="str">
            <v>R-M-0.2</v>
          </cell>
          <cell r="E600">
            <v>4</v>
          </cell>
        </row>
        <row r="601">
          <cell r="A601" t="str">
            <v>LGL-16843-667</v>
          </cell>
          <cell r="B601">
            <v>44321</v>
          </cell>
          <cell r="C601" t="str">
            <v>82458-87830-JE</v>
          </cell>
          <cell r="D601" t="str">
            <v>A-D-0.2</v>
          </cell>
          <cell r="E601">
            <v>4</v>
          </cell>
        </row>
        <row r="602">
          <cell r="A602" t="str">
            <v>TCC-89722-031</v>
          </cell>
          <cell r="B602">
            <v>44492</v>
          </cell>
          <cell r="C602" t="str">
            <v>41611-34336-WT</v>
          </cell>
          <cell r="D602" t="str">
            <v>L-D-0.5</v>
          </cell>
          <cell r="E602">
            <v>1</v>
          </cell>
        </row>
        <row r="603">
          <cell r="A603" t="str">
            <v>TRA-79507-007</v>
          </cell>
          <cell r="B603">
            <v>43815</v>
          </cell>
          <cell r="C603" t="str">
            <v>70089-27418-UJ</v>
          </cell>
          <cell r="D603" t="str">
            <v>R-L-2.5</v>
          </cell>
          <cell r="E603">
            <v>4</v>
          </cell>
        </row>
        <row r="604">
          <cell r="A604" t="str">
            <v>MZJ-77284-941</v>
          </cell>
          <cell r="B604">
            <v>43603</v>
          </cell>
          <cell r="C604" t="str">
            <v>99978-56910-BN</v>
          </cell>
          <cell r="D604" t="str">
            <v>E-L-0.2</v>
          </cell>
          <cell r="E604">
            <v>5</v>
          </cell>
        </row>
        <row r="605">
          <cell r="A605" t="str">
            <v>AXN-57779-891</v>
          </cell>
          <cell r="B605">
            <v>43660</v>
          </cell>
          <cell r="C605" t="str">
            <v>09668-23340-IC</v>
          </cell>
          <cell r="D605" t="str">
            <v>R-M-0.2</v>
          </cell>
          <cell r="E605">
            <v>3</v>
          </cell>
        </row>
        <row r="606">
          <cell r="A606" t="str">
            <v>PJB-15659-994</v>
          </cell>
          <cell r="B606">
            <v>44148</v>
          </cell>
          <cell r="C606" t="str">
            <v>39457-62611-YK</v>
          </cell>
          <cell r="D606" t="str">
            <v>L-D-2.5</v>
          </cell>
          <cell r="E606">
            <v>4</v>
          </cell>
        </row>
        <row r="607">
          <cell r="A607" t="str">
            <v>LTS-03470-353</v>
          </cell>
          <cell r="B607">
            <v>44028</v>
          </cell>
          <cell r="C607" t="str">
            <v>90985-89807-RW</v>
          </cell>
          <cell r="D607" t="str">
            <v>A-L-2.5</v>
          </cell>
          <cell r="E607">
            <v>5</v>
          </cell>
        </row>
        <row r="608">
          <cell r="A608" t="str">
            <v>UMM-28497-689</v>
          </cell>
          <cell r="B608">
            <v>44138</v>
          </cell>
          <cell r="C608" t="str">
            <v>05325-97750-WP</v>
          </cell>
          <cell r="D608" t="str">
            <v>L-L-2.5</v>
          </cell>
          <cell r="E608">
            <v>3</v>
          </cell>
        </row>
        <row r="609">
          <cell r="A609" t="str">
            <v>MJZ-93232-402</v>
          </cell>
          <cell r="B609">
            <v>44640</v>
          </cell>
          <cell r="C609" t="str">
            <v>17816-67941-ZS</v>
          </cell>
          <cell r="D609" t="str">
            <v>E-D-0.2</v>
          </cell>
          <cell r="E609">
            <v>1</v>
          </cell>
        </row>
        <row r="610">
          <cell r="A610" t="str">
            <v>UHW-74617-126</v>
          </cell>
          <cell r="B610">
            <v>44608</v>
          </cell>
          <cell r="C610" t="str">
            <v>90816-65619-LM</v>
          </cell>
          <cell r="D610" t="str">
            <v>E-D-2.5</v>
          </cell>
          <cell r="E610">
            <v>2</v>
          </cell>
        </row>
        <row r="611">
          <cell r="A611" t="str">
            <v>RIK-61730-794</v>
          </cell>
          <cell r="B611">
            <v>44147</v>
          </cell>
          <cell r="C611" t="str">
            <v>69761-61146-KD</v>
          </cell>
          <cell r="D611" t="str">
            <v>L-M-0.2</v>
          </cell>
          <cell r="E611">
            <v>6</v>
          </cell>
        </row>
        <row r="612">
          <cell r="A612" t="str">
            <v>IDJ-55379-750</v>
          </cell>
          <cell r="B612">
            <v>43743</v>
          </cell>
          <cell r="C612" t="str">
            <v>24040-20817-QB</v>
          </cell>
          <cell r="D612" t="str">
            <v>R-M-1</v>
          </cell>
          <cell r="E612">
            <v>4</v>
          </cell>
        </row>
        <row r="613">
          <cell r="A613" t="str">
            <v>OHX-11953-965</v>
          </cell>
          <cell r="B613">
            <v>43739</v>
          </cell>
          <cell r="C613" t="str">
            <v>19524-21432-XP</v>
          </cell>
          <cell r="D613" t="str">
            <v>E-L-2.5</v>
          </cell>
          <cell r="E613">
            <v>2</v>
          </cell>
        </row>
        <row r="614">
          <cell r="A614" t="str">
            <v>TVV-42245-088</v>
          </cell>
          <cell r="B614">
            <v>43896</v>
          </cell>
          <cell r="C614" t="str">
            <v>14398-43114-RV</v>
          </cell>
          <cell r="D614" t="str">
            <v>A-M-0.2</v>
          </cell>
          <cell r="E614">
            <v>4</v>
          </cell>
        </row>
        <row r="615">
          <cell r="A615" t="str">
            <v>DYP-74337-787</v>
          </cell>
          <cell r="B615">
            <v>43761</v>
          </cell>
          <cell r="C615" t="str">
            <v>41486-52502-QQ</v>
          </cell>
          <cell r="D615" t="str">
            <v>R-M-0.5</v>
          </cell>
          <cell r="E615">
            <v>1</v>
          </cell>
        </row>
        <row r="616">
          <cell r="A616" t="str">
            <v>OKA-93124-100</v>
          </cell>
          <cell r="B616">
            <v>43944</v>
          </cell>
          <cell r="C616" t="str">
            <v>05325-97750-WP</v>
          </cell>
          <cell r="D616" t="str">
            <v>R-M-0.5</v>
          </cell>
          <cell r="E616">
            <v>5</v>
          </cell>
        </row>
        <row r="617">
          <cell r="A617" t="str">
            <v>IXW-20780-268</v>
          </cell>
          <cell r="B617">
            <v>44006</v>
          </cell>
          <cell r="C617" t="str">
            <v>20236-64364-QL</v>
          </cell>
          <cell r="D617" t="str">
            <v>L-L-2.5</v>
          </cell>
          <cell r="E617">
            <v>2</v>
          </cell>
        </row>
        <row r="618">
          <cell r="A618" t="str">
            <v>NGG-24006-937</v>
          </cell>
          <cell r="B618">
            <v>44271</v>
          </cell>
          <cell r="C618" t="str">
            <v>29102-40100-TZ</v>
          </cell>
          <cell r="D618" t="str">
            <v>E-M-2.5</v>
          </cell>
          <cell r="E618">
            <v>4</v>
          </cell>
        </row>
        <row r="619">
          <cell r="A619" t="str">
            <v>JZC-31180-557</v>
          </cell>
          <cell r="B619">
            <v>43928</v>
          </cell>
          <cell r="C619" t="str">
            <v>09171-42203-EB</v>
          </cell>
          <cell r="D619" t="str">
            <v>L-M-2.5</v>
          </cell>
          <cell r="E619">
            <v>1</v>
          </cell>
        </row>
        <row r="620">
          <cell r="A620" t="str">
            <v>ZMU-63715-204</v>
          </cell>
          <cell r="B620">
            <v>44469</v>
          </cell>
          <cell r="C620" t="str">
            <v>29060-75856-UI</v>
          </cell>
          <cell r="D620" t="str">
            <v>E-D-1</v>
          </cell>
          <cell r="E620">
            <v>6</v>
          </cell>
        </row>
        <row r="621">
          <cell r="A621" t="str">
            <v>GND-08192-056</v>
          </cell>
          <cell r="B621">
            <v>44682</v>
          </cell>
          <cell r="C621" t="str">
            <v>17088-16989-PL</v>
          </cell>
          <cell r="D621" t="str">
            <v>L-D-0.5</v>
          </cell>
          <cell r="E621">
            <v>2</v>
          </cell>
        </row>
        <row r="622">
          <cell r="A622" t="str">
            <v>RYY-38961-093</v>
          </cell>
          <cell r="B622">
            <v>44217</v>
          </cell>
          <cell r="C622" t="str">
            <v>14756-18321-CL</v>
          </cell>
          <cell r="D622" t="str">
            <v>A-M-0.2</v>
          </cell>
          <cell r="E622">
            <v>6</v>
          </cell>
        </row>
        <row r="623">
          <cell r="A623" t="str">
            <v>CVA-64996-969</v>
          </cell>
          <cell r="B623">
            <v>44006</v>
          </cell>
          <cell r="C623" t="str">
            <v>13324-78688-MI</v>
          </cell>
          <cell r="D623" t="str">
            <v>A-L-1</v>
          </cell>
          <cell r="E623">
            <v>6</v>
          </cell>
        </row>
        <row r="624">
          <cell r="A624" t="str">
            <v>XTH-67276-442</v>
          </cell>
          <cell r="B624">
            <v>43527</v>
          </cell>
          <cell r="C624" t="str">
            <v>73799-04749-BM</v>
          </cell>
          <cell r="D624" t="str">
            <v>L-M-2.5</v>
          </cell>
          <cell r="E624">
            <v>4</v>
          </cell>
        </row>
        <row r="625">
          <cell r="A625" t="str">
            <v>PVU-02950-470</v>
          </cell>
          <cell r="B625">
            <v>44224</v>
          </cell>
          <cell r="C625" t="str">
            <v>01927-46702-YT</v>
          </cell>
          <cell r="D625" t="str">
            <v>E-D-1</v>
          </cell>
          <cell r="E625">
            <v>1</v>
          </cell>
        </row>
        <row r="626">
          <cell r="A626" t="str">
            <v>XSN-26809-910</v>
          </cell>
          <cell r="B626">
            <v>44010</v>
          </cell>
          <cell r="C626" t="str">
            <v>80467-17137-TO</v>
          </cell>
          <cell r="D626" t="str">
            <v>E-M-2.5</v>
          </cell>
          <cell r="E626">
            <v>2</v>
          </cell>
        </row>
        <row r="627">
          <cell r="A627" t="str">
            <v>UDN-88321-005</v>
          </cell>
          <cell r="B627">
            <v>44017</v>
          </cell>
          <cell r="C627" t="str">
            <v>14640-87215-BK</v>
          </cell>
          <cell r="D627" t="str">
            <v>R-L-0.5</v>
          </cell>
          <cell r="E627">
            <v>5</v>
          </cell>
        </row>
        <row r="628">
          <cell r="A628" t="str">
            <v>EXP-21628-670</v>
          </cell>
          <cell r="B628">
            <v>43526</v>
          </cell>
          <cell r="C628" t="str">
            <v>94447-35885-HK</v>
          </cell>
          <cell r="D628" t="str">
            <v>A-M-2.5</v>
          </cell>
          <cell r="E628">
            <v>3</v>
          </cell>
        </row>
        <row r="629">
          <cell r="A629" t="str">
            <v>VGM-24161-361</v>
          </cell>
          <cell r="B629">
            <v>44682</v>
          </cell>
          <cell r="C629" t="str">
            <v>71034-49694-CS</v>
          </cell>
          <cell r="D629" t="str">
            <v>E-M-2.5</v>
          </cell>
          <cell r="E629">
            <v>2</v>
          </cell>
        </row>
        <row r="630">
          <cell r="A630" t="str">
            <v>PKN-19556-918</v>
          </cell>
          <cell r="B630">
            <v>44680</v>
          </cell>
          <cell r="C630" t="str">
            <v>00445-42781-KX</v>
          </cell>
          <cell r="D630" t="str">
            <v>E-L-0.2</v>
          </cell>
          <cell r="E630">
            <v>6</v>
          </cell>
        </row>
        <row r="631">
          <cell r="A631" t="str">
            <v>PKN-19556-918</v>
          </cell>
          <cell r="B631">
            <v>44680</v>
          </cell>
          <cell r="C631" t="str">
            <v>00445-42781-KX</v>
          </cell>
          <cell r="D631" t="str">
            <v>L-D-0.5</v>
          </cell>
          <cell r="E631">
            <v>4</v>
          </cell>
        </row>
        <row r="632">
          <cell r="A632" t="str">
            <v>PKN-19556-918</v>
          </cell>
          <cell r="B632">
            <v>44680</v>
          </cell>
          <cell r="C632" t="str">
            <v>00445-42781-KX</v>
          </cell>
          <cell r="D632" t="str">
            <v>A-D-0.2</v>
          </cell>
          <cell r="E632">
            <v>1</v>
          </cell>
        </row>
        <row r="633">
          <cell r="A633" t="str">
            <v>PKN-19556-918</v>
          </cell>
          <cell r="B633">
            <v>44680</v>
          </cell>
          <cell r="C633" t="str">
            <v>00445-42781-KX</v>
          </cell>
          <cell r="D633" t="str">
            <v>R-D-2.5</v>
          </cell>
          <cell r="E633">
            <v>5</v>
          </cell>
        </row>
        <row r="634">
          <cell r="A634" t="str">
            <v>DXQ-44537-297</v>
          </cell>
          <cell r="B634">
            <v>44049</v>
          </cell>
          <cell r="C634" t="str">
            <v>96116-24737-LV</v>
          </cell>
          <cell r="D634" t="str">
            <v>E-L-0.5</v>
          </cell>
          <cell r="E634">
            <v>4</v>
          </cell>
        </row>
        <row r="635">
          <cell r="A635" t="str">
            <v>BPC-54727-307</v>
          </cell>
          <cell r="B635">
            <v>43820</v>
          </cell>
          <cell r="C635" t="str">
            <v>18684-73088-YL</v>
          </cell>
          <cell r="D635" t="str">
            <v>R-L-1</v>
          </cell>
          <cell r="E635">
            <v>4</v>
          </cell>
        </row>
        <row r="636">
          <cell r="A636" t="str">
            <v>KSH-47717-456</v>
          </cell>
          <cell r="B636">
            <v>43940</v>
          </cell>
          <cell r="C636" t="str">
            <v>74671-55639-TU</v>
          </cell>
          <cell r="D636" t="str">
            <v>L-M-1</v>
          </cell>
          <cell r="E636">
            <v>3</v>
          </cell>
        </row>
        <row r="637">
          <cell r="A637" t="str">
            <v>ANK-59436-446</v>
          </cell>
          <cell r="B637">
            <v>44578</v>
          </cell>
          <cell r="C637" t="str">
            <v>17488-65879-XL</v>
          </cell>
          <cell r="D637" t="str">
            <v>E-L-0.5</v>
          </cell>
          <cell r="E637">
            <v>4</v>
          </cell>
        </row>
        <row r="638">
          <cell r="A638" t="str">
            <v>AYY-83051-752</v>
          </cell>
          <cell r="B638">
            <v>43487</v>
          </cell>
          <cell r="C638" t="str">
            <v>46431-09298-OU</v>
          </cell>
          <cell r="D638" t="str">
            <v>L-L-1</v>
          </cell>
          <cell r="E638">
            <v>6</v>
          </cell>
        </row>
        <row r="639">
          <cell r="A639" t="str">
            <v>CSW-59644-267</v>
          </cell>
          <cell r="B639">
            <v>43889</v>
          </cell>
          <cell r="C639" t="str">
            <v>60378-26473-FE</v>
          </cell>
          <cell r="D639" t="str">
            <v>E-M-2.5</v>
          </cell>
          <cell r="E639">
            <v>1</v>
          </cell>
        </row>
        <row r="640">
          <cell r="A640" t="str">
            <v>ITY-92466-909</v>
          </cell>
          <cell r="B640">
            <v>43684</v>
          </cell>
          <cell r="C640" t="str">
            <v>34927-68586-ZV</v>
          </cell>
          <cell r="D640" t="str">
            <v>A-M-2.5</v>
          </cell>
          <cell r="E640">
            <v>3</v>
          </cell>
        </row>
        <row r="641">
          <cell r="A641" t="str">
            <v>IGW-04801-466</v>
          </cell>
          <cell r="B641">
            <v>44331</v>
          </cell>
          <cell r="C641" t="str">
            <v>29051-27555-GD</v>
          </cell>
          <cell r="D641" t="str">
            <v>L-D-0.2</v>
          </cell>
          <cell r="E641">
            <v>1</v>
          </cell>
        </row>
        <row r="642">
          <cell r="A642" t="str">
            <v>LJN-34281-921</v>
          </cell>
          <cell r="B642">
            <v>44547</v>
          </cell>
          <cell r="C642" t="str">
            <v>52143-35672-JF</v>
          </cell>
          <cell r="D642" t="str">
            <v>R-L-2.5</v>
          </cell>
          <cell r="E642">
            <v>5</v>
          </cell>
        </row>
        <row r="643">
          <cell r="A643" t="str">
            <v>BWZ-46364-547</v>
          </cell>
          <cell r="B643">
            <v>44448</v>
          </cell>
          <cell r="C643" t="str">
            <v>64918-67725-MN</v>
          </cell>
          <cell r="D643" t="str">
            <v>R-L-1</v>
          </cell>
          <cell r="E643">
            <v>3</v>
          </cell>
        </row>
        <row r="644">
          <cell r="A644" t="str">
            <v>SBC-95710-706</v>
          </cell>
          <cell r="B644">
            <v>43880</v>
          </cell>
          <cell r="C644" t="str">
            <v>85634-61759-ND</v>
          </cell>
          <cell r="D644" t="str">
            <v>E-M-0.2</v>
          </cell>
          <cell r="E644">
            <v>2</v>
          </cell>
        </row>
        <row r="645">
          <cell r="A645" t="str">
            <v>WRN-55114-031</v>
          </cell>
          <cell r="B645">
            <v>44011</v>
          </cell>
          <cell r="C645" t="str">
            <v>40180-22940-QB</v>
          </cell>
          <cell r="D645" t="str">
            <v>E-L-2.5</v>
          </cell>
          <cell r="E645">
            <v>3</v>
          </cell>
        </row>
        <row r="646">
          <cell r="A646" t="str">
            <v>TZU-64255-831</v>
          </cell>
          <cell r="B646">
            <v>44694</v>
          </cell>
          <cell r="C646" t="str">
            <v>34666-76738-SQ</v>
          </cell>
          <cell r="D646" t="str">
            <v>R-D-2.5</v>
          </cell>
          <cell r="E646">
            <v>2</v>
          </cell>
        </row>
        <row r="647">
          <cell r="A647" t="str">
            <v>JVF-91003-729</v>
          </cell>
          <cell r="B647">
            <v>44106</v>
          </cell>
          <cell r="C647" t="str">
            <v>98536-88616-FF</v>
          </cell>
          <cell r="D647" t="str">
            <v>A-D-2.5</v>
          </cell>
          <cell r="E647">
            <v>3</v>
          </cell>
        </row>
        <row r="648">
          <cell r="A648" t="str">
            <v>MVB-22135-665</v>
          </cell>
          <cell r="B648">
            <v>44532</v>
          </cell>
          <cell r="C648" t="str">
            <v>55621-06130-SA</v>
          </cell>
          <cell r="D648" t="str">
            <v>A-D-1</v>
          </cell>
          <cell r="E648">
            <v>1</v>
          </cell>
        </row>
        <row r="649">
          <cell r="A649" t="str">
            <v>CKS-47815-571</v>
          </cell>
          <cell r="B649">
            <v>44502</v>
          </cell>
          <cell r="C649" t="str">
            <v>45666-86771-EH</v>
          </cell>
          <cell r="D649" t="str">
            <v>L-L-0.5</v>
          </cell>
          <cell r="E649">
            <v>3</v>
          </cell>
        </row>
        <row r="650">
          <cell r="A650" t="str">
            <v>OAW-17338-101</v>
          </cell>
          <cell r="B650">
            <v>43884</v>
          </cell>
          <cell r="C650" t="str">
            <v>52143-35672-JF</v>
          </cell>
          <cell r="D650" t="str">
            <v>R-D-0.2</v>
          </cell>
          <cell r="E650">
            <v>6</v>
          </cell>
        </row>
        <row r="651">
          <cell r="A651" t="str">
            <v>ALP-37623-536</v>
          </cell>
          <cell r="B651">
            <v>44015</v>
          </cell>
          <cell r="C651" t="str">
            <v>24689-69376-XX</v>
          </cell>
          <cell r="D651" t="str">
            <v>L-L-1</v>
          </cell>
          <cell r="E651">
            <v>6</v>
          </cell>
        </row>
        <row r="652">
          <cell r="A652" t="str">
            <v>WMU-87639-108</v>
          </cell>
          <cell r="B652">
            <v>43507</v>
          </cell>
          <cell r="C652" t="str">
            <v>71891-51101-VQ</v>
          </cell>
          <cell r="D652" t="str">
            <v>R-D-0.5</v>
          </cell>
          <cell r="E652">
            <v>1</v>
          </cell>
        </row>
        <row r="653">
          <cell r="A653" t="str">
            <v>USN-44968-231</v>
          </cell>
          <cell r="B653">
            <v>44084</v>
          </cell>
          <cell r="C653" t="str">
            <v>71749-05400-CN</v>
          </cell>
          <cell r="D653" t="str">
            <v>R-L-1</v>
          </cell>
          <cell r="E653">
            <v>4</v>
          </cell>
        </row>
        <row r="654">
          <cell r="A654" t="str">
            <v>YZG-20575-451</v>
          </cell>
          <cell r="B654">
            <v>43892</v>
          </cell>
          <cell r="C654" t="str">
            <v>64845-00270-NO</v>
          </cell>
          <cell r="D654" t="str">
            <v>L-L-1</v>
          </cell>
          <cell r="E654">
            <v>4</v>
          </cell>
        </row>
        <row r="655">
          <cell r="A655" t="str">
            <v>HTH-52867-812</v>
          </cell>
          <cell r="B655">
            <v>44375</v>
          </cell>
          <cell r="C655" t="str">
            <v>29851-36402-UX</v>
          </cell>
          <cell r="D655" t="str">
            <v>A-M-2.5</v>
          </cell>
          <cell r="E655">
            <v>4</v>
          </cell>
        </row>
        <row r="656">
          <cell r="A656" t="str">
            <v>FWU-44971-444</v>
          </cell>
          <cell r="B656">
            <v>43476</v>
          </cell>
          <cell r="C656" t="str">
            <v>12190-25421-WM</v>
          </cell>
          <cell r="D656" t="str">
            <v>A-D-2.5</v>
          </cell>
          <cell r="E656">
            <v>3</v>
          </cell>
        </row>
        <row r="657">
          <cell r="A657" t="str">
            <v>EQI-82205-066</v>
          </cell>
          <cell r="B657">
            <v>43728</v>
          </cell>
          <cell r="C657" t="str">
            <v>52316-30571-GD</v>
          </cell>
          <cell r="D657" t="str">
            <v>R-M-2.5</v>
          </cell>
          <cell r="E657">
            <v>2</v>
          </cell>
        </row>
        <row r="658">
          <cell r="A658" t="str">
            <v>NAR-00747-074</v>
          </cell>
          <cell r="B658">
            <v>44485</v>
          </cell>
          <cell r="C658" t="str">
            <v>23243-92649-RY</v>
          </cell>
          <cell r="D658" t="str">
            <v>L-D-1</v>
          </cell>
          <cell r="E658">
            <v>4</v>
          </cell>
        </row>
        <row r="659">
          <cell r="A659" t="str">
            <v>JYR-22052-185</v>
          </cell>
          <cell r="B659">
            <v>43831</v>
          </cell>
          <cell r="C659" t="str">
            <v>39528-19971-OR</v>
          </cell>
          <cell r="D659" t="str">
            <v>A-M-0.5</v>
          </cell>
          <cell r="E659">
            <v>2</v>
          </cell>
        </row>
        <row r="660">
          <cell r="A660" t="str">
            <v>XKO-54097-932</v>
          </cell>
          <cell r="B660">
            <v>44630</v>
          </cell>
          <cell r="C660" t="str">
            <v>32743-78448-KT</v>
          </cell>
          <cell r="D660" t="str">
            <v>E-M-0.5</v>
          </cell>
          <cell r="E660">
            <v>3</v>
          </cell>
        </row>
        <row r="661">
          <cell r="A661" t="str">
            <v>HXA-72415-025</v>
          </cell>
          <cell r="B661">
            <v>44693</v>
          </cell>
          <cell r="C661" t="str">
            <v>93417-12322-YB</v>
          </cell>
          <cell r="D661" t="str">
            <v>A-D-2.5</v>
          </cell>
          <cell r="E661">
            <v>2</v>
          </cell>
        </row>
        <row r="662">
          <cell r="A662" t="str">
            <v>MJF-20065-335</v>
          </cell>
          <cell r="B662">
            <v>44084</v>
          </cell>
          <cell r="C662" t="str">
            <v>56891-86662-UY</v>
          </cell>
          <cell r="D662" t="str">
            <v>E-L-0.5</v>
          </cell>
          <cell r="E662">
            <v>6</v>
          </cell>
        </row>
        <row r="663">
          <cell r="A663" t="str">
            <v>GFI-83300-059</v>
          </cell>
          <cell r="B663">
            <v>44485</v>
          </cell>
          <cell r="C663" t="str">
            <v>40414-26467-VE</v>
          </cell>
          <cell r="D663" t="str">
            <v>A-M-0.2</v>
          </cell>
          <cell r="E663">
            <v>6</v>
          </cell>
        </row>
        <row r="664">
          <cell r="A664" t="str">
            <v>WJR-51493-682</v>
          </cell>
          <cell r="B664">
            <v>44364</v>
          </cell>
          <cell r="C664" t="str">
            <v>87858-83734-RK</v>
          </cell>
          <cell r="D664" t="str">
            <v>L-D-2.5</v>
          </cell>
          <cell r="E664">
            <v>5</v>
          </cell>
        </row>
        <row r="665">
          <cell r="A665" t="str">
            <v>SHP-55648-472</v>
          </cell>
          <cell r="B665">
            <v>43554</v>
          </cell>
          <cell r="C665" t="str">
            <v>46818-20198-GB</v>
          </cell>
          <cell r="D665" t="str">
            <v>A-M-1</v>
          </cell>
          <cell r="E665">
            <v>6</v>
          </cell>
        </row>
        <row r="666">
          <cell r="A666" t="str">
            <v>HYR-03455-684</v>
          </cell>
          <cell r="B666">
            <v>44549</v>
          </cell>
          <cell r="C666" t="str">
            <v>29808-89098-XD</v>
          </cell>
          <cell r="D666" t="str">
            <v>E-D-1</v>
          </cell>
          <cell r="E666">
            <v>6</v>
          </cell>
        </row>
        <row r="667">
          <cell r="A667" t="str">
            <v>HYR-03455-684</v>
          </cell>
          <cell r="B667">
            <v>44549</v>
          </cell>
          <cell r="C667" t="str">
            <v>29808-89098-XD</v>
          </cell>
          <cell r="D667" t="str">
            <v>L-D-0.2</v>
          </cell>
          <cell r="E667">
            <v>2</v>
          </cell>
        </row>
        <row r="668">
          <cell r="A668" t="str">
            <v>HUG-52766-375</v>
          </cell>
          <cell r="B668">
            <v>43987</v>
          </cell>
          <cell r="C668" t="str">
            <v>78786-77449-RQ</v>
          </cell>
          <cell r="D668" t="str">
            <v>A-D-2.5</v>
          </cell>
          <cell r="E668">
            <v>4</v>
          </cell>
        </row>
        <row r="669">
          <cell r="A669" t="str">
            <v>DAH-46595-917</v>
          </cell>
          <cell r="B669">
            <v>44451</v>
          </cell>
          <cell r="C669" t="str">
            <v>27878-42224-QF</v>
          </cell>
          <cell r="D669" t="str">
            <v>A-D-1</v>
          </cell>
          <cell r="E669">
            <v>6</v>
          </cell>
        </row>
        <row r="670">
          <cell r="A670" t="str">
            <v>VEM-79839-466</v>
          </cell>
          <cell r="B670">
            <v>44636</v>
          </cell>
          <cell r="C670" t="str">
            <v>32743-78448-KT</v>
          </cell>
          <cell r="D670" t="str">
            <v>R-L-2.5</v>
          </cell>
          <cell r="E670">
            <v>5</v>
          </cell>
        </row>
        <row r="671">
          <cell r="A671" t="str">
            <v>OWH-11126-533</v>
          </cell>
          <cell r="B671">
            <v>44551</v>
          </cell>
          <cell r="C671" t="str">
            <v>25331-13794-SB</v>
          </cell>
          <cell r="D671" t="str">
            <v>L-M-2.5</v>
          </cell>
          <cell r="E671">
            <v>2</v>
          </cell>
        </row>
        <row r="672">
          <cell r="A672" t="str">
            <v>UMT-26130-151</v>
          </cell>
          <cell r="B672">
            <v>43606</v>
          </cell>
          <cell r="C672" t="str">
            <v>55864-37682-GQ</v>
          </cell>
          <cell r="D672" t="str">
            <v>L-M-0.2</v>
          </cell>
          <cell r="E672">
            <v>3</v>
          </cell>
        </row>
        <row r="673">
          <cell r="A673" t="str">
            <v>JKA-27899-806</v>
          </cell>
          <cell r="B673">
            <v>44495</v>
          </cell>
          <cell r="C673" t="str">
            <v>97005-25609-CQ</v>
          </cell>
          <cell r="D673" t="str">
            <v>R-L-1</v>
          </cell>
          <cell r="E673">
            <v>5</v>
          </cell>
        </row>
        <row r="674">
          <cell r="A674" t="str">
            <v>ULU-07744-724</v>
          </cell>
          <cell r="B674">
            <v>43916</v>
          </cell>
          <cell r="C674" t="str">
            <v>94058-95794-IJ</v>
          </cell>
          <cell r="D674" t="str">
            <v>L-M-0.5</v>
          </cell>
          <cell r="E674">
            <v>5</v>
          </cell>
        </row>
        <row r="675">
          <cell r="A675" t="str">
            <v>NOM-56457-507</v>
          </cell>
          <cell r="B675">
            <v>44118</v>
          </cell>
          <cell r="C675" t="str">
            <v>40214-03678-GU</v>
          </cell>
          <cell r="D675" t="str">
            <v>E-M-1</v>
          </cell>
          <cell r="E675">
            <v>6</v>
          </cell>
        </row>
        <row r="676">
          <cell r="A676" t="str">
            <v>NZN-71683-705</v>
          </cell>
          <cell r="B676">
            <v>44543</v>
          </cell>
          <cell r="C676" t="str">
            <v>04921-85445-SL</v>
          </cell>
          <cell r="D676" t="str">
            <v>A-L-2.5</v>
          </cell>
          <cell r="E676">
            <v>6</v>
          </cell>
        </row>
        <row r="677">
          <cell r="A677" t="str">
            <v>WMA-34232-850</v>
          </cell>
          <cell r="B677">
            <v>44263</v>
          </cell>
          <cell r="C677" t="str">
            <v>53386-94266-LJ</v>
          </cell>
          <cell r="D677" t="str">
            <v>L-D-2.5</v>
          </cell>
          <cell r="E677">
            <v>4</v>
          </cell>
        </row>
        <row r="678">
          <cell r="A678" t="str">
            <v>EZL-27919-704</v>
          </cell>
          <cell r="B678">
            <v>44217</v>
          </cell>
          <cell r="C678" t="str">
            <v>49480-85909-DG</v>
          </cell>
          <cell r="D678" t="str">
            <v>L-L-0.5</v>
          </cell>
          <cell r="E678">
            <v>5</v>
          </cell>
        </row>
        <row r="679">
          <cell r="A679" t="str">
            <v>ZYU-11345-774</v>
          </cell>
          <cell r="B679">
            <v>44206</v>
          </cell>
          <cell r="C679" t="str">
            <v>18293-78136-MN</v>
          </cell>
          <cell r="D679" t="str">
            <v>L-M-0.5</v>
          </cell>
          <cell r="E679">
            <v>5</v>
          </cell>
        </row>
        <row r="680">
          <cell r="A680" t="str">
            <v>CPW-34587-459</v>
          </cell>
          <cell r="B680">
            <v>44281</v>
          </cell>
          <cell r="C680" t="str">
            <v>84641-67384-TD</v>
          </cell>
          <cell r="D680" t="str">
            <v>A-L-2.5</v>
          </cell>
          <cell r="E680">
            <v>6</v>
          </cell>
        </row>
        <row r="681">
          <cell r="A681" t="str">
            <v>NQZ-82067-394</v>
          </cell>
          <cell r="B681">
            <v>44645</v>
          </cell>
          <cell r="C681" t="str">
            <v>72320-29738-EB</v>
          </cell>
          <cell r="D681" t="str">
            <v>R-L-2.5</v>
          </cell>
          <cell r="E681">
            <v>1</v>
          </cell>
        </row>
        <row r="682">
          <cell r="A682" t="str">
            <v>JBW-95055-851</v>
          </cell>
          <cell r="B682">
            <v>44399</v>
          </cell>
          <cell r="C682" t="str">
            <v>47355-97488-XS</v>
          </cell>
          <cell r="D682" t="str">
            <v>A-M-1</v>
          </cell>
          <cell r="E682">
            <v>5</v>
          </cell>
        </row>
        <row r="683">
          <cell r="A683" t="str">
            <v>AHY-20324-088</v>
          </cell>
          <cell r="B683">
            <v>44080</v>
          </cell>
          <cell r="C683" t="str">
            <v>63499-24884-PP</v>
          </cell>
          <cell r="D683" t="str">
            <v>L-L-0.2</v>
          </cell>
          <cell r="E683">
            <v>2</v>
          </cell>
        </row>
        <row r="684">
          <cell r="A684" t="str">
            <v>ZSL-66684-103</v>
          </cell>
          <cell r="B684">
            <v>43827</v>
          </cell>
          <cell r="C684" t="str">
            <v>39193-51770-FM</v>
          </cell>
          <cell r="D684" t="str">
            <v>E-M-0.2</v>
          </cell>
          <cell r="E684">
            <v>2</v>
          </cell>
        </row>
        <row r="685">
          <cell r="A685" t="str">
            <v>WNE-73911-475</v>
          </cell>
          <cell r="B685">
            <v>43941</v>
          </cell>
          <cell r="C685" t="str">
            <v>61323-91967-GG</v>
          </cell>
          <cell r="D685" t="str">
            <v>L-D-0.5</v>
          </cell>
          <cell r="E685">
            <v>6</v>
          </cell>
        </row>
        <row r="686">
          <cell r="A686" t="str">
            <v>EZB-68383-559</v>
          </cell>
          <cell r="B686">
            <v>43517</v>
          </cell>
          <cell r="C686" t="str">
            <v>90123-01967-KS</v>
          </cell>
          <cell r="D686" t="str">
            <v>R-L-1</v>
          </cell>
          <cell r="E686">
            <v>6</v>
          </cell>
        </row>
        <row r="687">
          <cell r="A687" t="str">
            <v>OVO-01283-090</v>
          </cell>
          <cell r="B687">
            <v>44637</v>
          </cell>
          <cell r="C687" t="str">
            <v>15958-25089-OS</v>
          </cell>
          <cell r="D687" t="str">
            <v>L-L-2.5</v>
          </cell>
          <cell r="E687">
            <v>2</v>
          </cell>
        </row>
        <row r="688">
          <cell r="A688" t="str">
            <v>TXH-78646-919</v>
          </cell>
          <cell r="B688">
            <v>44330</v>
          </cell>
          <cell r="C688" t="str">
            <v>98430-37820-UV</v>
          </cell>
          <cell r="D688" t="str">
            <v>R-D-0.2</v>
          </cell>
          <cell r="E688">
            <v>3</v>
          </cell>
        </row>
        <row r="689">
          <cell r="A689" t="str">
            <v>CYZ-37122-164</v>
          </cell>
          <cell r="B689">
            <v>43471</v>
          </cell>
          <cell r="C689" t="str">
            <v>21798-04171-XC</v>
          </cell>
          <cell r="D689" t="str">
            <v>E-M-0.5</v>
          </cell>
          <cell r="E689">
            <v>2</v>
          </cell>
        </row>
        <row r="690">
          <cell r="A690" t="str">
            <v>AGQ-06534-750</v>
          </cell>
          <cell r="B690">
            <v>43579</v>
          </cell>
          <cell r="C690" t="str">
            <v>52798-46508-HP</v>
          </cell>
          <cell r="D690" t="str">
            <v>A-L-1</v>
          </cell>
          <cell r="E690">
            <v>5</v>
          </cell>
        </row>
        <row r="691">
          <cell r="A691" t="str">
            <v>QVL-32245-818</v>
          </cell>
          <cell r="B691">
            <v>44346</v>
          </cell>
          <cell r="C691" t="str">
            <v>46478-42970-EM</v>
          </cell>
          <cell r="D691" t="str">
            <v>A-M-0.5</v>
          </cell>
          <cell r="E691">
            <v>5</v>
          </cell>
        </row>
        <row r="692">
          <cell r="A692" t="str">
            <v>LTD-96842-834</v>
          </cell>
          <cell r="B692">
            <v>44754</v>
          </cell>
          <cell r="C692" t="str">
            <v>00246-15080-LE</v>
          </cell>
          <cell r="D692" t="str">
            <v>L-D-2.5</v>
          </cell>
          <cell r="E692">
            <v>6</v>
          </cell>
        </row>
        <row r="693">
          <cell r="A693" t="str">
            <v>SEC-91807-425</v>
          </cell>
          <cell r="B693">
            <v>44227</v>
          </cell>
          <cell r="C693" t="str">
            <v>94091-86957-HX</v>
          </cell>
          <cell r="D693" t="str">
            <v>A-M-1</v>
          </cell>
          <cell r="E693">
            <v>2</v>
          </cell>
        </row>
        <row r="694">
          <cell r="A694" t="str">
            <v>MHM-44857-599</v>
          </cell>
          <cell r="B694">
            <v>43720</v>
          </cell>
          <cell r="C694" t="str">
            <v>26295-44907-DK</v>
          </cell>
          <cell r="D694" t="str">
            <v>L-D-1</v>
          </cell>
          <cell r="E694">
            <v>1</v>
          </cell>
        </row>
        <row r="695">
          <cell r="A695" t="str">
            <v>KGC-95046-911</v>
          </cell>
          <cell r="B695">
            <v>44012</v>
          </cell>
          <cell r="C695" t="str">
            <v>95351-96177-QV</v>
          </cell>
          <cell r="D695" t="str">
            <v>A-M-2.5</v>
          </cell>
          <cell r="E695">
            <v>2</v>
          </cell>
        </row>
        <row r="696">
          <cell r="A696" t="str">
            <v>RZC-75150-413</v>
          </cell>
          <cell r="B696">
            <v>43915</v>
          </cell>
          <cell r="C696" t="str">
            <v>92204-96636-BS</v>
          </cell>
          <cell r="D696" t="str">
            <v>E-D-0.5</v>
          </cell>
          <cell r="E696">
            <v>5</v>
          </cell>
        </row>
        <row r="697">
          <cell r="A697" t="str">
            <v>EYH-88288-452</v>
          </cell>
          <cell r="B697">
            <v>44300</v>
          </cell>
          <cell r="C697" t="str">
            <v>03010-30348-UA</v>
          </cell>
          <cell r="D697" t="str">
            <v>L-L-2.5</v>
          </cell>
          <cell r="E697">
            <v>5</v>
          </cell>
        </row>
        <row r="698">
          <cell r="A698" t="str">
            <v>NYQ-24237-772</v>
          </cell>
          <cell r="B698">
            <v>43693</v>
          </cell>
          <cell r="C698" t="str">
            <v>13441-34686-SW</v>
          </cell>
          <cell r="D698" t="str">
            <v>L-D-0.5</v>
          </cell>
          <cell r="E698">
            <v>4</v>
          </cell>
        </row>
        <row r="699">
          <cell r="A699" t="str">
            <v>WKB-21680-566</v>
          </cell>
          <cell r="B699">
            <v>44547</v>
          </cell>
          <cell r="C699" t="str">
            <v>96612-41722-VJ</v>
          </cell>
          <cell r="D699" t="str">
            <v>A-M-0.5</v>
          </cell>
          <cell r="E699">
            <v>3</v>
          </cell>
        </row>
        <row r="700">
          <cell r="A700" t="str">
            <v>THE-61147-027</v>
          </cell>
          <cell r="B700">
            <v>43830</v>
          </cell>
          <cell r="C700" t="str">
            <v>94091-86957-HX</v>
          </cell>
          <cell r="D700" t="str">
            <v>L-D-1</v>
          </cell>
          <cell r="E700">
            <v>2</v>
          </cell>
        </row>
        <row r="701">
          <cell r="A701" t="str">
            <v>PTY-86420-119</v>
          </cell>
          <cell r="B701">
            <v>44298</v>
          </cell>
          <cell r="C701" t="str">
            <v>25504-41681-WA</v>
          </cell>
          <cell r="D701" t="str">
            <v>A-D-0.5</v>
          </cell>
          <cell r="E701">
            <v>4</v>
          </cell>
        </row>
        <row r="702">
          <cell r="A702" t="str">
            <v>QHL-27188-431</v>
          </cell>
          <cell r="B702">
            <v>43736</v>
          </cell>
          <cell r="C702" t="str">
            <v>75443-07820-DZ</v>
          </cell>
          <cell r="D702" t="str">
            <v>L-L-0.5</v>
          </cell>
          <cell r="E702">
            <v>2</v>
          </cell>
        </row>
        <row r="703">
          <cell r="A703" t="str">
            <v>MIS-54381-047</v>
          </cell>
          <cell r="B703">
            <v>44727</v>
          </cell>
          <cell r="C703" t="str">
            <v>39276-95489-XV</v>
          </cell>
          <cell r="D703" t="str">
            <v>A-D-0.5</v>
          </cell>
          <cell r="E703">
            <v>5</v>
          </cell>
        </row>
        <row r="704">
          <cell r="A704" t="str">
            <v>TBB-29780-459</v>
          </cell>
          <cell r="B704">
            <v>43661</v>
          </cell>
          <cell r="C704" t="str">
            <v>61437-83623-PZ</v>
          </cell>
          <cell r="D704" t="str">
            <v>A-L-0.5</v>
          </cell>
          <cell r="E704">
            <v>1</v>
          </cell>
        </row>
        <row r="705">
          <cell r="A705" t="str">
            <v>QLC-52637-305</v>
          </cell>
          <cell r="B705">
            <v>43506</v>
          </cell>
          <cell r="C705" t="str">
            <v>34317-87258-HQ</v>
          </cell>
          <cell r="D705" t="str">
            <v>L-D-2.5</v>
          </cell>
          <cell r="E705">
            <v>4</v>
          </cell>
        </row>
        <row r="706">
          <cell r="A706" t="str">
            <v>CWT-27056-328</v>
          </cell>
          <cell r="B706">
            <v>44716</v>
          </cell>
          <cell r="C706" t="str">
            <v>18570-80998-ZS</v>
          </cell>
          <cell r="D706" t="str">
            <v>E-D-0.2</v>
          </cell>
          <cell r="E706">
            <v>6</v>
          </cell>
        </row>
        <row r="707">
          <cell r="A707" t="str">
            <v>ASS-05878-128</v>
          </cell>
          <cell r="B707">
            <v>44114</v>
          </cell>
          <cell r="C707" t="str">
            <v>66580-33745-OQ</v>
          </cell>
          <cell r="D707" t="str">
            <v>E-L-0.5</v>
          </cell>
          <cell r="E707">
            <v>2</v>
          </cell>
        </row>
        <row r="708">
          <cell r="A708" t="str">
            <v>EGK-03027-418</v>
          </cell>
          <cell r="B708">
            <v>44353</v>
          </cell>
          <cell r="C708" t="str">
            <v>19820-29285-FD</v>
          </cell>
          <cell r="D708" t="str">
            <v>E-M-0.2</v>
          </cell>
          <cell r="E708">
            <v>3</v>
          </cell>
        </row>
        <row r="709">
          <cell r="A709" t="str">
            <v>KCY-61732-849</v>
          </cell>
          <cell r="B709">
            <v>43540</v>
          </cell>
          <cell r="C709" t="str">
            <v>11349-55147-SN</v>
          </cell>
          <cell r="D709" t="str">
            <v>L-D-1</v>
          </cell>
          <cell r="E709">
            <v>2</v>
          </cell>
        </row>
        <row r="710">
          <cell r="A710" t="str">
            <v>BLI-21697-702</v>
          </cell>
          <cell r="B710">
            <v>43804</v>
          </cell>
          <cell r="C710" t="str">
            <v>21141-12455-VB</v>
          </cell>
          <cell r="D710" t="str">
            <v>A-M-0.5</v>
          </cell>
          <cell r="E710">
            <v>2</v>
          </cell>
        </row>
        <row r="711">
          <cell r="A711" t="str">
            <v>KFJ-46568-890</v>
          </cell>
          <cell r="B711">
            <v>43485</v>
          </cell>
          <cell r="C711" t="str">
            <v>71003-85639-HB</v>
          </cell>
          <cell r="D711" t="str">
            <v>E-L-0.5</v>
          </cell>
          <cell r="E711">
            <v>2</v>
          </cell>
        </row>
        <row r="712">
          <cell r="A712" t="str">
            <v>SOK-43535-680</v>
          </cell>
          <cell r="B712">
            <v>44655</v>
          </cell>
          <cell r="C712" t="str">
            <v>58443-95866-YO</v>
          </cell>
          <cell r="D712" t="str">
            <v>E-M-0.5</v>
          </cell>
          <cell r="E712">
            <v>3</v>
          </cell>
        </row>
        <row r="713">
          <cell r="A713" t="str">
            <v>XUE-87260-201</v>
          </cell>
          <cell r="B713">
            <v>44600</v>
          </cell>
          <cell r="C713" t="str">
            <v>89646-21249-OH</v>
          </cell>
          <cell r="D713" t="str">
            <v>R-M-0.2</v>
          </cell>
          <cell r="E713">
            <v>6</v>
          </cell>
        </row>
        <row r="714">
          <cell r="A714" t="str">
            <v>CZF-40873-691</v>
          </cell>
          <cell r="B714">
            <v>43646</v>
          </cell>
          <cell r="C714" t="str">
            <v>64988-20636-XQ</v>
          </cell>
          <cell r="D714" t="str">
            <v>E-M-0.5</v>
          </cell>
          <cell r="E714">
            <v>2</v>
          </cell>
        </row>
        <row r="715">
          <cell r="A715" t="str">
            <v>AIA-98989-755</v>
          </cell>
          <cell r="B715">
            <v>43960</v>
          </cell>
          <cell r="C715" t="str">
            <v>34704-83143-KS</v>
          </cell>
          <cell r="D715" t="str">
            <v>R-M-0.2</v>
          </cell>
          <cell r="E715">
            <v>1</v>
          </cell>
        </row>
        <row r="716">
          <cell r="A716" t="str">
            <v>ITZ-21793-986</v>
          </cell>
          <cell r="B716">
            <v>44358</v>
          </cell>
          <cell r="C716" t="str">
            <v>67388-17544-XX</v>
          </cell>
          <cell r="D716" t="str">
            <v>E-D-0.2</v>
          </cell>
          <cell r="E716">
            <v>4</v>
          </cell>
        </row>
        <row r="717">
          <cell r="A717" t="str">
            <v>YOK-93322-608</v>
          </cell>
          <cell r="B717">
            <v>44504</v>
          </cell>
          <cell r="C717" t="str">
            <v>69411-48470-ID</v>
          </cell>
          <cell r="D717" t="str">
            <v>E-L-1</v>
          </cell>
          <cell r="E717">
            <v>6</v>
          </cell>
        </row>
        <row r="718">
          <cell r="A718" t="str">
            <v>LXK-00634-611</v>
          </cell>
          <cell r="B718">
            <v>44612</v>
          </cell>
          <cell r="C718" t="str">
            <v>94091-86957-HX</v>
          </cell>
          <cell r="D718" t="str">
            <v>R-L-1</v>
          </cell>
          <cell r="E718">
            <v>3</v>
          </cell>
        </row>
        <row r="719">
          <cell r="A719" t="str">
            <v>CQW-37388-302</v>
          </cell>
          <cell r="B719">
            <v>43649</v>
          </cell>
          <cell r="C719" t="str">
            <v>97741-98924-KT</v>
          </cell>
          <cell r="D719" t="str">
            <v>A-D-2.5</v>
          </cell>
          <cell r="E719">
            <v>3</v>
          </cell>
        </row>
        <row r="720">
          <cell r="A720" t="str">
            <v>SPA-79365-334</v>
          </cell>
          <cell r="B720">
            <v>44348</v>
          </cell>
          <cell r="C720" t="str">
            <v>79857-78167-KO</v>
          </cell>
          <cell r="D720" t="str">
            <v>L-D-1</v>
          </cell>
          <cell r="E720">
            <v>3</v>
          </cell>
        </row>
        <row r="721">
          <cell r="A721" t="str">
            <v>VPX-08817-517</v>
          </cell>
          <cell r="B721">
            <v>44150</v>
          </cell>
          <cell r="C721" t="str">
            <v>46963-10322-ZA</v>
          </cell>
          <cell r="D721" t="str">
            <v>L-L-1</v>
          </cell>
          <cell r="E721">
            <v>5</v>
          </cell>
        </row>
        <row r="722">
          <cell r="A722" t="str">
            <v>PBP-87115-410</v>
          </cell>
          <cell r="B722">
            <v>44215</v>
          </cell>
          <cell r="C722" t="str">
            <v>93812-74772-MV</v>
          </cell>
          <cell r="D722" t="str">
            <v>E-D-0.5</v>
          </cell>
          <cell r="E722">
            <v>5</v>
          </cell>
        </row>
        <row r="723">
          <cell r="A723" t="str">
            <v>SFB-93752-440</v>
          </cell>
          <cell r="B723">
            <v>44479</v>
          </cell>
          <cell r="C723" t="str">
            <v>48203-23480-UB</v>
          </cell>
          <cell r="D723" t="str">
            <v>R-M-0.2</v>
          </cell>
          <cell r="E723">
            <v>3</v>
          </cell>
        </row>
        <row r="724">
          <cell r="A724" t="str">
            <v>TBU-65158-068</v>
          </cell>
          <cell r="B724">
            <v>44620</v>
          </cell>
          <cell r="C724" t="str">
            <v>60357-65386-RD</v>
          </cell>
          <cell r="D724" t="str">
            <v>E-D-1</v>
          </cell>
          <cell r="E724">
            <v>2</v>
          </cell>
        </row>
        <row r="725">
          <cell r="A725" t="str">
            <v>TEH-08414-216</v>
          </cell>
          <cell r="B725">
            <v>44470</v>
          </cell>
          <cell r="C725" t="str">
            <v>35099-13971-JI</v>
          </cell>
          <cell r="D725" t="str">
            <v>E-M-2.5</v>
          </cell>
          <cell r="E725">
            <v>2</v>
          </cell>
        </row>
        <row r="726">
          <cell r="A726" t="str">
            <v>MAY-77231-536</v>
          </cell>
          <cell r="B726">
            <v>44076</v>
          </cell>
          <cell r="C726" t="str">
            <v>01304-59807-OB</v>
          </cell>
          <cell r="D726" t="str">
            <v>A-M-0.2</v>
          </cell>
          <cell r="E726">
            <v>2</v>
          </cell>
        </row>
        <row r="727">
          <cell r="A727" t="str">
            <v>ATY-28980-884</v>
          </cell>
          <cell r="B727">
            <v>44043</v>
          </cell>
          <cell r="C727" t="str">
            <v>50705-17295-NK</v>
          </cell>
          <cell r="D727" t="str">
            <v>A-L-0.2</v>
          </cell>
          <cell r="E727">
            <v>6</v>
          </cell>
        </row>
        <row r="728">
          <cell r="A728" t="str">
            <v>SWP-88281-918</v>
          </cell>
          <cell r="B728">
            <v>44571</v>
          </cell>
          <cell r="C728" t="str">
            <v>77657-61366-FY</v>
          </cell>
          <cell r="D728" t="str">
            <v>L-L-2.5</v>
          </cell>
          <cell r="E728">
            <v>4</v>
          </cell>
        </row>
        <row r="729">
          <cell r="A729" t="str">
            <v>VCE-56531-986</v>
          </cell>
          <cell r="B729">
            <v>44264</v>
          </cell>
          <cell r="C729" t="str">
            <v>57192-13428-PL</v>
          </cell>
          <cell r="D729" t="str">
            <v>R-M-0.5</v>
          </cell>
          <cell r="E729">
            <v>5</v>
          </cell>
        </row>
        <row r="730">
          <cell r="A730" t="str">
            <v>FVV-75700-005</v>
          </cell>
          <cell r="B730">
            <v>44155</v>
          </cell>
          <cell r="C730" t="str">
            <v>24891-77957-LU</v>
          </cell>
          <cell r="D730" t="str">
            <v>E-D-0.5</v>
          </cell>
          <cell r="E730">
            <v>3</v>
          </cell>
        </row>
        <row r="731">
          <cell r="A731" t="str">
            <v>CFZ-53492-600</v>
          </cell>
          <cell r="B731">
            <v>44634</v>
          </cell>
          <cell r="C731" t="str">
            <v>64896-18468-BT</v>
          </cell>
          <cell r="D731" t="str">
            <v>L-M-0.2</v>
          </cell>
          <cell r="E731">
            <v>1</v>
          </cell>
        </row>
        <row r="732">
          <cell r="A732" t="str">
            <v>LDK-71031-121</v>
          </cell>
          <cell r="B732">
            <v>43475</v>
          </cell>
          <cell r="C732" t="str">
            <v>84761-40784-SV</v>
          </cell>
          <cell r="D732" t="str">
            <v>L-L-2.5</v>
          </cell>
          <cell r="E732">
            <v>1</v>
          </cell>
        </row>
        <row r="733">
          <cell r="A733" t="str">
            <v>EBA-82404-343</v>
          </cell>
          <cell r="B733">
            <v>44222</v>
          </cell>
          <cell r="C733" t="str">
            <v>20236-42322-CM</v>
          </cell>
          <cell r="D733" t="str">
            <v>L-D-0.2</v>
          </cell>
          <cell r="E733">
            <v>4</v>
          </cell>
        </row>
        <row r="734">
          <cell r="A734" t="str">
            <v>USA-42811-560</v>
          </cell>
          <cell r="B734">
            <v>44312</v>
          </cell>
          <cell r="C734" t="str">
            <v>49671-11547-WG</v>
          </cell>
          <cell r="D734" t="str">
            <v>E-L-0.2</v>
          </cell>
          <cell r="E734">
            <v>2</v>
          </cell>
        </row>
        <row r="735">
          <cell r="A735" t="str">
            <v>SNL-83703-516</v>
          </cell>
          <cell r="B735">
            <v>44565</v>
          </cell>
          <cell r="C735" t="str">
            <v>57976-33535-WK</v>
          </cell>
          <cell r="D735" t="str">
            <v>L-M-2.5</v>
          </cell>
          <cell r="E735">
            <v>3</v>
          </cell>
        </row>
        <row r="736">
          <cell r="A736" t="str">
            <v>SUZ-83036-175</v>
          </cell>
          <cell r="B736">
            <v>43697</v>
          </cell>
          <cell r="C736" t="str">
            <v>55915-19477-MK</v>
          </cell>
          <cell r="D736" t="str">
            <v>R-D-0.2</v>
          </cell>
          <cell r="E736">
            <v>5</v>
          </cell>
        </row>
        <row r="737">
          <cell r="A737" t="str">
            <v>RGM-01187-513</v>
          </cell>
          <cell r="B737">
            <v>44757</v>
          </cell>
          <cell r="C737" t="str">
            <v>28121-11641-UA</v>
          </cell>
          <cell r="D737" t="str">
            <v>E-D-0.2</v>
          </cell>
          <cell r="E737">
            <v>6</v>
          </cell>
        </row>
        <row r="738">
          <cell r="A738" t="str">
            <v>CZG-01299-952</v>
          </cell>
          <cell r="B738">
            <v>43508</v>
          </cell>
          <cell r="C738" t="str">
            <v>09540-70637-EV</v>
          </cell>
          <cell r="D738" t="str">
            <v>L-D-1</v>
          </cell>
          <cell r="E738">
            <v>2</v>
          </cell>
        </row>
        <row r="739">
          <cell r="A739" t="str">
            <v>KLD-88731-484</v>
          </cell>
          <cell r="B739">
            <v>44447</v>
          </cell>
          <cell r="C739" t="str">
            <v>17775-77072-PP</v>
          </cell>
          <cell r="D739" t="str">
            <v>A-M-1</v>
          </cell>
          <cell r="E739">
            <v>5</v>
          </cell>
        </row>
        <row r="740">
          <cell r="A740" t="str">
            <v>BQK-38412-229</v>
          </cell>
          <cell r="B740">
            <v>43812</v>
          </cell>
          <cell r="C740" t="str">
            <v>90392-73338-BC</v>
          </cell>
          <cell r="D740" t="str">
            <v>R-L-0.2</v>
          </cell>
          <cell r="E740">
            <v>3</v>
          </cell>
        </row>
        <row r="741">
          <cell r="A741" t="str">
            <v>TCX-76953-071</v>
          </cell>
          <cell r="B741">
            <v>44433</v>
          </cell>
          <cell r="C741" t="str">
            <v>94091-86957-HX</v>
          </cell>
          <cell r="D741" t="str">
            <v>E-D-0.2</v>
          </cell>
          <cell r="E741">
            <v>5</v>
          </cell>
        </row>
        <row r="742">
          <cell r="A742" t="str">
            <v>LIN-88046-551</v>
          </cell>
          <cell r="B742">
            <v>44643</v>
          </cell>
          <cell r="C742" t="str">
            <v>10725-45724-CO</v>
          </cell>
          <cell r="D742" t="str">
            <v>R-L-0.5</v>
          </cell>
          <cell r="E742">
            <v>4</v>
          </cell>
        </row>
        <row r="743">
          <cell r="A743" t="str">
            <v>PMV-54491-220</v>
          </cell>
          <cell r="B743">
            <v>43566</v>
          </cell>
          <cell r="C743" t="str">
            <v>87242-18006-IR</v>
          </cell>
          <cell r="D743" t="str">
            <v>L-M-0.2</v>
          </cell>
          <cell r="E743">
            <v>2</v>
          </cell>
        </row>
        <row r="744">
          <cell r="A744" t="str">
            <v>SKA-73676-005</v>
          </cell>
          <cell r="B744">
            <v>44133</v>
          </cell>
          <cell r="C744" t="str">
            <v>36572-91896-PP</v>
          </cell>
          <cell r="D744" t="str">
            <v>L-M-1</v>
          </cell>
          <cell r="E744">
            <v>4</v>
          </cell>
        </row>
        <row r="745">
          <cell r="A745" t="str">
            <v>TKH-62197-239</v>
          </cell>
          <cell r="B745">
            <v>44042</v>
          </cell>
          <cell r="C745" t="str">
            <v>25181-97933-UX</v>
          </cell>
          <cell r="D745" t="str">
            <v>A-D-0.5</v>
          </cell>
          <cell r="E745">
            <v>3</v>
          </cell>
        </row>
        <row r="746">
          <cell r="A746" t="str">
            <v>YXF-57218-272</v>
          </cell>
          <cell r="B746">
            <v>43539</v>
          </cell>
          <cell r="C746" t="str">
            <v>55374-03175-IA</v>
          </cell>
          <cell r="D746" t="str">
            <v>R-M-0.2</v>
          </cell>
          <cell r="E746">
            <v>6</v>
          </cell>
        </row>
        <row r="747">
          <cell r="A747" t="str">
            <v>PKJ-30083-501</v>
          </cell>
          <cell r="B747">
            <v>44557</v>
          </cell>
          <cell r="C747" t="str">
            <v>76948-43532-JS</v>
          </cell>
          <cell r="D747" t="str">
            <v>E-D-0.5</v>
          </cell>
          <cell r="E747">
            <v>2</v>
          </cell>
        </row>
        <row r="748">
          <cell r="A748" t="str">
            <v>WTT-91832-645</v>
          </cell>
          <cell r="B748">
            <v>43741</v>
          </cell>
          <cell r="C748" t="str">
            <v>24344-88599-PP</v>
          </cell>
          <cell r="D748" t="str">
            <v>A-M-1</v>
          </cell>
          <cell r="E748">
            <v>3</v>
          </cell>
        </row>
        <row r="749">
          <cell r="A749" t="str">
            <v>TRZ-94735-865</v>
          </cell>
          <cell r="B749">
            <v>43501</v>
          </cell>
          <cell r="C749" t="str">
            <v>54462-58311-YF</v>
          </cell>
          <cell r="D749" t="str">
            <v>L-M-0.5</v>
          </cell>
          <cell r="E749">
            <v>4</v>
          </cell>
        </row>
        <row r="750">
          <cell r="A750" t="str">
            <v>UDB-09651-780</v>
          </cell>
          <cell r="B750">
            <v>44074</v>
          </cell>
          <cell r="C750" t="str">
            <v>90767-92589-LV</v>
          </cell>
          <cell r="D750" t="str">
            <v>E-D-0.5</v>
          </cell>
          <cell r="E750">
            <v>2</v>
          </cell>
        </row>
        <row r="751">
          <cell r="A751" t="str">
            <v>EHJ-82097-549</v>
          </cell>
          <cell r="B751">
            <v>44209</v>
          </cell>
          <cell r="C751" t="str">
            <v>27517-43747-YD</v>
          </cell>
          <cell r="D751" t="str">
            <v>R-D-0.2</v>
          </cell>
          <cell r="E751">
            <v>2</v>
          </cell>
        </row>
        <row r="752">
          <cell r="A752" t="str">
            <v>ZFR-79447-696</v>
          </cell>
          <cell r="B752">
            <v>44277</v>
          </cell>
          <cell r="C752" t="str">
            <v>77828-66867-KH</v>
          </cell>
          <cell r="D752" t="str">
            <v>R-M-0.5</v>
          </cell>
          <cell r="E752">
            <v>1</v>
          </cell>
        </row>
        <row r="753">
          <cell r="A753" t="str">
            <v>NUU-03893-975</v>
          </cell>
          <cell r="B753">
            <v>43847</v>
          </cell>
          <cell r="C753" t="str">
            <v>41054-59693-XE</v>
          </cell>
          <cell r="D753" t="str">
            <v>L-L-0.5</v>
          </cell>
          <cell r="E753">
            <v>2</v>
          </cell>
        </row>
        <row r="754">
          <cell r="A754" t="str">
            <v>GVG-59542-307</v>
          </cell>
          <cell r="B754">
            <v>43648</v>
          </cell>
          <cell r="C754" t="str">
            <v>26314-66792-VP</v>
          </cell>
          <cell r="D754" t="str">
            <v>E-M-1</v>
          </cell>
          <cell r="E754">
            <v>2</v>
          </cell>
        </row>
        <row r="755">
          <cell r="A755" t="str">
            <v>YLY-35287-172</v>
          </cell>
          <cell r="B755">
            <v>44704</v>
          </cell>
          <cell r="C755" t="str">
            <v>69410-04668-MA</v>
          </cell>
          <cell r="D755" t="str">
            <v>A-D-0.5</v>
          </cell>
          <cell r="E755">
            <v>5</v>
          </cell>
        </row>
        <row r="756">
          <cell r="A756" t="str">
            <v>DCI-96254-548</v>
          </cell>
          <cell r="B756">
            <v>44726</v>
          </cell>
          <cell r="C756" t="str">
            <v>94091-86957-HX</v>
          </cell>
          <cell r="D756" t="str">
            <v>A-D-0.2</v>
          </cell>
          <cell r="E756">
            <v>6</v>
          </cell>
        </row>
        <row r="757">
          <cell r="A757" t="str">
            <v>KHZ-26264-253</v>
          </cell>
          <cell r="B757">
            <v>44397</v>
          </cell>
          <cell r="C757" t="str">
            <v>24972-55878-KX</v>
          </cell>
          <cell r="D757" t="str">
            <v>L-L-0.2</v>
          </cell>
          <cell r="E757">
            <v>6</v>
          </cell>
        </row>
        <row r="758">
          <cell r="A758" t="str">
            <v>AAQ-13644-699</v>
          </cell>
          <cell r="B758">
            <v>44715</v>
          </cell>
          <cell r="C758" t="str">
            <v>46296-42617-OQ</v>
          </cell>
          <cell r="D758" t="str">
            <v>R-D-1</v>
          </cell>
          <cell r="E758">
            <v>4</v>
          </cell>
        </row>
        <row r="759">
          <cell r="A759" t="str">
            <v>LWL-68108-794</v>
          </cell>
          <cell r="B759">
            <v>43977</v>
          </cell>
          <cell r="C759" t="str">
            <v>44494-89923-UW</v>
          </cell>
          <cell r="D759" t="str">
            <v>A-D-0.5</v>
          </cell>
          <cell r="E759">
            <v>3</v>
          </cell>
        </row>
        <row r="760">
          <cell r="A760" t="str">
            <v>JQT-14347-517</v>
          </cell>
          <cell r="B760">
            <v>43672</v>
          </cell>
          <cell r="C760" t="str">
            <v>11621-09964-ID</v>
          </cell>
          <cell r="D760" t="str">
            <v>R-D-1</v>
          </cell>
          <cell r="E760">
            <v>1</v>
          </cell>
        </row>
        <row r="761">
          <cell r="A761" t="str">
            <v>BMM-86471-923</v>
          </cell>
          <cell r="B761">
            <v>44126</v>
          </cell>
          <cell r="C761" t="str">
            <v>76319-80715-II</v>
          </cell>
          <cell r="D761" t="str">
            <v>L-D-2.5</v>
          </cell>
          <cell r="E761">
            <v>1</v>
          </cell>
        </row>
        <row r="762">
          <cell r="A762" t="str">
            <v>IXU-67272-326</v>
          </cell>
          <cell r="B762">
            <v>44189</v>
          </cell>
          <cell r="C762" t="str">
            <v>91654-79216-IC</v>
          </cell>
          <cell r="D762" t="str">
            <v>E-L-0.5</v>
          </cell>
          <cell r="E762">
            <v>5</v>
          </cell>
        </row>
        <row r="763">
          <cell r="A763" t="str">
            <v>ITE-28312-615</v>
          </cell>
          <cell r="B763">
            <v>43714</v>
          </cell>
          <cell r="C763" t="str">
            <v>56450-21890-HK</v>
          </cell>
          <cell r="D763" t="str">
            <v>E-L-1</v>
          </cell>
          <cell r="E763">
            <v>6</v>
          </cell>
        </row>
        <row r="764">
          <cell r="A764" t="str">
            <v>ZHQ-30471-635</v>
          </cell>
          <cell r="B764">
            <v>43563</v>
          </cell>
          <cell r="C764" t="str">
            <v>40600-58915-WZ</v>
          </cell>
          <cell r="D764" t="str">
            <v>L-M-0.5</v>
          </cell>
          <cell r="E764">
            <v>5</v>
          </cell>
        </row>
        <row r="765">
          <cell r="A765" t="str">
            <v>LTP-31133-134</v>
          </cell>
          <cell r="B765">
            <v>44587</v>
          </cell>
          <cell r="C765" t="str">
            <v>66527-94478-PB</v>
          </cell>
          <cell r="D765" t="str">
            <v>A-L-0.5</v>
          </cell>
          <cell r="E765">
            <v>3</v>
          </cell>
        </row>
        <row r="766">
          <cell r="A766" t="str">
            <v>ZVQ-26122-859</v>
          </cell>
          <cell r="B766">
            <v>43797</v>
          </cell>
          <cell r="C766" t="str">
            <v>77154-45038-IH</v>
          </cell>
          <cell r="D766" t="str">
            <v>A-L-2.5</v>
          </cell>
          <cell r="E766">
            <v>6</v>
          </cell>
        </row>
        <row r="767">
          <cell r="A767" t="str">
            <v>MIU-01481-194</v>
          </cell>
          <cell r="B767">
            <v>43667</v>
          </cell>
          <cell r="C767" t="str">
            <v>08439-55669-AI</v>
          </cell>
          <cell r="D767" t="str">
            <v>R-M-1</v>
          </cell>
          <cell r="E767">
            <v>6</v>
          </cell>
        </row>
        <row r="768">
          <cell r="A768" t="str">
            <v>MIU-01481-194</v>
          </cell>
          <cell r="B768">
            <v>43667</v>
          </cell>
          <cell r="C768" t="str">
            <v>08439-55669-AI</v>
          </cell>
          <cell r="D768" t="str">
            <v>A-L-0.5</v>
          </cell>
          <cell r="E768">
            <v>2</v>
          </cell>
        </row>
        <row r="769">
          <cell r="A769" t="str">
            <v>UEA-72681-629</v>
          </cell>
          <cell r="B769">
            <v>44267</v>
          </cell>
          <cell r="C769" t="str">
            <v>24972-55878-KX</v>
          </cell>
          <cell r="D769" t="str">
            <v>A-L-2.5</v>
          </cell>
          <cell r="E769">
            <v>3</v>
          </cell>
        </row>
        <row r="770">
          <cell r="A770" t="str">
            <v>CVE-15042-481</v>
          </cell>
          <cell r="B770">
            <v>44562</v>
          </cell>
          <cell r="C770" t="str">
            <v>24972-55878-KX</v>
          </cell>
          <cell r="D770" t="str">
            <v>R-L-1</v>
          </cell>
          <cell r="E770">
            <v>2</v>
          </cell>
        </row>
        <row r="771">
          <cell r="A771" t="str">
            <v>EJA-79176-833</v>
          </cell>
          <cell r="B771">
            <v>43912</v>
          </cell>
          <cell r="C771" t="str">
            <v>91509-62250-GN</v>
          </cell>
          <cell r="D771" t="str">
            <v>R-M-2.5</v>
          </cell>
          <cell r="E771">
            <v>6</v>
          </cell>
        </row>
        <row r="772">
          <cell r="A772" t="str">
            <v>AHQ-40440-522</v>
          </cell>
          <cell r="B772">
            <v>44092</v>
          </cell>
          <cell r="C772" t="str">
            <v>83833-46106-ZC</v>
          </cell>
          <cell r="D772" t="str">
            <v>A-D-1</v>
          </cell>
          <cell r="E772">
            <v>1</v>
          </cell>
        </row>
        <row r="773">
          <cell r="A773" t="str">
            <v>TID-21626-411</v>
          </cell>
          <cell r="B773">
            <v>43468</v>
          </cell>
          <cell r="C773" t="str">
            <v>19383-33606-PW</v>
          </cell>
          <cell r="D773" t="str">
            <v>R-L-0.5</v>
          </cell>
          <cell r="E773">
            <v>3</v>
          </cell>
        </row>
        <row r="774">
          <cell r="A774" t="str">
            <v>RSR-96390-187</v>
          </cell>
          <cell r="B774">
            <v>44468</v>
          </cell>
          <cell r="C774" t="str">
            <v>67052-76184-CB</v>
          </cell>
          <cell r="D774" t="str">
            <v>E-M-1</v>
          </cell>
          <cell r="E774">
            <v>6</v>
          </cell>
        </row>
        <row r="775">
          <cell r="A775" t="str">
            <v>BZE-96093-118</v>
          </cell>
          <cell r="B775">
            <v>44488</v>
          </cell>
          <cell r="C775" t="str">
            <v>43452-18035-DH</v>
          </cell>
          <cell r="D775" t="str">
            <v>L-M-0.2</v>
          </cell>
          <cell r="E775">
            <v>2</v>
          </cell>
        </row>
        <row r="776">
          <cell r="A776" t="str">
            <v>LOU-41819-242</v>
          </cell>
          <cell r="B776">
            <v>44756</v>
          </cell>
          <cell r="C776" t="str">
            <v>88060-50676-MV</v>
          </cell>
          <cell r="D776" t="str">
            <v>R-M-1</v>
          </cell>
          <cell r="E776">
            <v>2</v>
          </cell>
        </row>
        <row r="777">
          <cell r="A777" t="str">
            <v>FND-99527-640</v>
          </cell>
          <cell r="B777">
            <v>44396</v>
          </cell>
          <cell r="C777" t="str">
            <v>89574-96203-EP</v>
          </cell>
          <cell r="D777" t="str">
            <v>E-L-0.5</v>
          </cell>
          <cell r="E777">
            <v>2</v>
          </cell>
        </row>
        <row r="778">
          <cell r="A778" t="str">
            <v>ASG-27179-958</v>
          </cell>
          <cell r="B778">
            <v>44540</v>
          </cell>
          <cell r="C778" t="str">
            <v>12607-75113-UV</v>
          </cell>
          <cell r="D778" t="str">
            <v>A-M-0.5</v>
          </cell>
          <cell r="E778">
            <v>3</v>
          </cell>
        </row>
        <row r="779">
          <cell r="A779" t="str">
            <v>YKX-23510-272</v>
          </cell>
          <cell r="B779">
            <v>43541</v>
          </cell>
          <cell r="C779" t="str">
            <v>56991-05510-PR</v>
          </cell>
          <cell r="D779" t="str">
            <v>A-L-2.5</v>
          </cell>
          <cell r="E779">
            <v>2</v>
          </cell>
        </row>
        <row r="780">
          <cell r="A780" t="str">
            <v>FSA-98650-921</v>
          </cell>
          <cell r="B780">
            <v>43889</v>
          </cell>
          <cell r="C780" t="str">
            <v>01841-48191-NL</v>
          </cell>
          <cell r="D780" t="str">
            <v>L-L-0.5</v>
          </cell>
          <cell r="E780">
            <v>2</v>
          </cell>
        </row>
        <row r="781">
          <cell r="A781" t="str">
            <v>ZUR-55774-294</v>
          </cell>
          <cell r="B781">
            <v>43985</v>
          </cell>
          <cell r="C781" t="str">
            <v>33269-10023-CO</v>
          </cell>
          <cell r="D781" t="str">
            <v>L-D-1</v>
          </cell>
          <cell r="E781">
            <v>6</v>
          </cell>
        </row>
        <row r="782">
          <cell r="A782" t="str">
            <v>FUO-99821-974</v>
          </cell>
          <cell r="B782">
            <v>43883</v>
          </cell>
          <cell r="C782" t="str">
            <v>31245-81098-PJ</v>
          </cell>
          <cell r="D782" t="str">
            <v>E-M-1</v>
          </cell>
          <cell r="E782">
            <v>3</v>
          </cell>
        </row>
        <row r="783">
          <cell r="A783" t="str">
            <v>YVH-19865-819</v>
          </cell>
          <cell r="B783">
            <v>43778</v>
          </cell>
          <cell r="C783" t="str">
            <v>08946-56610-IH</v>
          </cell>
          <cell r="D783" t="str">
            <v>L-L-2.5</v>
          </cell>
          <cell r="E783">
            <v>4</v>
          </cell>
        </row>
        <row r="784">
          <cell r="A784" t="str">
            <v>NNF-47422-501</v>
          </cell>
          <cell r="B784">
            <v>43897</v>
          </cell>
          <cell r="C784" t="str">
            <v>20260-32948-EB</v>
          </cell>
          <cell r="D784" t="str">
            <v>E-L-0.2</v>
          </cell>
          <cell r="E784">
            <v>6</v>
          </cell>
        </row>
        <row r="785">
          <cell r="A785" t="str">
            <v>RJI-71409-490</v>
          </cell>
          <cell r="B785">
            <v>44312</v>
          </cell>
          <cell r="C785" t="str">
            <v>31613-41626-KX</v>
          </cell>
          <cell r="D785" t="str">
            <v>L-M-0.5</v>
          </cell>
          <cell r="E785">
            <v>5</v>
          </cell>
        </row>
        <row r="786">
          <cell r="A786" t="str">
            <v>UZL-46108-213</v>
          </cell>
          <cell r="B786">
            <v>44511</v>
          </cell>
          <cell r="C786" t="str">
            <v>75961-20170-RD</v>
          </cell>
          <cell r="D786" t="str">
            <v>L-L-1</v>
          </cell>
          <cell r="E786">
            <v>2</v>
          </cell>
        </row>
        <row r="787">
          <cell r="A787" t="str">
            <v>AOX-44467-109</v>
          </cell>
          <cell r="B787">
            <v>44362</v>
          </cell>
          <cell r="C787" t="str">
            <v>72524-06410-KD</v>
          </cell>
          <cell r="D787" t="str">
            <v>A-D-2.5</v>
          </cell>
          <cell r="E787">
            <v>1</v>
          </cell>
        </row>
        <row r="788">
          <cell r="A788" t="str">
            <v>TZD-67261-174</v>
          </cell>
          <cell r="B788">
            <v>43888</v>
          </cell>
          <cell r="C788" t="str">
            <v>01841-48191-NL</v>
          </cell>
          <cell r="D788" t="str">
            <v>E-D-2.5</v>
          </cell>
          <cell r="E788">
            <v>1</v>
          </cell>
        </row>
        <row r="789">
          <cell r="A789" t="str">
            <v>TBU-64277-625</v>
          </cell>
          <cell r="B789">
            <v>44305</v>
          </cell>
          <cell r="C789" t="str">
            <v>98918-34330-GY</v>
          </cell>
          <cell r="D789" t="str">
            <v>E-M-1</v>
          </cell>
          <cell r="E789">
            <v>6</v>
          </cell>
        </row>
        <row r="790">
          <cell r="A790" t="str">
            <v>TYP-85767-944</v>
          </cell>
          <cell r="B790">
            <v>44771</v>
          </cell>
          <cell r="C790" t="str">
            <v>51497-50894-WU</v>
          </cell>
          <cell r="D790" t="str">
            <v>R-M-2.5</v>
          </cell>
          <cell r="E790">
            <v>2</v>
          </cell>
        </row>
        <row r="791">
          <cell r="A791" t="str">
            <v>GTT-73214-334</v>
          </cell>
          <cell r="B791">
            <v>43485</v>
          </cell>
          <cell r="C791" t="str">
            <v>98636-90072-YE</v>
          </cell>
          <cell r="D791" t="str">
            <v>A-L-1</v>
          </cell>
          <cell r="E791">
            <v>6</v>
          </cell>
        </row>
        <row r="792">
          <cell r="A792" t="str">
            <v>WAI-89905-069</v>
          </cell>
          <cell r="B792">
            <v>44613</v>
          </cell>
          <cell r="C792" t="str">
            <v>47011-57815-HJ</v>
          </cell>
          <cell r="D792" t="str">
            <v>A-L-0.5</v>
          </cell>
          <cell r="E792">
            <v>3</v>
          </cell>
        </row>
        <row r="793">
          <cell r="A793" t="str">
            <v>OJL-96844-459</v>
          </cell>
          <cell r="B793">
            <v>43954</v>
          </cell>
          <cell r="C793" t="str">
            <v>61253-98356-VD</v>
          </cell>
          <cell r="D793" t="str">
            <v>L-L-0.2</v>
          </cell>
          <cell r="E793">
            <v>5</v>
          </cell>
        </row>
        <row r="794">
          <cell r="A794" t="str">
            <v>VGI-33205-360</v>
          </cell>
          <cell r="B794">
            <v>43545</v>
          </cell>
          <cell r="C794" t="str">
            <v>96762-10814-DA</v>
          </cell>
          <cell r="D794" t="str">
            <v>L-M-0.5</v>
          </cell>
          <cell r="E794">
            <v>6</v>
          </cell>
        </row>
        <row r="795">
          <cell r="A795" t="str">
            <v>PCA-14081-576</v>
          </cell>
          <cell r="B795">
            <v>43629</v>
          </cell>
          <cell r="C795" t="str">
            <v>63112-10870-LC</v>
          </cell>
          <cell r="D795" t="str">
            <v>R-L-0.2</v>
          </cell>
          <cell r="E795">
            <v>5</v>
          </cell>
        </row>
        <row r="796">
          <cell r="A796" t="str">
            <v>SCS-67069-962</v>
          </cell>
          <cell r="B796">
            <v>43987</v>
          </cell>
          <cell r="C796" t="str">
            <v>21403-49423-PD</v>
          </cell>
          <cell r="D796" t="str">
            <v>A-L-2.5</v>
          </cell>
          <cell r="E796">
            <v>5</v>
          </cell>
        </row>
        <row r="797">
          <cell r="A797" t="str">
            <v>BDM-03174-485</v>
          </cell>
          <cell r="B797">
            <v>43540</v>
          </cell>
          <cell r="C797" t="str">
            <v>29581-13303-VB</v>
          </cell>
          <cell r="D797" t="str">
            <v>R-L-0.5</v>
          </cell>
          <cell r="E797">
            <v>4</v>
          </cell>
        </row>
        <row r="798">
          <cell r="A798" t="str">
            <v>UJV-32333-364</v>
          </cell>
          <cell r="B798">
            <v>44533</v>
          </cell>
          <cell r="C798" t="str">
            <v>86110-83695-YS</v>
          </cell>
          <cell r="D798" t="str">
            <v>L-L-0.5</v>
          </cell>
          <cell r="E798">
            <v>1</v>
          </cell>
        </row>
        <row r="799">
          <cell r="A799" t="str">
            <v>FLI-11493-954</v>
          </cell>
          <cell r="B799">
            <v>44751</v>
          </cell>
          <cell r="C799" t="str">
            <v>80454-42225-FT</v>
          </cell>
          <cell r="D799" t="str">
            <v>A-L-0.5</v>
          </cell>
          <cell r="E799">
            <v>4</v>
          </cell>
        </row>
        <row r="800">
          <cell r="A800" t="str">
            <v>IWL-13117-537</v>
          </cell>
          <cell r="B800">
            <v>43950</v>
          </cell>
          <cell r="C800" t="str">
            <v>29129-60664-KO</v>
          </cell>
          <cell r="D800" t="str">
            <v>R-D-0.2</v>
          </cell>
          <cell r="E800">
            <v>3</v>
          </cell>
        </row>
        <row r="801">
          <cell r="A801" t="str">
            <v>OAM-76916-748</v>
          </cell>
          <cell r="B801">
            <v>44588</v>
          </cell>
          <cell r="C801" t="str">
            <v>63025-62939-AN</v>
          </cell>
          <cell r="D801" t="str">
            <v>E-D-1</v>
          </cell>
          <cell r="E801">
            <v>3</v>
          </cell>
        </row>
        <row r="802">
          <cell r="A802" t="str">
            <v>UMB-11223-710</v>
          </cell>
          <cell r="B802">
            <v>44240</v>
          </cell>
          <cell r="C802" t="str">
            <v>49012-12987-QT</v>
          </cell>
          <cell r="D802" t="str">
            <v>R-D-0.2</v>
          </cell>
          <cell r="E802">
            <v>6</v>
          </cell>
        </row>
        <row r="803">
          <cell r="A803" t="str">
            <v>LXR-09892-726</v>
          </cell>
          <cell r="B803">
            <v>44025</v>
          </cell>
          <cell r="C803" t="str">
            <v>50924-94200-SQ</v>
          </cell>
          <cell r="D803" t="str">
            <v>R-D-2.5</v>
          </cell>
          <cell r="E803">
            <v>2</v>
          </cell>
        </row>
        <row r="804">
          <cell r="A804" t="str">
            <v>QXX-89943-393</v>
          </cell>
          <cell r="B804">
            <v>43902</v>
          </cell>
          <cell r="C804" t="str">
            <v>15673-18812-IU</v>
          </cell>
          <cell r="D804" t="str">
            <v>R-D-0.2</v>
          </cell>
          <cell r="E804">
            <v>4</v>
          </cell>
        </row>
        <row r="805">
          <cell r="A805" t="str">
            <v>WVS-57822-366</v>
          </cell>
          <cell r="B805">
            <v>43955</v>
          </cell>
          <cell r="C805" t="str">
            <v>52151-75971-YY</v>
          </cell>
          <cell r="D805" t="str">
            <v>E-M-2.5</v>
          </cell>
          <cell r="E805">
            <v>4</v>
          </cell>
        </row>
        <row r="806">
          <cell r="A806" t="str">
            <v>CLJ-23403-689</v>
          </cell>
          <cell r="B806">
            <v>44289</v>
          </cell>
          <cell r="C806" t="str">
            <v>19413-02045-CG</v>
          </cell>
          <cell r="D806" t="str">
            <v>R-L-1</v>
          </cell>
          <cell r="E806">
            <v>2</v>
          </cell>
        </row>
        <row r="807">
          <cell r="A807" t="str">
            <v>XNU-83276-288</v>
          </cell>
          <cell r="B807">
            <v>44713</v>
          </cell>
          <cell r="C807" t="str">
            <v>98185-92775-KT</v>
          </cell>
          <cell r="D807" t="str">
            <v>R-M-0.5</v>
          </cell>
          <cell r="E807">
            <v>1</v>
          </cell>
        </row>
        <row r="808">
          <cell r="A808" t="str">
            <v>YOG-94666-679</v>
          </cell>
          <cell r="B808">
            <v>44241</v>
          </cell>
          <cell r="C808" t="str">
            <v>86991-53901-AT</v>
          </cell>
          <cell r="D808" t="str">
            <v>L-D-0.2</v>
          </cell>
          <cell r="E808">
            <v>2</v>
          </cell>
        </row>
        <row r="809">
          <cell r="A809" t="str">
            <v>KHG-33953-115</v>
          </cell>
          <cell r="B809">
            <v>44543</v>
          </cell>
          <cell r="C809" t="str">
            <v>78226-97287-JI</v>
          </cell>
          <cell r="D809" t="str">
            <v>L-D-0.5</v>
          </cell>
          <cell r="E809">
            <v>3</v>
          </cell>
        </row>
        <row r="810">
          <cell r="A810" t="str">
            <v>MHD-95615-696</v>
          </cell>
          <cell r="B810">
            <v>43868</v>
          </cell>
          <cell r="C810" t="str">
            <v>27930-59250-JT</v>
          </cell>
          <cell r="D810" t="str">
            <v>R-L-2.5</v>
          </cell>
          <cell r="E810">
            <v>5</v>
          </cell>
        </row>
        <row r="811">
          <cell r="A811" t="str">
            <v>HBH-64794-080</v>
          </cell>
          <cell r="B811">
            <v>44235</v>
          </cell>
          <cell r="C811" t="str">
            <v>40560-18556-YE</v>
          </cell>
          <cell r="D811" t="str">
            <v>R-D-0.2</v>
          </cell>
          <cell r="E811">
            <v>3</v>
          </cell>
        </row>
        <row r="812">
          <cell r="A812" t="str">
            <v>CNJ-56058-223</v>
          </cell>
          <cell r="B812">
            <v>44054</v>
          </cell>
          <cell r="C812" t="str">
            <v>40780-22081-LX</v>
          </cell>
          <cell r="D812" t="str">
            <v>L-L-0.5</v>
          </cell>
          <cell r="E812">
            <v>3</v>
          </cell>
        </row>
        <row r="813">
          <cell r="A813" t="str">
            <v>KHO-27106-786</v>
          </cell>
          <cell r="B813">
            <v>44114</v>
          </cell>
          <cell r="C813" t="str">
            <v>01603-43789-TN</v>
          </cell>
          <cell r="D813" t="str">
            <v>A-M-1</v>
          </cell>
          <cell r="E813">
            <v>6</v>
          </cell>
        </row>
        <row r="814">
          <cell r="A814" t="str">
            <v>KHO-27106-786</v>
          </cell>
          <cell r="B814">
            <v>44114</v>
          </cell>
          <cell r="C814" t="str">
            <v>01603-43789-TN</v>
          </cell>
          <cell r="D814" t="str">
            <v>L-D-2.5</v>
          </cell>
          <cell r="E814">
            <v>6</v>
          </cell>
        </row>
        <row r="815">
          <cell r="A815" t="str">
            <v>YAC-50329-982</v>
          </cell>
          <cell r="B815">
            <v>44173</v>
          </cell>
          <cell r="C815" t="str">
            <v>75419-92838-TI</v>
          </cell>
          <cell r="D815" t="str">
            <v>E-M-2.5</v>
          </cell>
          <cell r="E815">
            <v>1</v>
          </cell>
        </row>
        <row r="816">
          <cell r="A816" t="str">
            <v>VVL-95291-039</v>
          </cell>
          <cell r="B816">
            <v>43573</v>
          </cell>
          <cell r="C816" t="str">
            <v>96516-97464-MF</v>
          </cell>
          <cell r="D816" t="str">
            <v>E-L-0.2</v>
          </cell>
          <cell r="E816">
            <v>2</v>
          </cell>
        </row>
        <row r="817">
          <cell r="A817" t="str">
            <v>VUT-20974-364</v>
          </cell>
          <cell r="B817">
            <v>44200</v>
          </cell>
          <cell r="C817" t="str">
            <v>90285-56295-PO</v>
          </cell>
          <cell r="D817" t="str">
            <v>R-M-0.5</v>
          </cell>
          <cell r="E817">
            <v>6</v>
          </cell>
        </row>
        <row r="818">
          <cell r="A818" t="str">
            <v>SFC-34054-213</v>
          </cell>
          <cell r="B818">
            <v>43534</v>
          </cell>
          <cell r="C818" t="str">
            <v>08100-71102-HQ</v>
          </cell>
          <cell r="D818" t="str">
            <v>L-L-0.5</v>
          </cell>
          <cell r="E818">
            <v>4</v>
          </cell>
        </row>
        <row r="819">
          <cell r="A819" t="str">
            <v>UDS-04807-593</v>
          </cell>
          <cell r="B819">
            <v>43798</v>
          </cell>
          <cell r="C819" t="str">
            <v>84074-28110-OV</v>
          </cell>
          <cell r="D819" t="str">
            <v>L-D-0.5</v>
          </cell>
          <cell r="E819">
            <v>2</v>
          </cell>
        </row>
        <row r="820">
          <cell r="A820" t="str">
            <v>FWE-98471-488</v>
          </cell>
          <cell r="B820">
            <v>44761</v>
          </cell>
          <cell r="C820" t="str">
            <v>27930-59250-JT</v>
          </cell>
          <cell r="D820" t="str">
            <v>L-L-1</v>
          </cell>
          <cell r="E820">
            <v>5</v>
          </cell>
        </row>
        <row r="821">
          <cell r="A821" t="str">
            <v>RAU-17060-674</v>
          </cell>
          <cell r="B821">
            <v>44008</v>
          </cell>
          <cell r="C821" t="str">
            <v>12747-63766-EU</v>
          </cell>
          <cell r="D821" t="str">
            <v>L-L-0.2</v>
          </cell>
          <cell r="E821">
            <v>1</v>
          </cell>
        </row>
        <row r="822">
          <cell r="A822" t="str">
            <v>AOL-13866-711</v>
          </cell>
          <cell r="B822">
            <v>43510</v>
          </cell>
          <cell r="C822" t="str">
            <v>83490-88357-LJ</v>
          </cell>
          <cell r="D822" t="str">
            <v>E-M-1</v>
          </cell>
          <cell r="E822">
            <v>4</v>
          </cell>
        </row>
        <row r="823">
          <cell r="A823" t="str">
            <v>NOA-79645-377</v>
          </cell>
          <cell r="B823">
            <v>44144</v>
          </cell>
          <cell r="C823" t="str">
            <v>53729-30320-XZ</v>
          </cell>
          <cell r="D823" t="str">
            <v>R-D-0.5</v>
          </cell>
          <cell r="E823">
            <v>5</v>
          </cell>
        </row>
        <row r="824">
          <cell r="A824" t="str">
            <v>KMS-49214-806</v>
          </cell>
          <cell r="B824">
            <v>43585</v>
          </cell>
          <cell r="C824" t="str">
            <v>50384-52703-LA</v>
          </cell>
          <cell r="D824" t="str">
            <v>E-L-2.5</v>
          </cell>
          <cell r="E824">
            <v>4</v>
          </cell>
        </row>
        <row r="825">
          <cell r="A825" t="str">
            <v>ABK-08091-531</v>
          </cell>
          <cell r="B825">
            <v>44134</v>
          </cell>
          <cell r="C825" t="str">
            <v>53864-36201-FG</v>
          </cell>
          <cell r="D825" t="str">
            <v>L-L-1</v>
          </cell>
          <cell r="E825">
            <v>3</v>
          </cell>
        </row>
        <row r="826">
          <cell r="A826" t="str">
            <v>GPT-67705-953</v>
          </cell>
          <cell r="B826">
            <v>43781</v>
          </cell>
          <cell r="C826" t="str">
            <v>70631-33225-MZ</v>
          </cell>
          <cell r="D826" t="str">
            <v>A-M-0.2</v>
          </cell>
          <cell r="E826">
            <v>5</v>
          </cell>
        </row>
        <row r="827">
          <cell r="A827" t="str">
            <v>JNA-21450-177</v>
          </cell>
          <cell r="B827">
            <v>44603</v>
          </cell>
          <cell r="C827" t="str">
            <v>54798-14109-HC</v>
          </cell>
          <cell r="D827" t="str">
            <v>A-D-1</v>
          </cell>
          <cell r="E827">
            <v>3</v>
          </cell>
        </row>
        <row r="828">
          <cell r="A828" t="str">
            <v>MPQ-23421-608</v>
          </cell>
          <cell r="B828">
            <v>44283</v>
          </cell>
          <cell r="C828" t="str">
            <v>08023-52962-ET</v>
          </cell>
          <cell r="D828" t="str">
            <v>E-M-0.5</v>
          </cell>
          <cell r="E828">
            <v>5</v>
          </cell>
        </row>
        <row r="829">
          <cell r="A829" t="str">
            <v>NLI-63891-565</v>
          </cell>
          <cell r="B829">
            <v>44540</v>
          </cell>
          <cell r="C829" t="str">
            <v>41899-00283-VK</v>
          </cell>
          <cell r="D829" t="str">
            <v>E-M-0.2</v>
          </cell>
          <cell r="E829">
            <v>5</v>
          </cell>
        </row>
        <row r="830">
          <cell r="A830" t="str">
            <v>HHF-36647-854</v>
          </cell>
          <cell r="B830">
            <v>44505</v>
          </cell>
          <cell r="C830" t="str">
            <v>39011-18412-GR</v>
          </cell>
          <cell r="D830" t="str">
            <v>A-D-2.5</v>
          </cell>
          <cell r="E830">
            <v>6</v>
          </cell>
        </row>
        <row r="831">
          <cell r="A831" t="str">
            <v>SBN-16537-046</v>
          </cell>
          <cell r="B831">
            <v>43890</v>
          </cell>
          <cell r="C831" t="str">
            <v>60255-12579-PZ</v>
          </cell>
          <cell r="D831" t="str">
            <v>A-D-0.2</v>
          </cell>
          <cell r="E831">
            <v>1</v>
          </cell>
        </row>
        <row r="832">
          <cell r="A832" t="str">
            <v>XZD-44484-632</v>
          </cell>
          <cell r="B832">
            <v>44414</v>
          </cell>
          <cell r="C832" t="str">
            <v>80541-38332-BP</v>
          </cell>
          <cell r="D832" t="str">
            <v>E-M-1</v>
          </cell>
          <cell r="E832">
            <v>2</v>
          </cell>
        </row>
        <row r="833">
          <cell r="A833" t="str">
            <v>XZD-44484-632</v>
          </cell>
          <cell r="B833">
            <v>44414</v>
          </cell>
          <cell r="C833" t="str">
            <v>80541-38332-BP</v>
          </cell>
          <cell r="D833" t="str">
            <v>A-D-0.2</v>
          </cell>
          <cell r="E833">
            <v>2</v>
          </cell>
        </row>
        <row r="834">
          <cell r="A834" t="str">
            <v>IKQ-39946-768</v>
          </cell>
          <cell r="B834">
            <v>44274</v>
          </cell>
          <cell r="C834" t="str">
            <v>72778-50968-UQ</v>
          </cell>
          <cell r="D834" t="str">
            <v>R-M-1</v>
          </cell>
          <cell r="E834">
            <v>6</v>
          </cell>
        </row>
        <row r="835">
          <cell r="A835" t="str">
            <v>KMB-95211-174</v>
          </cell>
          <cell r="B835">
            <v>44302</v>
          </cell>
          <cell r="C835" t="str">
            <v>23941-30203-MO</v>
          </cell>
          <cell r="D835" t="str">
            <v>R-D-2.5</v>
          </cell>
          <cell r="E835">
            <v>4</v>
          </cell>
        </row>
        <row r="836">
          <cell r="A836" t="str">
            <v>QWY-99467-368</v>
          </cell>
          <cell r="B836">
            <v>44141</v>
          </cell>
          <cell r="C836" t="str">
            <v>96434-50068-DZ</v>
          </cell>
          <cell r="D836" t="str">
            <v>A-D-2.5</v>
          </cell>
          <cell r="E836">
            <v>1</v>
          </cell>
        </row>
        <row r="837">
          <cell r="A837" t="str">
            <v>SRG-76791-614</v>
          </cell>
          <cell r="B837">
            <v>44270</v>
          </cell>
          <cell r="C837" t="str">
            <v>11729-74102-XB</v>
          </cell>
          <cell r="D837" t="str">
            <v>E-L-0.5</v>
          </cell>
          <cell r="E837">
            <v>1</v>
          </cell>
        </row>
        <row r="838">
          <cell r="A838" t="str">
            <v>VSN-94485-621</v>
          </cell>
          <cell r="B838">
            <v>44486</v>
          </cell>
          <cell r="C838" t="str">
            <v>88116-12604-TE</v>
          </cell>
          <cell r="D838" t="str">
            <v>A-D-0.2</v>
          </cell>
          <cell r="E838">
            <v>4</v>
          </cell>
        </row>
        <row r="839">
          <cell r="A839" t="str">
            <v>UFZ-24348-219</v>
          </cell>
          <cell r="B839">
            <v>43715</v>
          </cell>
          <cell r="C839" t="str">
            <v>27930-59250-JT</v>
          </cell>
          <cell r="D839" t="str">
            <v>L-M-2.5</v>
          </cell>
          <cell r="E839">
            <v>3</v>
          </cell>
        </row>
        <row r="840">
          <cell r="A840" t="str">
            <v>UKS-93055-397</v>
          </cell>
          <cell r="B840">
            <v>44755</v>
          </cell>
          <cell r="C840" t="str">
            <v>13082-41034-PD</v>
          </cell>
          <cell r="D840" t="str">
            <v>A-D-2.5</v>
          </cell>
          <cell r="E840">
            <v>5</v>
          </cell>
        </row>
        <row r="841">
          <cell r="A841" t="str">
            <v>AVH-56062-335</v>
          </cell>
          <cell r="B841">
            <v>44521</v>
          </cell>
          <cell r="C841" t="str">
            <v>18082-74419-QH</v>
          </cell>
          <cell r="D841" t="str">
            <v>E-M-0.5</v>
          </cell>
          <cell r="E841">
            <v>5</v>
          </cell>
        </row>
        <row r="842">
          <cell r="A842" t="str">
            <v>HGE-19842-613</v>
          </cell>
          <cell r="B842">
            <v>44574</v>
          </cell>
          <cell r="C842" t="str">
            <v>49401-45041-ZU</v>
          </cell>
          <cell r="D842" t="str">
            <v>R-L-0.5</v>
          </cell>
          <cell r="E842">
            <v>4</v>
          </cell>
        </row>
        <row r="843">
          <cell r="A843" t="str">
            <v>WBA-85905-175</v>
          </cell>
          <cell r="B843">
            <v>44755</v>
          </cell>
          <cell r="C843" t="str">
            <v>41252-45992-VS</v>
          </cell>
          <cell r="D843" t="str">
            <v>L-M-0.2</v>
          </cell>
          <cell r="E843">
            <v>1</v>
          </cell>
        </row>
        <row r="844">
          <cell r="A844" t="str">
            <v>DZI-35365-596</v>
          </cell>
          <cell r="B844">
            <v>44502</v>
          </cell>
          <cell r="C844" t="str">
            <v>54798-14109-HC</v>
          </cell>
          <cell r="D844" t="str">
            <v>E-M-0.2</v>
          </cell>
          <cell r="E844">
            <v>2</v>
          </cell>
        </row>
        <row r="845">
          <cell r="A845" t="str">
            <v>XIR-88982-743</v>
          </cell>
          <cell r="B845">
            <v>44387</v>
          </cell>
          <cell r="C845" t="str">
            <v>00852-54571-WP</v>
          </cell>
          <cell r="D845" t="str">
            <v>E-M-0.2</v>
          </cell>
          <cell r="E845">
            <v>2</v>
          </cell>
        </row>
        <row r="846">
          <cell r="A846" t="str">
            <v>VUC-72395-865</v>
          </cell>
          <cell r="B846">
            <v>44476</v>
          </cell>
          <cell r="C846" t="str">
            <v>13321-57602-GK</v>
          </cell>
          <cell r="D846" t="str">
            <v>A-D-0.5</v>
          </cell>
          <cell r="E846">
            <v>6</v>
          </cell>
        </row>
        <row r="847">
          <cell r="A847" t="str">
            <v>BQJ-44755-910</v>
          </cell>
          <cell r="B847">
            <v>43889</v>
          </cell>
          <cell r="C847" t="str">
            <v>75006-89922-VW</v>
          </cell>
          <cell r="D847" t="str">
            <v>E-D-2.5</v>
          </cell>
          <cell r="E847">
            <v>6</v>
          </cell>
        </row>
        <row r="848">
          <cell r="A848" t="str">
            <v>JKC-64636-831</v>
          </cell>
          <cell r="B848">
            <v>44747</v>
          </cell>
          <cell r="C848" t="str">
            <v>52098-80103-FD</v>
          </cell>
          <cell r="D848" t="str">
            <v>A-M-2.5</v>
          </cell>
          <cell r="E848">
            <v>2</v>
          </cell>
        </row>
        <row r="849">
          <cell r="A849" t="str">
            <v>ZKI-78561-066</v>
          </cell>
          <cell r="B849">
            <v>44460</v>
          </cell>
          <cell r="C849" t="str">
            <v>60121-12432-VU</v>
          </cell>
          <cell r="D849" t="str">
            <v>A-D-0.2</v>
          </cell>
          <cell r="E849">
            <v>3</v>
          </cell>
        </row>
        <row r="850">
          <cell r="A850" t="str">
            <v>IMP-12563-728</v>
          </cell>
          <cell r="B850">
            <v>43468</v>
          </cell>
          <cell r="C850" t="str">
            <v>68346-14810-UA</v>
          </cell>
          <cell r="D850" t="str">
            <v>E-L-0.5</v>
          </cell>
          <cell r="E850">
            <v>6</v>
          </cell>
        </row>
        <row r="851">
          <cell r="A851" t="str">
            <v>MZL-81126-390</v>
          </cell>
          <cell r="B851">
            <v>44628</v>
          </cell>
          <cell r="C851" t="str">
            <v>48464-99723-HK</v>
          </cell>
          <cell r="D851" t="str">
            <v>A-L-0.2</v>
          </cell>
          <cell r="E851">
            <v>6</v>
          </cell>
        </row>
        <row r="852">
          <cell r="A852" t="str">
            <v>MZL-81126-390</v>
          </cell>
          <cell r="B852">
            <v>44628</v>
          </cell>
          <cell r="C852" t="str">
            <v>48464-99723-HK</v>
          </cell>
          <cell r="D852" t="str">
            <v>A-M-0.2</v>
          </cell>
          <cell r="E852">
            <v>2</v>
          </cell>
        </row>
        <row r="853">
          <cell r="A853" t="str">
            <v>TVF-57766-608</v>
          </cell>
          <cell r="B853">
            <v>43900</v>
          </cell>
          <cell r="C853" t="str">
            <v>88420-46464-XE</v>
          </cell>
          <cell r="D853" t="str">
            <v>L-D-0.5</v>
          </cell>
          <cell r="E853">
            <v>1</v>
          </cell>
        </row>
        <row r="854">
          <cell r="A854" t="str">
            <v>RUX-37995-892</v>
          </cell>
          <cell r="B854">
            <v>44527</v>
          </cell>
          <cell r="C854" t="str">
            <v>37762-09530-MP</v>
          </cell>
          <cell r="D854" t="str">
            <v>L-D-2.5</v>
          </cell>
          <cell r="E854">
            <v>4</v>
          </cell>
        </row>
        <row r="855">
          <cell r="A855" t="str">
            <v>AVK-76526-953</v>
          </cell>
          <cell r="B855">
            <v>44259</v>
          </cell>
          <cell r="C855" t="str">
            <v>47268-50127-XY</v>
          </cell>
          <cell r="D855" t="str">
            <v>A-D-1</v>
          </cell>
          <cell r="E855">
            <v>2</v>
          </cell>
        </row>
        <row r="856">
          <cell r="A856" t="str">
            <v>RIU-02231-623</v>
          </cell>
          <cell r="B856">
            <v>44516</v>
          </cell>
          <cell r="C856" t="str">
            <v>25544-84179-QC</v>
          </cell>
          <cell r="D856" t="str">
            <v>R-L-0.5</v>
          </cell>
          <cell r="E856">
            <v>5</v>
          </cell>
        </row>
        <row r="857">
          <cell r="A857" t="str">
            <v>WFK-99317-827</v>
          </cell>
          <cell r="B857">
            <v>43632</v>
          </cell>
          <cell r="C857" t="str">
            <v>32058-76765-ZL</v>
          </cell>
          <cell r="D857" t="str">
            <v>L-D-2.5</v>
          </cell>
          <cell r="E857">
            <v>3</v>
          </cell>
        </row>
        <row r="858">
          <cell r="A858" t="str">
            <v>SFD-00372-284</v>
          </cell>
          <cell r="B858">
            <v>44031</v>
          </cell>
          <cell r="C858" t="str">
            <v>54798-14109-HC</v>
          </cell>
          <cell r="D858" t="str">
            <v>L-M-0.2</v>
          </cell>
          <cell r="E858">
            <v>2</v>
          </cell>
        </row>
        <row r="859">
          <cell r="A859" t="str">
            <v>SXC-62166-515</v>
          </cell>
          <cell r="B859">
            <v>43889</v>
          </cell>
          <cell r="C859" t="str">
            <v>69171-65646-UC</v>
          </cell>
          <cell r="D859" t="str">
            <v>R-L-2.5</v>
          </cell>
          <cell r="E859">
            <v>5</v>
          </cell>
        </row>
        <row r="860">
          <cell r="A860" t="str">
            <v>YIE-87008-621</v>
          </cell>
          <cell r="B860">
            <v>43638</v>
          </cell>
          <cell r="C860" t="str">
            <v>22503-52799-MI</v>
          </cell>
          <cell r="D860" t="str">
            <v>L-M-0.5</v>
          </cell>
          <cell r="E860">
            <v>4</v>
          </cell>
        </row>
        <row r="861">
          <cell r="A861" t="str">
            <v>HRM-94548-288</v>
          </cell>
          <cell r="B861">
            <v>43716</v>
          </cell>
          <cell r="C861" t="str">
            <v>08934-65581-ZI</v>
          </cell>
          <cell r="D861" t="str">
            <v>A-L-2.5</v>
          </cell>
          <cell r="E861">
            <v>6</v>
          </cell>
        </row>
        <row r="862">
          <cell r="A862" t="str">
            <v>UJG-34731-295</v>
          </cell>
          <cell r="B862">
            <v>44707</v>
          </cell>
          <cell r="C862" t="str">
            <v>15764-22559-ZT</v>
          </cell>
          <cell r="D862" t="str">
            <v>A-M-2.5</v>
          </cell>
          <cell r="E862">
            <v>1</v>
          </cell>
        </row>
        <row r="863">
          <cell r="A863" t="str">
            <v>TWD-70988-853</v>
          </cell>
          <cell r="B863">
            <v>43802</v>
          </cell>
          <cell r="C863" t="str">
            <v>87519-68847-ZG</v>
          </cell>
          <cell r="D863" t="str">
            <v>L-D-1</v>
          </cell>
          <cell r="E863">
            <v>6</v>
          </cell>
        </row>
        <row r="864">
          <cell r="A864" t="str">
            <v>CIX-22904-641</v>
          </cell>
          <cell r="B864">
            <v>43725</v>
          </cell>
          <cell r="C864" t="str">
            <v>78012-56878-UB</v>
          </cell>
          <cell r="D864" t="str">
            <v>R-M-1</v>
          </cell>
          <cell r="E864">
            <v>1</v>
          </cell>
        </row>
        <row r="865">
          <cell r="A865" t="str">
            <v>DLV-65840-759</v>
          </cell>
          <cell r="B865">
            <v>44712</v>
          </cell>
          <cell r="C865" t="str">
            <v>77192-72145-RG</v>
          </cell>
          <cell r="D865" t="str">
            <v>L-M-1</v>
          </cell>
          <cell r="E865">
            <v>2</v>
          </cell>
        </row>
        <row r="866">
          <cell r="A866" t="str">
            <v>RXN-55491-201</v>
          </cell>
          <cell r="B866">
            <v>43759</v>
          </cell>
          <cell r="C866" t="str">
            <v>86071-79238-CX</v>
          </cell>
          <cell r="D866" t="str">
            <v>R-L-0.2</v>
          </cell>
          <cell r="E866">
            <v>6</v>
          </cell>
        </row>
        <row r="867">
          <cell r="A867" t="str">
            <v>UHK-63283-868</v>
          </cell>
          <cell r="B867">
            <v>44675</v>
          </cell>
          <cell r="C867" t="str">
            <v>16809-16936-WF</v>
          </cell>
          <cell r="D867" t="str">
            <v>A-M-0.5</v>
          </cell>
          <cell r="E867">
            <v>1</v>
          </cell>
        </row>
        <row r="868">
          <cell r="A868" t="str">
            <v>PJC-31401-893</v>
          </cell>
          <cell r="B868">
            <v>44209</v>
          </cell>
          <cell r="C868" t="str">
            <v>11212-69985-ZJ</v>
          </cell>
          <cell r="D868" t="str">
            <v>A-D-0.5</v>
          </cell>
          <cell r="E868">
            <v>3</v>
          </cell>
        </row>
        <row r="869">
          <cell r="A869" t="str">
            <v>HHO-79903-185</v>
          </cell>
          <cell r="B869">
            <v>44792</v>
          </cell>
          <cell r="C869" t="str">
            <v>53893-01719-CL</v>
          </cell>
          <cell r="D869" t="str">
            <v>A-L-2.5</v>
          </cell>
          <cell r="E869">
            <v>1</v>
          </cell>
        </row>
        <row r="870">
          <cell r="A870" t="str">
            <v>YWM-07310-594</v>
          </cell>
          <cell r="B870">
            <v>43526</v>
          </cell>
          <cell r="C870" t="str">
            <v>66028-99867-WJ</v>
          </cell>
          <cell r="D870" t="str">
            <v>E-M-0.5</v>
          </cell>
          <cell r="E870">
            <v>5</v>
          </cell>
        </row>
        <row r="871">
          <cell r="A871" t="str">
            <v>FHD-94983-982</v>
          </cell>
          <cell r="B871">
            <v>43851</v>
          </cell>
          <cell r="C871" t="str">
            <v>62839-56723-CH</v>
          </cell>
          <cell r="D871" t="str">
            <v>R-M-0.5</v>
          </cell>
          <cell r="E871">
            <v>3</v>
          </cell>
        </row>
        <row r="872">
          <cell r="A872" t="str">
            <v>WQK-10857-119</v>
          </cell>
          <cell r="B872">
            <v>44460</v>
          </cell>
          <cell r="C872" t="str">
            <v>96849-52854-CR</v>
          </cell>
          <cell r="D872" t="str">
            <v>E-D-0.5</v>
          </cell>
          <cell r="E872">
            <v>1</v>
          </cell>
        </row>
        <row r="873">
          <cell r="A873" t="str">
            <v>DXA-50313-073</v>
          </cell>
          <cell r="B873">
            <v>43707</v>
          </cell>
          <cell r="C873" t="str">
            <v>19755-55847-VW</v>
          </cell>
          <cell r="D873" t="str">
            <v>E-L-1</v>
          </cell>
          <cell r="E873">
            <v>2</v>
          </cell>
        </row>
        <row r="874">
          <cell r="A874" t="str">
            <v>ONW-00560-570</v>
          </cell>
          <cell r="B874">
            <v>43521</v>
          </cell>
          <cell r="C874" t="str">
            <v>32900-82606-BO</v>
          </cell>
          <cell r="D874" t="str">
            <v>A-M-1</v>
          </cell>
          <cell r="E874">
            <v>2</v>
          </cell>
        </row>
        <row r="875">
          <cell r="A875" t="str">
            <v>BRJ-19414-277</v>
          </cell>
          <cell r="B875">
            <v>43725</v>
          </cell>
          <cell r="C875" t="str">
            <v>16809-16936-WF</v>
          </cell>
          <cell r="D875" t="str">
            <v>R-M-0.2</v>
          </cell>
          <cell r="E875">
            <v>4</v>
          </cell>
        </row>
        <row r="876">
          <cell r="A876" t="str">
            <v>MIQ-16322-908</v>
          </cell>
          <cell r="B876">
            <v>43680</v>
          </cell>
          <cell r="C876" t="str">
            <v>20118-28138-QD</v>
          </cell>
          <cell r="D876" t="str">
            <v>A-L-1</v>
          </cell>
          <cell r="E876">
            <v>2</v>
          </cell>
        </row>
        <row r="877">
          <cell r="A877" t="str">
            <v>MVO-39328-830</v>
          </cell>
          <cell r="B877">
            <v>44253</v>
          </cell>
          <cell r="C877" t="str">
            <v>84057-45461-AH</v>
          </cell>
          <cell r="D877" t="str">
            <v>L-M-0.5</v>
          </cell>
          <cell r="E877">
            <v>5</v>
          </cell>
        </row>
        <row r="878">
          <cell r="A878" t="str">
            <v>MVO-39328-830</v>
          </cell>
          <cell r="B878">
            <v>44253</v>
          </cell>
          <cell r="C878" t="str">
            <v>84057-45461-AH</v>
          </cell>
          <cell r="D878" t="str">
            <v>A-L-0.5</v>
          </cell>
          <cell r="E878">
            <v>6</v>
          </cell>
        </row>
        <row r="879">
          <cell r="A879" t="str">
            <v>NTJ-88319-746</v>
          </cell>
          <cell r="B879">
            <v>44411</v>
          </cell>
          <cell r="C879" t="str">
            <v>90882-88130-KQ</v>
          </cell>
          <cell r="D879" t="str">
            <v>L-L-0.5</v>
          </cell>
          <cell r="E879">
            <v>3</v>
          </cell>
        </row>
        <row r="880">
          <cell r="A880" t="str">
            <v>LCY-24377-948</v>
          </cell>
          <cell r="B880">
            <v>44323</v>
          </cell>
          <cell r="C880" t="str">
            <v>21617-79890-DD</v>
          </cell>
          <cell r="D880" t="str">
            <v>R-L-2.5</v>
          </cell>
          <cell r="E880">
            <v>1</v>
          </cell>
        </row>
        <row r="881">
          <cell r="A881" t="str">
            <v>FWD-85967-769</v>
          </cell>
          <cell r="B881">
            <v>43630</v>
          </cell>
          <cell r="C881" t="str">
            <v>20256-54689-LO</v>
          </cell>
          <cell r="D881" t="str">
            <v>E-D-0.2</v>
          </cell>
          <cell r="E881">
            <v>3</v>
          </cell>
        </row>
        <row r="882">
          <cell r="A882" t="str">
            <v>KTO-53793-109</v>
          </cell>
          <cell r="B882">
            <v>43790</v>
          </cell>
          <cell r="C882" t="str">
            <v>17572-27091-AA</v>
          </cell>
          <cell r="D882" t="str">
            <v>R-L-0.2</v>
          </cell>
          <cell r="E882">
            <v>2</v>
          </cell>
        </row>
        <row r="883">
          <cell r="A883" t="str">
            <v>OCK-89033-348</v>
          </cell>
          <cell r="B883">
            <v>44286</v>
          </cell>
          <cell r="C883" t="str">
            <v>82300-88786-UE</v>
          </cell>
          <cell r="D883" t="str">
            <v>A-L-0.2</v>
          </cell>
          <cell r="E883">
            <v>6</v>
          </cell>
        </row>
        <row r="884">
          <cell r="A884" t="str">
            <v>GPZ-36017-366</v>
          </cell>
          <cell r="B884">
            <v>43647</v>
          </cell>
          <cell r="C884" t="str">
            <v>65732-22589-OW</v>
          </cell>
          <cell r="D884" t="str">
            <v>A-D-2.5</v>
          </cell>
          <cell r="E884">
            <v>5</v>
          </cell>
        </row>
        <row r="885">
          <cell r="A885" t="str">
            <v>BZP-33213-637</v>
          </cell>
          <cell r="B885">
            <v>43956</v>
          </cell>
          <cell r="C885" t="str">
            <v>77175-09826-SF</v>
          </cell>
          <cell r="D885" t="str">
            <v>A-M-2.5</v>
          </cell>
          <cell r="E885">
            <v>3</v>
          </cell>
        </row>
        <row r="886">
          <cell r="A886" t="str">
            <v>WFH-21507-708</v>
          </cell>
          <cell r="B886">
            <v>43941</v>
          </cell>
          <cell r="C886" t="str">
            <v>07237-32539-NB</v>
          </cell>
          <cell r="D886" t="str">
            <v>R-D-0.5</v>
          </cell>
          <cell r="E886">
            <v>1</v>
          </cell>
        </row>
        <row r="887">
          <cell r="A887" t="str">
            <v>HST-96923-073</v>
          </cell>
          <cell r="B887">
            <v>43664</v>
          </cell>
          <cell r="C887" t="str">
            <v>54722-76431-EX</v>
          </cell>
          <cell r="D887" t="str">
            <v>R-D-2.5</v>
          </cell>
          <cell r="E887">
            <v>6</v>
          </cell>
        </row>
        <row r="888">
          <cell r="A888" t="str">
            <v>ENN-79947-323</v>
          </cell>
          <cell r="B888">
            <v>44518</v>
          </cell>
          <cell r="C888" t="str">
            <v>67847-82662-TE</v>
          </cell>
          <cell r="D888" t="str">
            <v>L-M-0.5</v>
          </cell>
          <cell r="E888">
            <v>2</v>
          </cell>
        </row>
        <row r="889">
          <cell r="A889" t="str">
            <v>BHA-47429-889</v>
          </cell>
          <cell r="B889">
            <v>44002</v>
          </cell>
          <cell r="C889" t="str">
            <v>51114-51191-EW</v>
          </cell>
          <cell r="D889" t="str">
            <v>E-L-0.2</v>
          </cell>
          <cell r="E889">
            <v>3</v>
          </cell>
        </row>
        <row r="890">
          <cell r="A890" t="str">
            <v>SZY-63017-318</v>
          </cell>
          <cell r="B890">
            <v>44292</v>
          </cell>
          <cell r="C890" t="str">
            <v>91809-58808-TV</v>
          </cell>
          <cell r="D890" t="str">
            <v>A-L-0.2</v>
          </cell>
          <cell r="E890">
            <v>2</v>
          </cell>
        </row>
        <row r="891">
          <cell r="A891" t="str">
            <v>LCU-93317-340</v>
          </cell>
          <cell r="B891">
            <v>43633</v>
          </cell>
          <cell r="C891" t="str">
            <v>84996-26826-DK</v>
          </cell>
          <cell r="D891" t="str">
            <v>R-D-0.2</v>
          </cell>
          <cell r="E891">
            <v>1</v>
          </cell>
        </row>
        <row r="892">
          <cell r="A892" t="str">
            <v>UOM-71431-481</v>
          </cell>
          <cell r="B892">
            <v>44646</v>
          </cell>
          <cell r="C892" t="str">
            <v>65732-22589-OW</v>
          </cell>
          <cell r="D892" t="str">
            <v>R-D-2.5</v>
          </cell>
          <cell r="E892">
            <v>1</v>
          </cell>
        </row>
        <row r="893">
          <cell r="A893" t="str">
            <v>PJH-42618-877</v>
          </cell>
          <cell r="B893">
            <v>44469</v>
          </cell>
          <cell r="C893" t="str">
            <v>93676-95250-XJ</v>
          </cell>
          <cell r="D893" t="str">
            <v>A-D-2.5</v>
          </cell>
          <cell r="E893">
            <v>5</v>
          </cell>
        </row>
        <row r="894">
          <cell r="A894" t="str">
            <v>XED-90333-402</v>
          </cell>
          <cell r="B894">
            <v>43635</v>
          </cell>
          <cell r="C894" t="str">
            <v>28300-14355-GF</v>
          </cell>
          <cell r="D894" t="str">
            <v>E-M-0.2</v>
          </cell>
          <cell r="E894">
            <v>5</v>
          </cell>
        </row>
        <row r="895">
          <cell r="A895" t="str">
            <v>IKK-62234-199</v>
          </cell>
          <cell r="B895">
            <v>44651</v>
          </cell>
          <cell r="C895" t="str">
            <v>91190-84826-IQ</v>
          </cell>
          <cell r="D895" t="str">
            <v>L-L-0.5</v>
          </cell>
          <cell r="E895">
            <v>6</v>
          </cell>
        </row>
        <row r="896">
          <cell r="A896" t="str">
            <v>KAW-95195-329</v>
          </cell>
          <cell r="B896">
            <v>44016</v>
          </cell>
          <cell r="C896" t="str">
            <v>34570-99384-AF</v>
          </cell>
          <cell r="D896" t="str">
            <v>R-D-2.5</v>
          </cell>
          <cell r="E896">
            <v>4</v>
          </cell>
        </row>
        <row r="897">
          <cell r="A897" t="str">
            <v>QDO-57268-842</v>
          </cell>
          <cell r="B897">
            <v>44521</v>
          </cell>
          <cell r="C897" t="str">
            <v>57808-90533-UE</v>
          </cell>
          <cell r="D897" t="str">
            <v>E-M-2.5</v>
          </cell>
          <cell r="E897">
            <v>5</v>
          </cell>
        </row>
        <row r="898">
          <cell r="A898" t="str">
            <v>IIZ-24416-212</v>
          </cell>
          <cell r="B898">
            <v>44347</v>
          </cell>
          <cell r="C898" t="str">
            <v>76060-30540-LB</v>
          </cell>
          <cell r="D898" t="str">
            <v>R-D-0.5</v>
          </cell>
          <cell r="E898">
            <v>6</v>
          </cell>
        </row>
        <row r="899">
          <cell r="A899" t="str">
            <v>AWP-11469-510</v>
          </cell>
          <cell r="B899">
            <v>43932</v>
          </cell>
          <cell r="C899" t="str">
            <v>76730-63769-ND</v>
          </cell>
          <cell r="D899" t="str">
            <v>E-D-1</v>
          </cell>
          <cell r="E899">
            <v>2</v>
          </cell>
        </row>
        <row r="900">
          <cell r="A900" t="str">
            <v>KXA-27983-918</v>
          </cell>
          <cell r="B900">
            <v>44089</v>
          </cell>
          <cell r="C900" t="str">
            <v>96042-27290-EQ</v>
          </cell>
          <cell r="D900" t="str">
            <v>R-L-0.5</v>
          </cell>
          <cell r="E900">
            <v>5</v>
          </cell>
        </row>
        <row r="901">
          <cell r="A901" t="str">
            <v>VKQ-39009-292</v>
          </cell>
          <cell r="B901">
            <v>44523</v>
          </cell>
          <cell r="C901" t="str">
            <v>57808-90533-UE</v>
          </cell>
          <cell r="D901" t="str">
            <v>L-M-1</v>
          </cell>
          <cell r="E901">
            <v>5</v>
          </cell>
        </row>
        <row r="902">
          <cell r="A902" t="str">
            <v>PDB-98743-282</v>
          </cell>
          <cell r="B902">
            <v>44584</v>
          </cell>
          <cell r="C902" t="str">
            <v>51940-02669-OR</v>
          </cell>
          <cell r="D902" t="str">
            <v>L-L-1</v>
          </cell>
          <cell r="E902">
            <v>3</v>
          </cell>
        </row>
        <row r="903">
          <cell r="A903" t="str">
            <v>SXW-34014-556</v>
          </cell>
          <cell r="B903">
            <v>44223</v>
          </cell>
          <cell r="C903" t="str">
            <v>99144-98314-GN</v>
          </cell>
          <cell r="D903" t="str">
            <v>R-L-0.2</v>
          </cell>
          <cell r="E903">
            <v>1</v>
          </cell>
        </row>
        <row r="904">
          <cell r="A904" t="str">
            <v>QOJ-38788-727</v>
          </cell>
          <cell r="B904">
            <v>43640</v>
          </cell>
          <cell r="C904" t="str">
            <v>16358-63919-CE</v>
          </cell>
          <cell r="D904" t="str">
            <v>E-M-2.5</v>
          </cell>
          <cell r="E904">
            <v>5</v>
          </cell>
        </row>
        <row r="905">
          <cell r="A905" t="str">
            <v>TGF-38649-658</v>
          </cell>
          <cell r="B905">
            <v>43905</v>
          </cell>
          <cell r="C905" t="str">
            <v>67743-54817-UT</v>
          </cell>
          <cell r="D905" t="str">
            <v>L-M-0.5</v>
          </cell>
          <cell r="E905">
            <v>2</v>
          </cell>
        </row>
        <row r="906">
          <cell r="A906" t="str">
            <v>EAI-25194-209</v>
          </cell>
          <cell r="B906">
            <v>44463</v>
          </cell>
          <cell r="C906" t="str">
            <v>44601-51441-BH</v>
          </cell>
          <cell r="D906" t="str">
            <v>A-L-2.5</v>
          </cell>
          <cell r="E906">
            <v>5</v>
          </cell>
        </row>
        <row r="907">
          <cell r="A907" t="str">
            <v>IJK-34441-720</v>
          </cell>
          <cell r="B907">
            <v>43560</v>
          </cell>
          <cell r="C907" t="str">
            <v>97201-58870-WB</v>
          </cell>
          <cell r="D907" t="str">
            <v>A-M-0.5</v>
          </cell>
          <cell r="E907">
            <v>6</v>
          </cell>
        </row>
        <row r="908">
          <cell r="A908" t="str">
            <v>ZMC-00336-619</v>
          </cell>
          <cell r="B908">
            <v>44588</v>
          </cell>
          <cell r="C908" t="str">
            <v>19849-12926-QF</v>
          </cell>
          <cell r="D908" t="str">
            <v>A-M-0.5</v>
          </cell>
          <cell r="E908">
            <v>4</v>
          </cell>
        </row>
        <row r="909">
          <cell r="A909" t="str">
            <v>UPX-54529-618</v>
          </cell>
          <cell r="B909">
            <v>44449</v>
          </cell>
          <cell r="C909" t="str">
            <v>40535-56770-UM</v>
          </cell>
          <cell r="D909" t="str">
            <v>L-D-1</v>
          </cell>
          <cell r="E909">
            <v>3</v>
          </cell>
        </row>
        <row r="910">
          <cell r="A910" t="str">
            <v>DLX-01059-899</v>
          </cell>
          <cell r="B910">
            <v>43836</v>
          </cell>
          <cell r="C910" t="str">
            <v>74940-09646-MU</v>
          </cell>
          <cell r="D910" t="str">
            <v>R-L-1</v>
          </cell>
          <cell r="E910">
            <v>5</v>
          </cell>
        </row>
        <row r="911">
          <cell r="A911" t="str">
            <v>MEK-85120-243</v>
          </cell>
          <cell r="B911">
            <v>44635</v>
          </cell>
          <cell r="C911" t="str">
            <v>06623-54610-HC</v>
          </cell>
          <cell r="D911" t="str">
            <v>R-L-0.2</v>
          </cell>
          <cell r="E911">
            <v>3</v>
          </cell>
        </row>
        <row r="912">
          <cell r="A912" t="str">
            <v>NFI-37188-246</v>
          </cell>
          <cell r="B912">
            <v>44447</v>
          </cell>
          <cell r="C912" t="str">
            <v>89490-75361-AF</v>
          </cell>
          <cell r="D912" t="str">
            <v>A-D-2.5</v>
          </cell>
          <cell r="E912">
            <v>4</v>
          </cell>
        </row>
        <row r="913">
          <cell r="A913" t="str">
            <v>BXH-62195-013</v>
          </cell>
          <cell r="B913">
            <v>44511</v>
          </cell>
          <cell r="C913" t="str">
            <v>94526-79230-GZ</v>
          </cell>
          <cell r="D913" t="str">
            <v>A-M-1</v>
          </cell>
          <cell r="E913">
            <v>4</v>
          </cell>
        </row>
        <row r="914">
          <cell r="A914" t="str">
            <v>YLK-78851-470</v>
          </cell>
          <cell r="B914">
            <v>43726</v>
          </cell>
          <cell r="C914" t="str">
            <v>58559-08254-UY</v>
          </cell>
          <cell r="D914" t="str">
            <v>R-M-2.5</v>
          </cell>
          <cell r="E914">
            <v>6</v>
          </cell>
        </row>
        <row r="915">
          <cell r="A915" t="str">
            <v>DXY-76225-633</v>
          </cell>
          <cell r="B915">
            <v>44406</v>
          </cell>
          <cell r="C915" t="str">
            <v>88574-37083-WX</v>
          </cell>
          <cell r="D915" t="str">
            <v>A-M-0.5</v>
          </cell>
          <cell r="E915">
            <v>1</v>
          </cell>
        </row>
        <row r="916">
          <cell r="A916" t="str">
            <v>UHP-24614-199</v>
          </cell>
          <cell r="B916">
            <v>44640</v>
          </cell>
          <cell r="C916" t="str">
            <v>67953-79896-AC</v>
          </cell>
          <cell r="D916" t="str">
            <v>A-M-1</v>
          </cell>
          <cell r="E916">
            <v>4</v>
          </cell>
        </row>
        <row r="917">
          <cell r="A917" t="str">
            <v>HBY-35655-049</v>
          </cell>
          <cell r="B917">
            <v>43955</v>
          </cell>
          <cell r="C917" t="str">
            <v>69207-93422-CQ</v>
          </cell>
          <cell r="D917" t="str">
            <v>E-D-2.5</v>
          </cell>
          <cell r="E917">
            <v>3</v>
          </cell>
        </row>
        <row r="918">
          <cell r="A918" t="str">
            <v>DCE-22886-861</v>
          </cell>
          <cell r="B918">
            <v>44291</v>
          </cell>
          <cell r="C918" t="str">
            <v>56060-17602-RG</v>
          </cell>
          <cell r="D918" t="str">
            <v>E-D-0.2</v>
          </cell>
          <cell r="E918">
            <v>1</v>
          </cell>
        </row>
        <row r="919">
          <cell r="A919" t="str">
            <v>QTG-93823-843</v>
          </cell>
          <cell r="B919">
            <v>44573</v>
          </cell>
          <cell r="C919" t="str">
            <v>46859-14212-FI</v>
          </cell>
          <cell r="D919" t="str">
            <v>A-M-0.5</v>
          </cell>
          <cell r="E919">
            <v>1</v>
          </cell>
        </row>
        <row r="920">
          <cell r="A920" t="str">
            <v>QTG-93823-843</v>
          </cell>
          <cell r="B920">
            <v>44573</v>
          </cell>
          <cell r="C920" t="str">
            <v>46859-14212-FI</v>
          </cell>
          <cell r="D920" t="str">
            <v>E-D-0.5</v>
          </cell>
          <cell r="E920">
            <v>3</v>
          </cell>
        </row>
        <row r="921">
          <cell r="A921" t="str">
            <v>WFT-16178-396</v>
          </cell>
          <cell r="B921">
            <v>44181</v>
          </cell>
          <cell r="C921" t="str">
            <v>33555-01585-RP</v>
          </cell>
          <cell r="D921" t="str">
            <v>R-D-0.2</v>
          </cell>
          <cell r="E921">
            <v>5</v>
          </cell>
        </row>
        <row r="922">
          <cell r="A922" t="str">
            <v>ERC-54560-934</v>
          </cell>
          <cell r="B922">
            <v>44711</v>
          </cell>
          <cell r="C922" t="str">
            <v>11932-85629-CU</v>
          </cell>
          <cell r="D922" t="str">
            <v>R-D-2.5</v>
          </cell>
          <cell r="E922">
            <v>6</v>
          </cell>
        </row>
        <row r="923">
          <cell r="A923" t="str">
            <v>RUK-78200-416</v>
          </cell>
          <cell r="B923">
            <v>44509</v>
          </cell>
          <cell r="C923" t="str">
            <v>36192-07175-XC</v>
          </cell>
          <cell r="D923" t="str">
            <v>L-D-0.2</v>
          </cell>
          <cell r="E923">
            <v>2</v>
          </cell>
        </row>
        <row r="924">
          <cell r="A924" t="str">
            <v>KHK-13105-388</v>
          </cell>
          <cell r="B924">
            <v>44659</v>
          </cell>
          <cell r="C924" t="str">
            <v>46242-54946-ZW</v>
          </cell>
          <cell r="D924" t="str">
            <v>A-M-1</v>
          </cell>
          <cell r="E924">
            <v>6</v>
          </cell>
        </row>
        <row r="925">
          <cell r="A925" t="str">
            <v>NJR-03699-189</v>
          </cell>
          <cell r="B925">
            <v>43746</v>
          </cell>
          <cell r="C925" t="str">
            <v>95152-82155-VQ</v>
          </cell>
          <cell r="D925" t="str">
            <v>E-D-2.5</v>
          </cell>
          <cell r="E925">
            <v>1</v>
          </cell>
        </row>
        <row r="926">
          <cell r="A926" t="str">
            <v>PJV-20427-019</v>
          </cell>
          <cell r="B926">
            <v>44451</v>
          </cell>
          <cell r="C926" t="str">
            <v>13404-39127-WQ</v>
          </cell>
          <cell r="D926" t="str">
            <v>A-L-2.5</v>
          </cell>
          <cell r="E926">
            <v>3</v>
          </cell>
        </row>
        <row r="927">
          <cell r="A927" t="str">
            <v>UGK-07613-982</v>
          </cell>
          <cell r="B927">
            <v>44770</v>
          </cell>
          <cell r="C927" t="str">
            <v>57808-90533-UE</v>
          </cell>
          <cell r="D927" t="str">
            <v>A-M-0.5</v>
          </cell>
          <cell r="E927">
            <v>3</v>
          </cell>
        </row>
        <row r="928">
          <cell r="A928" t="str">
            <v>OLA-68289-577</v>
          </cell>
          <cell r="B928">
            <v>44012</v>
          </cell>
          <cell r="C928" t="str">
            <v>40226-52317-IO</v>
          </cell>
          <cell r="D928" t="str">
            <v>A-M-0.5</v>
          </cell>
          <cell r="E928">
            <v>5</v>
          </cell>
        </row>
        <row r="929">
          <cell r="A929" t="str">
            <v>TNR-84447-052</v>
          </cell>
          <cell r="B929">
            <v>43474</v>
          </cell>
          <cell r="C929" t="str">
            <v>34419-18068-AG</v>
          </cell>
          <cell r="D929" t="str">
            <v>E-D-2.5</v>
          </cell>
          <cell r="E929">
            <v>4</v>
          </cell>
        </row>
        <row r="930">
          <cell r="A930" t="str">
            <v>FBZ-64200-586</v>
          </cell>
          <cell r="B930">
            <v>44754</v>
          </cell>
          <cell r="C930" t="str">
            <v>51738-61457-RS</v>
          </cell>
          <cell r="D930" t="str">
            <v>E-M-2.5</v>
          </cell>
          <cell r="E930">
            <v>2</v>
          </cell>
        </row>
        <row r="931">
          <cell r="A931" t="str">
            <v>OBN-66334-505</v>
          </cell>
          <cell r="B931">
            <v>44165</v>
          </cell>
          <cell r="C931" t="str">
            <v>86757-52367-ON</v>
          </cell>
          <cell r="D931" t="str">
            <v>E-L-0.2</v>
          </cell>
          <cell r="E931">
            <v>2</v>
          </cell>
        </row>
        <row r="932">
          <cell r="A932" t="str">
            <v>NXM-89323-646</v>
          </cell>
          <cell r="B932">
            <v>43546</v>
          </cell>
          <cell r="C932" t="str">
            <v>28158-93383-CK</v>
          </cell>
          <cell r="D932" t="str">
            <v>E-D-1</v>
          </cell>
          <cell r="E932">
            <v>1</v>
          </cell>
        </row>
        <row r="933">
          <cell r="A933" t="str">
            <v>NHI-23264-055</v>
          </cell>
          <cell r="B933">
            <v>44607</v>
          </cell>
          <cell r="C933" t="str">
            <v>44799-09711-XW</v>
          </cell>
          <cell r="D933" t="str">
            <v>A-D-0.5</v>
          </cell>
          <cell r="E933">
            <v>4</v>
          </cell>
        </row>
        <row r="934">
          <cell r="A934" t="str">
            <v>EQH-53569-934</v>
          </cell>
          <cell r="B934">
            <v>44117</v>
          </cell>
          <cell r="C934" t="str">
            <v>53667-91553-LT</v>
          </cell>
          <cell r="D934" t="str">
            <v>E-M-1</v>
          </cell>
          <cell r="E934">
            <v>4</v>
          </cell>
        </row>
        <row r="935">
          <cell r="A935" t="str">
            <v>XKK-06692-189</v>
          </cell>
          <cell r="B935">
            <v>44557</v>
          </cell>
          <cell r="C935" t="str">
            <v>86579-92122-OC</v>
          </cell>
          <cell r="D935" t="str">
            <v>R-D-1</v>
          </cell>
          <cell r="E935">
            <v>3</v>
          </cell>
        </row>
        <row r="936">
          <cell r="A936" t="str">
            <v>BYP-16005-016</v>
          </cell>
          <cell r="B936">
            <v>44409</v>
          </cell>
          <cell r="C936" t="str">
            <v>01474-63436-TP</v>
          </cell>
          <cell r="D936" t="str">
            <v>R-M-2.5</v>
          </cell>
          <cell r="E936">
            <v>5</v>
          </cell>
        </row>
        <row r="937">
          <cell r="A937" t="str">
            <v>LWS-13938-905</v>
          </cell>
          <cell r="B937">
            <v>44153</v>
          </cell>
          <cell r="C937" t="str">
            <v>90533-82440-EE</v>
          </cell>
          <cell r="D937" t="str">
            <v>A-M-2.5</v>
          </cell>
          <cell r="E937">
            <v>6</v>
          </cell>
        </row>
        <row r="938">
          <cell r="A938" t="str">
            <v>OLH-95722-362</v>
          </cell>
          <cell r="B938">
            <v>44493</v>
          </cell>
          <cell r="C938" t="str">
            <v>48553-69225-VX</v>
          </cell>
          <cell r="D938" t="str">
            <v>L-D-0.5</v>
          </cell>
          <cell r="E938">
            <v>3</v>
          </cell>
        </row>
        <row r="939">
          <cell r="A939" t="str">
            <v>OLH-95722-362</v>
          </cell>
          <cell r="B939">
            <v>44493</v>
          </cell>
          <cell r="C939" t="str">
            <v>48553-69225-VX</v>
          </cell>
          <cell r="D939" t="str">
            <v>R-M-2.5</v>
          </cell>
          <cell r="E939">
            <v>4</v>
          </cell>
        </row>
        <row r="940">
          <cell r="A940" t="str">
            <v>KCW-50949-318</v>
          </cell>
          <cell r="B940">
            <v>43829</v>
          </cell>
          <cell r="C940" t="str">
            <v>52374-27313-IV</v>
          </cell>
          <cell r="D940" t="str">
            <v>E-L-1</v>
          </cell>
          <cell r="E940">
            <v>5</v>
          </cell>
        </row>
        <row r="941">
          <cell r="A941" t="str">
            <v>JGZ-16947-591</v>
          </cell>
          <cell r="B941">
            <v>44229</v>
          </cell>
          <cell r="C941" t="str">
            <v>14264-41252-SL</v>
          </cell>
          <cell r="D941" t="str">
            <v>L-L-0.2</v>
          </cell>
          <cell r="E941">
            <v>6</v>
          </cell>
        </row>
        <row r="942">
          <cell r="A942" t="str">
            <v>LXS-63326-144</v>
          </cell>
          <cell r="B942">
            <v>44332</v>
          </cell>
          <cell r="C942" t="str">
            <v>35367-50483-AR</v>
          </cell>
          <cell r="D942" t="str">
            <v>R-L-0.5</v>
          </cell>
          <cell r="E942">
            <v>2</v>
          </cell>
        </row>
        <row r="943">
          <cell r="A943" t="str">
            <v>CZG-86544-655</v>
          </cell>
          <cell r="B943">
            <v>44674</v>
          </cell>
          <cell r="C943" t="str">
            <v>69443-77665-QW</v>
          </cell>
          <cell r="D943" t="str">
            <v>A-L-0.5</v>
          </cell>
          <cell r="E943">
            <v>2</v>
          </cell>
        </row>
        <row r="944">
          <cell r="A944" t="str">
            <v>WFV-88138-247</v>
          </cell>
          <cell r="B944">
            <v>44464</v>
          </cell>
          <cell r="C944" t="str">
            <v>63411-51758-QC</v>
          </cell>
          <cell r="D944" t="str">
            <v>R-L-1</v>
          </cell>
          <cell r="E944">
            <v>3</v>
          </cell>
        </row>
        <row r="945">
          <cell r="A945" t="str">
            <v>RFG-28227-288</v>
          </cell>
          <cell r="B945">
            <v>44719</v>
          </cell>
          <cell r="C945" t="str">
            <v>68605-21835-UF</v>
          </cell>
          <cell r="D945" t="str">
            <v>A-L-0.5</v>
          </cell>
          <cell r="E945">
            <v>6</v>
          </cell>
        </row>
        <row r="946">
          <cell r="A946" t="str">
            <v>QAK-77286-758</v>
          </cell>
          <cell r="B946">
            <v>44054</v>
          </cell>
          <cell r="C946" t="str">
            <v>34786-30419-XY</v>
          </cell>
          <cell r="D946" t="str">
            <v>R-L-0.5</v>
          </cell>
          <cell r="E946">
            <v>5</v>
          </cell>
        </row>
        <row r="947">
          <cell r="A947" t="str">
            <v>CZD-56716-840</v>
          </cell>
          <cell r="B947">
            <v>43524</v>
          </cell>
          <cell r="C947" t="str">
            <v>15456-29250-RU</v>
          </cell>
          <cell r="D947" t="str">
            <v>L-D-2.5</v>
          </cell>
          <cell r="E947">
            <v>4</v>
          </cell>
        </row>
        <row r="948">
          <cell r="A948" t="str">
            <v>UBI-59229-277</v>
          </cell>
          <cell r="B948">
            <v>43719</v>
          </cell>
          <cell r="C948" t="str">
            <v>00886-35803-FG</v>
          </cell>
          <cell r="D948" t="str">
            <v>L-D-0.5</v>
          </cell>
          <cell r="E948">
            <v>3</v>
          </cell>
        </row>
        <row r="949">
          <cell r="A949" t="str">
            <v>WJJ-37489-898</v>
          </cell>
          <cell r="B949">
            <v>44294</v>
          </cell>
          <cell r="C949" t="str">
            <v>31599-82152-AD</v>
          </cell>
          <cell r="D949" t="str">
            <v>A-M-1</v>
          </cell>
          <cell r="E949">
            <v>1</v>
          </cell>
        </row>
        <row r="950">
          <cell r="A950" t="str">
            <v>ORX-57454-917</v>
          </cell>
          <cell r="B950">
            <v>44445</v>
          </cell>
          <cell r="C950" t="str">
            <v>76209-39601-ZR</v>
          </cell>
          <cell r="D950" t="str">
            <v>E-D-2.5</v>
          </cell>
          <cell r="E950">
            <v>3</v>
          </cell>
        </row>
        <row r="951">
          <cell r="A951" t="str">
            <v>GRB-68838-629</v>
          </cell>
          <cell r="B951">
            <v>44449</v>
          </cell>
          <cell r="C951" t="str">
            <v>15064-65241-HB</v>
          </cell>
          <cell r="D951" t="str">
            <v>R-L-2.5</v>
          </cell>
          <cell r="E951">
            <v>4</v>
          </cell>
        </row>
        <row r="952">
          <cell r="A952" t="str">
            <v>SHT-04865-419</v>
          </cell>
          <cell r="B952">
            <v>44703</v>
          </cell>
          <cell r="C952" t="str">
            <v>69215-90789-DL</v>
          </cell>
          <cell r="D952" t="str">
            <v>R-L-0.2</v>
          </cell>
          <cell r="E952">
            <v>4</v>
          </cell>
        </row>
        <row r="953">
          <cell r="A953" t="str">
            <v>UQI-28177-865</v>
          </cell>
          <cell r="B953">
            <v>44092</v>
          </cell>
          <cell r="C953" t="str">
            <v>04317-46176-TB</v>
          </cell>
          <cell r="D953" t="str">
            <v>R-L-0.2</v>
          </cell>
          <cell r="E953">
            <v>6</v>
          </cell>
        </row>
        <row r="954">
          <cell r="A954" t="str">
            <v>OIB-13664-879</v>
          </cell>
          <cell r="B954">
            <v>44439</v>
          </cell>
          <cell r="C954" t="str">
            <v>04713-57765-KR</v>
          </cell>
          <cell r="D954" t="str">
            <v>A-M-1</v>
          </cell>
          <cell r="E954">
            <v>2</v>
          </cell>
        </row>
        <row r="955">
          <cell r="A955" t="str">
            <v>PJS-30996-485</v>
          </cell>
          <cell r="B955">
            <v>44582</v>
          </cell>
          <cell r="C955" t="str">
            <v>86579-92122-OC</v>
          </cell>
          <cell r="D955" t="str">
            <v>A-L-0.2</v>
          </cell>
          <cell r="E955">
            <v>1</v>
          </cell>
        </row>
        <row r="956">
          <cell r="A956" t="str">
            <v>HEL-86709-449</v>
          </cell>
          <cell r="B956">
            <v>44722</v>
          </cell>
          <cell r="C956" t="str">
            <v>86579-92122-OC</v>
          </cell>
          <cell r="D956" t="str">
            <v>E-D-2.5</v>
          </cell>
          <cell r="E956">
            <v>1</v>
          </cell>
        </row>
        <row r="957">
          <cell r="A957" t="str">
            <v>NCH-55389-562</v>
          </cell>
          <cell r="B957">
            <v>43582</v>
          </cell>
          <cell r="C957" t="str">
            <v>86579-92122-OC</v>
          </cell>
          <cell r="D957" t="str">
            <v>E-L-2.5</v>
          </cell>
          <cell r="E957">
            <v>5</v>
          </cell>
        </row>
        <row r="958">
          <cell r="A958" t="str">
            <v>NCH-55389-562</v>
          </cell>
          <cell r="B958">
            <v>43582</v>
          </cell>
          <cell r="C958" t="str">
            <v>86579-92122-OC</v>
          </cell>
          <cell r="D958" t="str">
            <v>R-L-2.5</v>
          </cell>
          <cell r="E958">
            <v>2</v>
          </cell>
        </row>
        <row r="959">
          <cell r="A959" t="str">
            <v>NCH-55389-562</v>
          </cell>
          <cell r="B959">
            <v>43582</v>
          </cell>
          <cell r="C959" t="str">
            <v>86579-92122-OC</v>
          </cell>
          <cell r="D959" t="str">
            <v>E-L-1</v>
          </cell>
          <cell r="E959">
            <v>1</v>
          </cell>
        </row>
        <row r="960">
          <cell r="A960" t="str">
            <v>NCH-55389-562</v>
          </cell>
          <cell r="B960">
            <v>43582</v>
          </cell>
          <cell r="C960" t="str">
            <v>86579-92122-OC</v>
          </cell>
          <cell r="D960" t="str">
            <v>A-L-0.2</v>
          </cell>
          <cell r="E960">
            <v>2</v>
          </cell>
        </row>
        <row r="961">
          <cell r="A961" t="str">
            <v>GUG-45603-775</v>
          </cell>
          <cell r="B961">
            <v>44598</v>
          </cell>
          <cell r="C961" t="str">
            <v>40959-32642-DN</v>
          </cell>
          <cell r="D961" t="str">
            <v>L-L-0.2</v>
          </cell>
          <cell r="E961">
            <v>5</v>
          </cell>
        </row>
        <row r="962">
          <cell r="A962" t="str">
            <v>KJB-98240-098</v>
          </cell>
          <cell r="B962">
            <v>44591</v>
          </cell>
          <cell r="C962" t="str">
            <v>77746-08153-PM</v>
          </cell>
          <cell r="D962" t="str">
            <v>L-L-1</v>
          </cell>
          <cell r="E962">
            <v>5</v>
          </cell>
        </row>
        <row r="963">
          <cell r="A963" t="str">
            <v>JMS-48374-462</v>
          </cell>
          <cell r="B963">
            <v>44158</v>
          </cell>
          <cell r="C963" t="str">
            <v>49667-96708-JL</v>
          </cell>
          <cell r="D963" t="str">
            <v>A-D-2.5</v>
          </cell>
          <cell r="E963">
            <v>2</v>
          </cell>
        </row>
        <row r="964">
          <cell r="A964" t="str">
            <v>YIT-15877-117</v>
          </cell>
          <cell r="B964">
            <v>44664</v>
          </cell>
          <cell r="C964" t="str">
            <v>24155-79322-EQ</v>
          </cell>
          <cell r="D964" t="str">
            <v>R-D-1</v>
          </cell>
          <cell r="E964">
            <v>1</v>
          </cell>
        </row>
        <row r="965">
          <cell r="A965" t="str">
            <v>YVK-82679-655</v>
          </cell>
          <cell r="B965">
            <v>44203</v>
          </cell>
          <cell r="C965" t="str">
            <v>95342-88311-SF</v>
          </cell>
          <cell r="D965" t="str">
            <v>R-M-0.5</v>
          </cell>
          <cell r="E965">
            <v>4</v>
          </cell>
        </row>
        <row r="966">
          <cell r="A966" t="str">
            <v>TYH-81940-054</v>
          </cell>
          <cell r="B966">
            <v>43865</v>
          </cell>
          <cell r="C966" t="str">
            <v>69374-08133-RI</v>
          </cell>
          <cell r="D966" t="str">
            <v>E-L-0.2</v>
          </cell>
          <cell r="E966">
            <v>5</v>
          </cell>
        </row>
        <row r="967">
          <cell r="A967" t="str">
            <v>HTY-30660-254</v>
          </cell>
          <cell r="B967">
            <v>43724</v>
          </cell>
          <cell r="C967" t="str">
            <v>83844-95908-RX</v>
          </cell>
          <cell r="D967" t="str">
            <v>R-M-1</v>
          </cell>
          <cell r="E967">
            <v>3</v>
          </cell>
        </row>
        <row r="968">
          <cell r="A968" t="str">
            <v>GPW-43956-761</v>
          </cell>
          <cell r="B968">
            <v>43491</v>
          </cell>
          <cell r="C968" t="str">
            <v>09667-09231-YM</v>
          </cell>
          <cell r="D968" t="str">
            <v>E-L-0.5</v>
          </cell>
          <cell r="E968">
            <v>6</v>
          </cell>
        </row>
        <row r="969">
          <cell r="A969" t="str">
            <v>DWY-56352-412</v>
          </cell>
          <cell r="B969">
            <v>44246</v>
          </cell>
          <cell r="C969" t="str">
            <v>55427-08059-DF</v>
          </cell>
          <cell r="D969" t="str">
            <v>R-D-0.2</v>
          </cell>
          <cell r="E969">
            <v>1</v>
          </cell>
        </row>
        <row r="970">
          <cell r="A970" t="str">
            <v>PUH-55647-976</v>
          </cell>
          <cell r="B970">
            <v>44642</v>
          </cell>
          <cell r="C970" t="str">
            <v>06624-54037-BQ</v>
          </cell>
          <cell r="D970" t="str">
            <v>R-M-0.2</v>
          </cell>
          <cell r="E970">
            <v>2</v>
          </cell>
        </row>
        <row r="971">
          <cell r="A971" t="str">
            <v>DTB-71371-705</v>
          </cell>
          <cell r="B971">
            <v>43649</v>
          </cell>
          <cell r="C971" t="str">
            <v>48544-90737-AZ</v>
          </cell>
          <cell r="D971" t="str">
            <v>L-D-1</v>
          </cell>
          <cell r="E971">
            <v>1</v>
          </cell>
        </row>
        <row r="972">
          <cell r="A972" t="str">
            <v>ZDC-64769-740</v>
          </cell>
          <cell r="B972">
            <v>43729</v>
          </cell>
          <cell r="C972" t="str">
            <v>79463-01597-FQ</v>
          </cell>
          <cell r="D972" t="str">
            <v>E-M-0.5</v>
          </cell>
          <cell r="E972">
            <v>1</v>
          </cell>
        </row>
        <row r="973">
          <cell r="A973" t="str">
            <v>TED-81959-419</v>
          </cell>
          <cell r="B973">
            <v>43703</v>
          </cell>
          <cell r="C973" t="str">
            <v>27702-50024-XC</v>
          </cell>
          <cell r="D973" t="str">
            <v>A-L-2.5</v>
          </cell>
          <cell r="E973">
            <v>5</v>
          </cell>
        </row>
        <row r="974">
          <cell r="A974" t="str">
            <v>FDO-25756-141</v>
          </cell>
          <cell r="B974">
            <v>44411</v>
          </cell>
          <cell r="C974" t="str">
            <v>57360-46846-NS</v>
          </cell>
          <cell r="D974" t="str">
            <v>A-L-2.5</v>
          </cell>
          <cell r="E974">
            <v>3</v>
          </cell>
        </row>
        <row r="975">
          <cell r="A975" t="str">
            <v>HKN-31467-517</v>
          </cell>
          <cell r="B975">
            <v>44493</v>
          </cell>
          <cell r="C975" t="str">
            <v>84045-66771-SL</v>
          </cell>
          <cell r="D975" t="str">
            <v>L-M-1</v>
          </cell>
          <cell r="E975">
            <v>6</v>
          </cell>
        </row>
        <row r="976">
          <cell r="A976" t="str">
            <v>POF-29666-012</v>
          </cell>
          <cell r="B976">
            <v>43556</v>
          </cell>
          <cell r="C976" t="str">
            <v>46885-00260-TL</v>
          </cell>
          <cell r="D976" t="str">
            <v>R-D-0.5</v>
          </cell>
          <cell r="E976">
            <v>1</v>
          </cell>
        </row>
        <row r="977">
          <cell r="A977" t="str">
            <v>IRX-59256-644</v>
          </cell>
          <cell r="B977">
            <v>44538</v>
          </cell>
          <cell r="C977" t="str">
            <v>96446-62142-EN</v>
          </cell>
          <cell r="D977" t="str">
            <v>A-D-0.2</v>
          </cell>
          <cell r="E977">
            <v>3</v>
          </cell>
        </row>
        <row r="978">
          <cell r="A978" t="str">
            <v>LTN-89139-350</v>
          </cell>
          <cell r="B978">
            <v>43643</v>
          </cell>
          <cell r="C978" t="str">
            <v>07756-71018-GU</v>
          </cell>
          <cell r="D978" t="str">
            <v>R-L-2.5</v>
          </cell>
          <cell r="E978">
            <v>5</v>
          </cell>
        </row>
        <row r="979">
          <cell r="A979" t="str">
            <v>TXF-79780-017</v>
          </cell>
          <cell r="B979">
            <v>44026</v>
          </cell>
          <cell r="C979" t="str">
            <v>92048-47813-QB</v>
          </cell>
          <cell r="D979" t="str">
            <v>R-L-1</v>
          </cell>
          <cell r="E979">
            <v>5</v>
          </cell>
        </row>
        <row r="980">
          <cell r="A980" t="str">
            <v>ALM-80762-974</v>
          </cell>
          <cell r="B980">
            <v>43913</v>
          </cell>
          <cell r="C980" t="str">
            <v>84045-66771-SL</v>
          </cell>
          <cell r="D980" t="str">
            <v>A-L-0.5</v>
          </cell>
          <cell r="E980">
            <v>3</v>
          </cell>
        </row>
        <row r="981">
          <cell r="A981" t="str">
            <v>NXF-15738-707</v>
          </cell>
          <cell r="B981">
            <v>43856</v>
          </cell>
          <cell r="C981" t="str">
            <v>28699-16256-XV</v>
          </cell>
          <cell r="D981" t="str">
            <v>R-D-0.5</v>
          </cell>
          <cell r="E981">
            <v>2</v>
          </cell>
        </row>
        <row r="982">
          <cell r="A982" t="str">
            <v>MVV-19034-198</v>
          </cell>
          <cell r="B982">
            <v>43982</v>
          </cell>
          <cell r="C982" t="str">
            <v>98476-63654-CG</v>
          </cell>
          <cell r="D982" t="str">
            <v>E-D-2.5</v>
          </cell>
          <cell r="E982">
            <v>6</v>
          </cell>
        </row>
        <row r="983">
          <cell r="A983" t="str">
            <v>KUX-19632-830</v>
          </cell>
          <cell r="B983">
            <v>44397</v>
          </cell>
          <cell r="C983" t="str">
            <v>55409-07759-YG</v>
          </cell>
          <cell r="D983" t="str">
            <v>E-D-0.2</v>
          </cell>
          <cell r="E983">
            <v>6</v>
          </cell>
        </row>
        <row r="984">
          <cell r="A984" t="str">
            <v>SNZ-44595-152</v>
          </cell>
          <cell r="B984">
            <v>44785</v>
          </cell>
          <cell r="C984" t="str">
            <v>06136-65250-PG</v>
          </cell>
          <cell r="D984" t="str">
            <v>R-L-1</v>
          </cell>
          <cell r="E984">
            <v>2</v>
          </cell>
        </row>
        <row r="985">
          <cell r="A985" t="str">
            <v>GQA-37241-629</v>
          </cell>
          <cell r="B985">
            <v>43831</v>
          </cell>
          <cell r="C985" t="str">
            <v>08405-33165-BS</v>
          </cell>
          <cell r="D985" t="str">
            <v>A-M-0.2</v>
          </cell>
          <cell r="E985">
            <v>2</v>
          </cell>
        </row>
        <row r="986">
          <cell r="A986" t="str">
            <v>WVV-79948-067</v>
          </cell>
          <cell r="B986">
            <v>44214</v>
          </cell>
          <cell r="C986" t="str">
            <v>66070-30559-WI</v>
          </cell>
          <cell r="D986" t="str">
            <v>E-M-2.5</v>
          </cell>
          <cell r="E986">
            <v>1</v>
          </cell>
        </row>
        <row r="987">
          <cell r="A987" t="str">
            <v>LHX-81117-166</v>
          </cell>
          <cell r="B987">
            <v>44561</v>
          </cell>
          <cell r="C987" t="str">
            <v>01282-28364-RZ</v>
          </cell>
          <cell r="D987" t="str">
            <v>R-L-1</v>
          </cell>
          <cell r="E987">
            <v>4</v>
          </cell>
        </row>
        <row r="988">
          <cell r="A988" t="str">
            <v>GCD-75444-320</v>
          </cell>
          <cell r="B988">
            <v>43955</v>
          </cell>
          <cell r="C988" t="str">
            <v>51277-93873-RP</v>
          </cell>
          <cell r="D988" t="str">
            <v>L-M-2.5</v>
          </cell>
          <cell r="E988">
            <v>1</v>
          </cell>
        </row>
        <row r="989">
          <cell r="A989" t="str">
            <v>SGA-30059-217</v>
          </cell>
          <cell r="B989">
            <v>44247</v>
          </cell>
          <cell r="C989" t="str">
            <v>84405-83364-DG</v>
          </cell>
          <cell r="D989" t="str">
            <v>A-D-0.5</v>
          </cell>
          <cell r="E989">
            <v>5</v>
          </cell>
        </row>
        <row r="990">
          <cell r="A990" t="str">
            <v>GNL-98714-885</v>
          </cell>
          <cell r="B990">
            <v>43897</v>
          </cell>
          <cell r="C990" t="str">
            <v>83731-53280-YC</v>
          </cell>
          <cell r="D990" t="str">
            <v>R-M-1</v>
          </cell>
          <cell r="E990">
            <v>3</v>
          </cell>
        </row>
        <row r="991">
          <cell r="A991" t="str">
            <v>OQA-93249-841</v>
          </cell>
          <cell r="B991">
            <v>43560</v>
          </cell>
          <cell r="C991" t="str">
            <v>03917-13632-KC</v>
          </cell>
          <cell r="D991" t="str">
            <v>A-M-2.5</v>
          </cell>
          <cell r="E991">
            <v>6</v>
          </cell>
        </row>
        <row r="992">
          <cell r="A992" t="str">
            <v>DUV-12075-132</v>
          </cell>
          <cell r="B992">
            <v>44718</v>
          </cell>
          <cell r="C992" t="str">
            <v>62494-09113-RP</v>
          </cell>
          <cell r="D992" t="str">
            <v>E-D-0.2</v>
          </cell>
          <cell r="E992">
            <v>5</v>
          </cell>
        </row>
        <row r="993">
          <cell r="A993" t="str">
            <v>DUV-12075-132</v>
          </cell>
          <cell r="B993">
            <v>44718</v>
          </cell>
          <cell r="C993" t="str">
            <v>62494-09113-RP</v>
          </cell>
          <cell r="D993" t="str">
            <v>L-D-0.5</v>
          </cell>
          <cell r="E993">
            <v>2</v>
          </cell>
        </row>
        <row r="994">
          <cell r="A994" t="str">
            <v>KPO-24942-184</v>
          </cell>
          <cell r="B994">
            <v>44276</v>
          </cell>
          <cell r="C994" t="str">
            <v>70567-65133-CN</v>
          </cell>
          <cell r="D994" t="str">
            <v>L-L-2.5</v>
          </cell>
          <cell r="E994">
            <v>3</v>
          </cell>
        </row>
        <row r="995">
          <cell r="A995" t="str">
            <v>SRJ-79353-838</v>
          </cell>
          <cell r="B995">
            <v>44549</v>
          </cell>
          <cell r="C995" t="str">
            <v>77869-81373-AY</v>
          </cell>
          <cell r="D995" t="str">
            <v>A-L-1</v>
          </cell>
          <cell r="E995">
            <v>6</v>
          </cell>
        </row>
        <row r="996">
          <cell r="A996" t="str">
            <v>XBV-40336-071</v>
          </cell>
          <cell r="B996">
            <v>44244</v>
          </cell>
          <cell r="C996" t="str">
            <v>38536-98293-JZ</v>
          </cell>
          <cell r="D996" t="str">
            <v>A-D-0.2</v>
          </cell>
          <cell r="E996">
            <v>3</v>
          </cell>
        </row>
        <row r="997">
          <cell r="A997" t="str">
            <v>RLM-96511-467</v>
          </cell>
          <cell r="B997">
            <v>43836</v>
          </cell>
          <cell r="C997" t="str">
            <v>43014-53743-XK</v>
          </cell>
          <cell r="D997" t="str">
            <v>R-L-2.5</v>
          </cell>
          <cell r="E997">
            <v>1</v>
          </cell>
        </row>
        <row r="998">
          <cell r="A998" t="str">
            <v>AEZ-13242-456</v>
          </cell>
          <cell r="B998">
            <v>44685</v>
          </cell>
          <cell r="C998" t="str">
            <v>62494-09113-RP</v>
          </cell>
          <cell r="D998" t="str">
            <v>R-M-0.5</v>
          </cell>
          <cell r="E998">
            <v>5</v>
          </cell>
        </row>
        <row r="999">
          <cell r="A999" t="str">
            <v>UME-75640-698</v>
          </cell>
          <cell r="B999">
            <v>43749</v>
          </cell>
          <cell r="C999" t="str">
            <v>62494-09113-RP</v>
          </cell>
          <cell r="D999" t="str">
            <v>A-M-0.5</v>
          </cell>
          <cell r="E999">
            <v>4</v>
          </cell>
        </row>
        <row r="1000">
          <cell r="A1000" t="str">
            <v>GJC-66474-557</v>
          </cell>
          <cell r="B1000">
            <v>44411</v>
          </cell>
          <cell r="C1000" t="str">
            <v>64965-78386-MY</v>
          </cell>
          <cell r="D1000" t="str">
            <v>A-D-1</v>
          </cell>
          <cell r="E1000">
            <v>1</v>
          </cell>
        </row>
        <row r="1001">
          <cell r="A1001" t="str">
            <v>IRV-20769-219</v>
          </cell>
          <cell r="B1001">
            <v>44119</v>
          </cell>
          <cell r="C1001" t="str">
            <v>77131-58092-GE</v>
          </cell>
          <cell r="D1001" t="str">
            <v>E-M-0.2</v>
          </cell>
          <cell r="E1001">
            <v>3</v>
          </cell>
        </row>
      </sheetData>
      <sheetData sheetId="4">
        <row r="2">
          <cell r="A2" t="str">
            <v>17670-51384-MA</v>
          </cell>
          <cell r="B2" t="str">
            <v>Aloisia Allner</v>
          </cell>
          <cell r="C2" t="str">
            <v>Paterson</v>
          </cell>
          <cell r="D2" t="str">
            <v>United States</v>
          </cell>
          <cell r="E2" t="str">
            <v>Yes</v>
          </cell>
        </row>
        <row r="3">
          <cell r="A3" t="str">
            <v>21125-22134-PX</v>
          </cell>
          <cell r="B3" t="str">
            <v>Jami Redholes</v>
          </cell>
          <cell r="C3" t="str">
            <v>San Antonio</v>
          </cell>
          <cell r="D3" t="str">
            <v>United States</v>
          </cell>
          <cell r="E3" t="str">
            <v>Yes</v>
          </cell>
        </row>
        <row r="4">
          <cell r="A4" t="str">
            <v>23806-46781-OU</v>
          </cell>
          <cell r="B4" t="str">
            <v>Christoffer O' Shea</v>
          </cell>
          <cell r="C4" t="str">
            <v>Cill Airne</v>
          </cell>
          <cell r="D4" t="str">
            <v>Ireland</v>
          </cell>
          <cell r="E4" t="str">
            <v>No</v>
          </cell>
        </row>
        <row r="5">
          <cell r="A5" t="str">
            <v>86561-91660-RB</v>
          </cell>
          <cell r="B5" t="str">
            <v>Beryle Cottier</v>
          </cell>
          <cell r="C5" t="str">
            <v>Scranton</v>
          </cell>
          <cell r="D5" t="str">
            <v>United States</v>
          </cell>
          <cell r="E5" t="str">
            <v>No</v>
          </cell>
        </row>
        <row r="6">
          <cell r="A6" t="str">
            <v>65223-29612-CB</v>
          </cell>
          <cell r="B6" t="str">
            <v>Shaylynn Lobe</v>
          </cell>
          <cell r="C6" t="str">
            <v>Dayton</v>
          </cell>
          <cell r="D6" t="str">
            <v>United States</v>
          </cell>
          <cell r="E6" t="str">
            <v>Yes</v>
          </cell>
        </row>
        <row r="7">
          <cell r="A7" t="str">
            <v>21134-81676-FR</v>
          </cell>
          <cell r="B7" t="str">
            <v>Melvin Wharfe</v>
          </cell>
          <cell r="C7" t="str">
            <v>Kill</v>
          </cell>
          <cell r="D7" t="str">
            <v>Ireland</v>
          </cell>
          <cell r="E7" t="str">
            <v>Yes</v>
          </cell>
        </row>
        <row r="8">
          <cell r="A8" t="str">
            <v>03396-68805-ZC</v>
          </cell>
          <cell r="B8" t="str">
            <v>Guthrey Petracci</v>
          </cell>
          <cell r="C8" t="str">
            <v>Los Angeles</v>
          </cell>
          <cell r="D8" t="str">
            <v>United States</v>
          </cell>
          <cell r="E8" t="str">
            <v>No</v>
          </cell>
        </row>
        <row r="9">
          <cell r="A9" t="str">
            <v>61021-27840-ZN</v>
          </cell>
          <cell r="B9" t="str">
            <v>Rodger Raven</v>
          </cell>
          <cell r="C9" t="str">
            <v>Los Angeles</v>
          </cell>
          <cell r="D9" t="str">
            <v>United States</v>
          </cell>
          <cell r="E9" t="str">
            <v>No</v>
          </cell>
        </row>
        <row r="10">
          <cell r="A10" t="str">
            <v>76239-90137-UQ</v>
          </cell>
          <cell r="B10" t="str">
            <v>Ferrell Ferber</v>
          </cell>
          <cell r="C10" t="str">
            <v>San Jose</v>
          </cell>
          <cell r="D10" t="str">
            <v>United States</v>
          </cell>
          <cell r="E10" t="str">
            <v>No</v>
          </cell>
        </row>
        <row r="11">
          <cell r="A11" t="str">
            <v>49315-21985-BB</v>
          </cell>
          <cell r="B11" t="str">
            <v>Duky Phizackerly</v>
          </cell>
          <cell r="C11" t="str">
            <v>San Jose</v>
          </cell>
          <cell r="D11" t="str">
            <v>United States</v>
          </cell>
          <cell r="E11" t="str">
            <v>Yes</v>
          </cell>
        </row>
        <row r="12">
          <cell r="A12" t="str">
            <v>34136-36674-OM</v>
          </cell>
          <cell r="B12" t="str">
            <v>Rosaleen Scholar</v>
          </cell>
          <cell r="C12" t="str">
            <v>Richmond</v>
          </cell>
          <cell r="D12" t="str">
            <v>United States</v>
          </cell>
          <cell r="E12" t="str">
            <v>No</v>
          </cell>
        </row>
        <row r="13">
          <cell r="A13" t="str">
            <v>39396-12890-PE</v>
          </cell>
          <cell r="B13" t="str">
            <v>Terence Vanyutin</v>
          </cell>
          <cell r="C13" t="str">
            <v>Migrate</v>
          </cell>
          <cell r="D13" t="str">
            <v>United States</v>
          </cell>
          <cell r="E13" t="str">
            <v>No</v>
          </cell>
        </row>
        <row r="14">
          <cell r="A14" t="str">
            <v>95875-73336-RG</v>
          </cell>
          <cell r="B14" t="str">
            <v>Patrice Trobe</v>
          </cell>
          <cell r="C14" t="str">
            <v>Saint Louis</v>
          </cell>
          <cell r="D14" t="str">
            <v>United States</v>
          </cell>
          <cell r="E14" t="str">
            <v>Yes</v>
          </cell>
        </row>
        <row r="15">
          <cell r="A15" t="str">
            <v>25473-43727-BY</v>
          </cell>
          <cell r="B15" t="str">
            <v>Llywellyn Oscroft</v>
          </cell>
          <cell r="C15" t="str">
            <v>Philadelphia</v>
          </cell>
          <cell r="D15" t="str">
            <v>United States</v>
          </cell>
          <cell r="E15" t="str">
            <v>No</v>
          </cell>
        </row>
        <row r="16">
          <cell r="A16" t="str">
            <v>99643-51048-IQ</v>
          </cell>
          <cell r="B16" t="str">
            <v>Minni Alabaster</v>
          </cell>
          <cell r="C16" t="str">
            <v>Portland</v>
          </cell>
          <cell r="D16" t="str">
            <v>United States</v>
          </cell>
          <cell r="E16" t="str">
            <v>No</v>
          </cell>
        </row>
        <row r="17">
          <cell r="A17" t="str">
            <v>62173-15287-CU</v>
          </cell>
          <cell r="B17" t="str">
            <v>Rhianon Broxup</v>
          </cell>
          <cell r="C17" t="str">
            <v>Houston</v>
          </cell>
          <cell r="D17" t="str">
            <v>United States</v>
          </cell>
          <cell r="E17" t="str">
            <v>No</v>
          </cell>
        </row>
        <row r="18">
          <cell r="A18" t="str">
            <v>57611-05522-ST</v>
          </cell>
          <cell r="B18" t="str">
            <v>Pall Redford</v>
          </cell>
          <cell r="C18" t="str">
            <v>Caherconlish</v>
          </cell>
          <cell r="D18" t="str">
            <v>Ireland</v>
          </cell>
          <cell r="E18" t="str">
            <v>Yes</v>
          </cell>
        </row>
        <row r="19">
          <cell r="A19" t="str">
            <v>76664-37050-DT</v>
          </cell>
          <cell r="B19" t="str">
            <v>Aurea Corradino</v>
          </cell>
          <cell r="C19" t="str">
            <v>New York City</v>
          </cell>
          <cell r="D19" t="str">
            <v>United States</v>
          </cell>
          <cell r="E19" t="str">
            <v>Yes</v>
          </cell>
        </row>
        <row r="20">
          <cell r="A20" t="str">
            <v>03090-88267-BQ</v>
          </cell>
          <cell r="B20" t="str">
            <v>Avrit Davidowsky</v>
          </cell>
          <cell r="C20" t="str">
            <v>Grand Rapids</v>
          </cell>
          <cell r="D20" t="str">
            <v>United States</v>
          </cell>
          <cell r="E20" t="str">
            <v>No</v>
          </cell>
        </row>
        <row r="21">
          <cell r="A21" t="str">
            <v>37651-47492-NC</v>
          </cell>
          <cell r="B21" t="str">
            <v>Annabel Antuk</v>
          </cell>
          <cell r="C21" t="str">
            <v>Punta Gorda</v>
          </cell>
          <cell r="D21" t="str">
            <v>United States</v>
          </cell>
          <cell r="E21" t="str">
            <v>Yes</v>
          </cell>
        </row>
        <row r="22">
          <cell r="A22" t="str">
            <v>95399-57205-HI</v>
          </cell>
          <cell r="B22" t="str">
            <v>Iorgo Kleinert</v>
          </cell>
          <cell r="C22" t="str">
            <v>Vancouver</v>
          </cell>
          <cell r="D22" t="str">
            <v>United States</v>
          </cell>
          <cell r="E22" t="str">
            <v>Yes</v>
          </cell>
        </row>
        <row r="23">
          <cell r="A23" t="str">
            <v>24010-66714-HW</v>
          </cell>
          <cell r="B23" t="str">
            <v>Chrisy Blofeld</v>
          </cell>
          <cell r="C23" t="str">
            <v>Englewood</v>
          </cell>
          <cell r="D23" t="str">
            <v>United States</v>
          </cell>
          <cell r="E23" t="str">
            <v>No</v>
          </cell>
        </row>
        <row r="24">
          <cell r="A24" t="str">
            <v>07591-92789-UA</v>
          </cell>
          <cell r="B24" t="str">
            <v>Culley Farris</v>
          </cell>
          <cell r="C24" t="str">
            <v>Punta Gorda</v>
          </cell>
          <cell r="D24" t="str">
            <v>United States</v>
          </cell>
          <cell r="E24" t="str">
            <v>Yes</v>
          </cell>
        </row>
        <row r="25">
          <cell r="A25" t="str">
            <v>49231-44455-IC</v>
          </cell>
          <cell r="B25" t="str">
            <v>Selene Shales</v>
          </cell>
          <cell r="C25" t="str">
            <v>Petaluma</v>
          </cell>
          <cell r="D25" t="str">
            <v>United States</v>
          </cell>
          <cell r="E25" t="str">
            <v>Yes</v>
          </cell>
        </row>
        <row r="26">
          <cell r="A26" t="str">
            <v>50124-88608-EO</v>
          </cell>
          <cell r="B26" t="str">
            <v>Vivie Danneil</v>
          </cell>
          <cell r="C26" t="str">
            <v>Tralee</v>
          </cell>
          <cell r="D26" t="str">
            <v>Ireland</v>
          </cell>
          <cell r="E26" t="str">
            <v>No</v>
          </cell>
        </row>
        <row r="27">
          <cell r="A27" t="str">
            <v>00888-74814-UZ</v>
          </cell>
          <cell r="B27" t="str">
            <v>Theresita Newbury</v>
          </cell>
          <cell r="C27" t="str">
            <v>Clonskeagh</v>
          </cell>
          <cell r="D27" t="str">
            <v>Ireland</v>
          </cell>
          <cell r="E27" t="str">
            <v>No</v>
          </cell>
        </row>
        <row r="28">
          <cell r="A28" t="str">
            <v>14158-30713-OB</v>
          </cell>
          <cell r="B28" t="str">
            <v>Mozelle Calcutt</v>
          </cell>
          <cell r="C28" t="str">
            <v>Rathwire</v>
          </cell>
          <cell r="D28" t="str">
            <v>Ireland</v>
          </cell>
          <cell r="E28" t="str">
            <v>Yes</v>
          </cell>
        </row>
        <row r="29">
          <cell r="A29" t="str">
            <v>51427-89175-QJ</v>
          </cell>
          <cell r="B29" t="str">
            <v>Adrian Swaine</v>
          </cell>
          <cell r="C29" t="str">
            <v>Aurora</v>
          </cell>
          <cell r="D29" t="str">
            <v>United States</v>
          </cell>
          <cell r="E29" t="str">
            <v>No</v>
          </cell>
        </row>
        <row r="30">
          <cell r="A30" t="str">
            <v>39123-12846-YJ</v>
          </cell>
          <cell r="B30" t="str">
            <v>Gallard Gatheral</v>
          </cell>
          <cell r="C30" t="str">
            <v>Grand Forks</v>
          </cell>
          <cell r="D30" t="str">
            <v>United States</v>
          </cell>
          <cell r="E30" t="str">
            <v>No</v>
          </cell>
        </row>
        <row r="31">
          <cell r="A31" t="str">
            <v>44981-99666-XB</v>
          </cell>
          <cell r="B31" t="str">
            <v>Una Welberry</v>
          </cell>
          <cell r="C31" t="str">
            <v>Upton</v>
          </cell>
          <cell r="D31" t="str">
            <v>United Kingdom</v>
          </cell>
          <cell r="E31" t="str">
            <v>Yes</v>
          </cell>
        </row>
        <row r="32">
          <cell r="A32" t="str">
            <v>24825-51803-CQ</v>
          </cell>
          <cell r="B32" t="str">
            <v>Faber Eilhart</v>
          </cell>
          <cell r="C32" t="str">
            <v>Charleston</v>
          </cell>
          <cell r="D32" t="str">
            <v>United States</v>
          </cell>
          <cell r="E32" t="str">
            <v>No</v>
          </cell>
        </row>
        <row r="33">
          <cell r="A33" t="str">
            <v>77634-13918-GJ</v>
          </cell>
          <cell r="B33" t="str">
            <v>Zorina Ponting</v>
          </cell>
          <cell r="C33" t="str">
            <v>Little Rock</v>
          </cell>
          <cell r="D33" t="str">
            <v>United States</v>
          </cell>
          <cell r="E33" t="str">
            <v>No</v>
          </cell>
        </row>
        <row r="34">
          <cell r="A34" t="str">
            <v>13694-25001-LX</v>
          </cell>
          <cell r="B34" t="str">
            <v>Silvio Strase</v>
          </cell>
          <cell r="C34" t="str">
            <v>Denver</v>
          </cell>
          <cell r="D34" t="str">
            <v>United States</v>
          </cell>
          <cell r="E34" t="str">
            <v>No</v>
          </cell>
        </row>
        <row r="35">
          <cell r="A35" t="str">
            <v>08523-01791-TI</v>
          </cell>
          <cell r="B35" t="str">
            <v>Dorie de la Tremoille</v>
          </cell>
          <cell r="C35" t="str">
            <v>Minneapolis</v>
          </cell>
          <cell r="D35" t="str">
            <v>United States</v>
          </cell>
          <cell r="E35" t="str">
            <v>No</v>
          </cell>
        </row>
        <row r="36">
          <cell r="A36" t="str">
            <v>49860-68865-AB</v>
          </cell>
          <cell r="B36" t="str">
            <v>Hy Zanetto</v>
          </cell>
          <cell r="C36" t="str">
            <v>Tucson</v>
          </cell>
          <cell r="D36" t="str">
            <v>United States</v>
          </cell>
          <cell r="E36" t="str">
            <v>Yes</v>
          </cell>
        </row>
        <row r="37">
          <cell r="A37" t="str">
            <v>21240-83132-SP</v>
          </cell>
          <cell r="B37" t="str">
            <v>Jessica McNess</v>
          </cell>
          <cell r="C37" t="str">
            <v>New Orleans</v>
          </cell>
          <cell r="D37" t="str">
            <v>United States</v>
          </cell>
          <cell r="E37" t="str">
            <v>No</v>
          </cell>
        </row>
        <row r="38">
          <cell r="A38" t="str">
            <v>08350-81623-TF</v>
          </cell>
          <cell r="B38" t="str">
            <v>Lorenzo Yeoland</v>
          </cell>
          <cell r="C38" t="str">
            <v>Hartford</v>
          </cell>
          <cell r="D38" t="str">
            <v>United States</v>
          </cell>
          <cell r="E38" t="str">
            <v>Yes</v>
          </cell>
        </row>
        <row r="39">
          <cell r="A39" t="str">
            <v>73284-01385-SJ</v>
          </cell>
          <cell r="B39" t="str">
            <v>Abigail Tolworthy</v>
          </cell>
          <cell r="C39" t="str">
            <v>Ogden</v>
          </cell>
          <cell r="D39" t="str">
            <v>United States</v>
          </cell>
          <cell r="E39" t="str">
            <v>Yes</v>
          </cell>
        </row>
        <row r="40">
          <cell r="A40" t="str">
            <v>04152-34436-IE</v>
          </cell>
          <cell r="B40" t="str">
            <v>Maurie Bartol</v>
          </cell>
          <cell r="C40" t="str">
            <v>Boston</v>
          </cell>
          <cell r="D40" t="str">
            <v>United States</v>
          </cell>
          <cell r="E40" t="str">
            <v>No</v>
          </cell>
        </row>
        <row r="41">
          <cell r="A41" t="str">
            <v>06631-86965-XP</v>
          </cell>
          <cell r="B41" t="str">
            <v>Olag Baudassi</v>
          </cell>
          <cell r="C41" t="str">
            <v>Rochester</v>
          </cell>
          <cell r="D41" t="str">
            <v>United States</v>
          </cell>
          <cell r="E41" t="str">
            <v>Yes</v>
          </cell>
        </row>
        <row r="42">
          <cell r="A42" t="str">
            <v>54619-08558-ZU</v>
          </cell>
          <cell r="B42" t="str">
            <v>Petey Kingsbury</v>
          </cell>
          <cell r="C42" t="str">
            <v>Bronx</v>
          </cell>
          <cell r="D42" t="str">
            <v>United States</v>
          </cell>
          <cell r="E42" t="str">
            <v>No</v>
          </cell>
        </row>
        <row r="43">
          <cell r="A43" t="str">
            <v>85589-17020-CX</v>
          </cell>
          <cell r="B43" t="str">
            <v>Donna Baskeyfied</v>
          </cell>
          <cell r="C43" t="str">
            <v>Birmingham</v>
          </cell>
          <cell r="D43" t="str">
            <v>United States</v>
          </cell>
          <cell r="E43" t="str">
            <v>Yes</v>
          </cell>
        </row>
        <row r="44">
          <cell r="A44" t="str">
            <v>36078-91009-WU</v>
          </cell>
          <cell r="B44" t="str">
            <v>Arda Curley</v>
          </cell>
          <cell r="C44" t="str">
            <v>San Bernardino</v>
          </cell>
          <cell r="D44" t="str">
            <v>United States</v>
          </cell>
          <cell r="E44" t="str">
            <v>Yes</v>
          </cell>
        </row>
        <row r="45">
          <cell r="A45" t="str">
            <v>15770-27099-GX</v>
          </cell>
          <cell r="B45" t="str">
            <v>Raynor McGilvary</v>
          </cell>
          <cell r="C45" t="str">
            <v>Norfolk</v>
          </cell>
          <cell r="D45" t="str">
            <v>United States</v>
          </cell>
          <cell r="E45" t="str">
            <v>No</v>
          </cell>
        </row>
        <row r="46">
          <cell r="A46" t="str">
            <v>91460-04823-BX</v>
          </cell>
          <cell r="B46" t="str">
            <v>Isis Pikett</v>
          </cell>
          <cell r="C46" t="str">
            <v>Washington</v>
          </cell>
          <cell r="D46" t="str">
            <v>United States</v>
          </cell>
          <cell r="E46" t="str">
            <v>No</v>
          </cell>
        </row>
        <row r="47">
          <cell r="A47" t="str">
            <v>45089-52817-WN</v>
          </cell>
          <cell r="B47" t="str">
            <v>Inger Bouldon</v>
          </cell>
          <cell r="C47" t="str">
            <v>Fort Lauderdale</v>
          </cell>
          <cell r="D47" t="str">
            <v>United States</v>
          </cell>
          <cell r="E47" t="str">
            <v>No</v>
          </cell>
        </row>
        <row r="48">
          <cell r="A48" t="str">
            <v>76447-50326-IC</v>
          </cell>
          <cell r="B48" t="str">
            <v>Karry Flanders</v>
          </cell>
          <cell r="C48" t="str">
            <v>Crumlin</v>
          </cell>
          <cell r="D48" t="str">
            <v>Ireland</v>
          </cell>
          <cell r="E48" t="str">
            <v>Yes</v>
          </cell>
        </row>
        <row r="49">
          <cell r="A49" t="str">
            <v>26333-67911-OL</v>
          </cell>
          <cell r="B49" t="str">
            <v>Hartley Mattioli</v>
          </cell>
          <cell r="C49" t="str">
            <v>Kinloch</v>
          </cell>
          <cell r="D49" t="str">
            <v>United Kingdom</v>
          </cell>
          <cell r="E49" t="str">
            <v>No</v>
          </cell>
        </row>
        <row r="50">
          <cell r="A50" t="str">
            <v>22107-86640-SB</v>
          </cell>
          <cell r="B50" t="str">
            <v>Archambault Gillard</v>
          </cell>
          <cell r="C50" t="str">
            <v>Toledo</v>
          </cell>
          <cell r="D50" t="str">
            <v>United States</v>
          </cell>
          <cell r="E50" t="str">
            <v>No</v>
          </cell>
        </row>
        <row r="51">
          <cell r="A51" t="str">
            <v>09960-34242-LZ</v>
          </cell>
          <cell r="B51" t="str">
            <v>Salomo Cushworth</v>
          </cell>
          <cell r="C51" t="str">
            <v>Trenton</v>
          </cell>
          <cell r="D51" t="str">
            <v>United States</v>
          </cell>
          <cell r="E51" t="str">
            <v>No</v>
          </cell>
        </row>
        <row r="52">
          <cell r="A52" t="str">
            <v>04671-85591-RT</v>
          </cell>
          <cell r="B52" t="str">
            <v>Theda Grizard</v>
          </cell>
          <cell r="C52" t="str">
            <v>Tampa</v>
          </cell>
          <cell r="D52" t="str">
            <v>United States</v>
          </cell>
          <cell r="E52" t="str">
            <v>Yes</v>
          </cell>
        </row>
        <row r="53">
          <cell r="A53" t="str">
            <v>25729-68859-UA</v>
          </cell>
          <cell r="B53" t="str">
            <v>Rozele Relton</v>
          </cell>
          <cell r="C53" t="str">
            <v>Pensacola</v>
          </cell>
          <cell r="D53" t="str">
            <v>United States</v>
          </cell>
          <cell r="E53" t="str">
            <v>No</v>
          </cell>
        </row>
        <row r="54">
          <cell r="A54" t="str">
            <v>05501-86351-NX</v>
          </cell>
          <cell r="B54" t="str">
            <v>Willa Rolling</v>
          </cell>
          <cell r="C54" t="str">
            <v>Zephyrhills</v>
          </cell>
          <cell r="D54" t="str">
            <v>United States</v>
          </cell>
          <cell r="E54" t="str">
            <v>Yes</v>
          </cell>
        </row>
        <row r="55">
          <cell r="A55" t="str">
            <v>04521-04300-OK</v>
          </cell>
          <cell r="B55" t="str">
            <v>Stanislaus Gilroy</v>
          </cell>
          <cell r="C55" t="str">
            <v>Saint Paul</v>
          </cell>
          <cell r="D55" t="str">
            <v>United States</v>
          </cell>
          <cell r="E55" t="str">
            <v>Yes</v>
          </cell>
        </row>
        <row r="56">
          <cell r="A56" t="str">
            <v>58689-55264-VK</v>
          </cell>
          <cell r="B56" t="str">
            <v>Correy Cottingham</v>
          </cell>
          <cell r="C56" t="str">
            <v>Fort Wayne</v>
          </cell>
          <cell r="D56" t="str">
            <v>United States</v>
          </cell>
          <cell r="E56" t="str">
            <v>No</v>
          </cell>
        </row>
        <row r="57">
          <cell r="A57" t="str">
            <v>79436-73011-MM</v>
          </cell>
          <cell r="B57" t="str">
            <v>Pammi Endacott</v>
          </cell>
          <cell r="C57" t="str">
            <v>Wootton</v>
          </cell>
          <cell r="D57" t="str">
            <v>United Kingdom</v>
          </cell>
          <cell r="E57" t="str">
            <v>Yes</v>
          </cell>
        </row>
        <row r="58">
          <cell r="A58" t="str">
            <v>65552-60476-KY</v>
          </cell>
          <cell r="B58" t="str">
            <v>Nona Linklater</v>
          </cell>
          <cell r="C58" t="str">
            <v>Naples</v>
          </cell>
          <cell r="D58" t="str">
            <v>United States</v>
          </cell>
          <cell r="E58" t="str">
            <v>Yes</v>
          </cell>
        </row>
        <row r="59">
          <cell r="A59" t="str">
            <v>69904-02729-YS</v>
          </cell>
          <cell r="B59" t="str">
            <v>Annadiane Dykes</v>
          </cell>
          <cell r="C59" t="str">
            <v>Chicago</v>
          </cell>
          <cell r="D59" t="str">
            <v>United States</v>
          </cell>
          <cell r="E59" t="str">
            <v>No</v>
          </cell>
        </row>
        <row r="60">
          <cell r="A60" t="str">
            <v>01433-04270-AX</v>
          </cell>
          <cell r="B60" t="str">
            <v>Felecia Dodgson</v>
          </cell>
          <cell r="C60" t="str">
            <v>Newark</v>
          </cell>
          <cell r="D60" t="str">
            <v>United States</v>
          </cell>
          <cell r="E60" t="str">
            <v>Yes</v>
          </cell>
        </row>
        <row r="61">
          <cell r="A61" t="str">
            <v>14204-14186-LA</v>
          </cell>
          <cell r="B61" t="str">
            <v>Angelia Cockrem</v>
          </cell>
          <cell r="C61" t="str">
            <v>Vienna</v>
          </cell>
          <cell r="D61" t="str">
            <v>United States</v>
          </cell>
          <cell r="E61" t="str">
            <v>Yes</v>
          </cell>
        </row>
        <row r="62">
          <cell r="A62" t="str">
            <v>32948-34398-HC</v>
          </cell>
          <cell r="B62" t="str">
            <v>Belvia Umpleby</v>
          </cell>
          <cell r="C62" t="str">
            <v>Fort Worth</v>
          </cell>
          <cell r="D62" t="str">
            <v>United States</v>
          </cell>
          <cell r="E62" t="str">
            <v>Yes</v>
          </cell>
        </row>
        <row r="63">
          <cell r="A63" t="str">
            <v>77343-52608-FF</v>
          </cell>
          <cell r="B63" t="str">
            <v>Nat Saleway</v>
          </cell>
          <cell r="C63" t="str">
            <v>Burbank</v>
          </cell>
          <cell r="D63" t="str">
            <v>United States</v>
          </cell>
          <cell r="E63" t="str">
            <v>No</v>
          </cell>
        </row>
        <row r="64">
          <cell r="A64" t="str">
            <v>42770-36274-QA</v>
          </cell>
          <cell r="B64" t="str">
            <v>Hayward Goulter</v>
          </cell>
          <cell r="C64" t="str">
            <v>Kingsport</v>
          </cell>
          <cell r="D64" t="str">
            <v>United States</v>
          </cell>
          <cell r="E64" t="str">
            <v>No</v>
          </cell>
        </row>
        <row r="65">
          <cell r="A65" t="str">
            <v>14103-58987-ZU</v>
          </cell>
          <cell r="B65" t="str">
            <v>Gay Rizzello</v>
          </cell>
          <cell r="C65" t="str">
            <v>Liverpool</v>
          </cell>
          <cell r="D65" t="str">
            <v>United Kingdom</v>
          </cell>
          <cell r="E65" t="str">
            <v>Yes</v>
          </cell>
        </row>
        <row r="66">
          <cell r="A66" t="str">
            <v>69958-32065-SW</v>
          </cell>
          <cell r="B66" t="str">
            <v>Shannon List</v>
          </cell>
          <cell r="C66" t="str">
            <v>Columbus</v>
          </cell>
          <cell r="D66" t="str">
            <v>United States</v>
          </cell>
          <cell r="E66" t="str">
            <v>No</v>
          </cell>
        </row>
        <row r="67">
          <cell r="A67" t="str">
            <v>69533-84907-FA</v>
          </cell>
          <cell r="B67" t="str">
            <v>Shirlene Edmondson</v>
          </cell>
          <cell r="C67" t="str">
            <v>Newmarket on Fergus</v>
          </cell>
          <cell r="D67" t="str">
            <v>Ireland</v>
          </cell>
          <cell r="E67" t="str">
            <v>No</v>
          </cell>
        </row>
        <row r="68">
          <cell r="A68" t="str">
            <v>76005-95461-CI</v>
          </cell>
          <cell r="B68" t="str">
            <v>Aurlie McCarl</v>
          </cell>
          <cell r="C68" t="str">
            <v>New Orleans</v>
          </cell>
          <cell r="D68" t="str">
            <v>United States</v>
          </cell>
          <cell r="E68" t="str">
            <v>No</v>
          </cell>
        </row>
        <row r="69">
          <cell r="A69" t="str">
            <v>15395-90855-VB</v>
          </cell>
          <cell r="B69" t="str">
            <v>Alikee Carryer</v>
          </cell>
          <cell r="C69" t="str">
            <v>Charlotte</v>
          </cell>
          <cell r="D69" t="str">
            <v>United States</v>
          </cell>
          <cell r="E69" t="str">
            <v>Yes</v>
          </cell>
        </row>
        <row r="70">
          <cell r="A70" t="str">
            <v>80640-45811-LB</v>
          </cell>
          <cell r="B70" t="str">
            <v>Jennifer Rangall</v>
          </cell>
          <cell r="C70" t="str">
            <v>Springfield</v>
          </cell>
          <cell r="D70" t="str">
            <v>United States</v>
          </cell>
          <cell r="E70" t="str">
            <v>Yes</v>
          </cell>
        </row>
        <row r="71">
          <cell r="A71" t="str">
            <v>28476-04082-GR</v>
          </cell>
          <cell r="B71" t="str">
            <v>Kipper Boorn</v>
          </cell>
          <cell r="C71" t="str">
            <v>Listowel</v>
          </cell>
          <cell r="D71" t="str">
            <v>Ireland</v>
          </cell>
          <cell r="E71" t="str">
            <v>Yes</v>
          </cell>
        </row>
        <row r="72">
          <cell r="A72" t="str">
            <v>12018-75670-EU</v>
          </cell>
          <cell r="B72" t="str">
            <v>Melania Beadle</v>
          </cell>
          <cell r="C72" t="str">
            <v>Moycullen</v>
          </cell>
          <cell r="D72" t="str">
            <v>Ireland</v>
          </cell>
          <cell r="E72" t="str">
            <v>Yes</v>
          </cell>
        </row>
        <row r="73">
          <cell r="A73" t="str">
            <v>86437-17399-FK</v>
          </cell>
          <cell r="B73" t="str">
            <v>Colene Elgey</v>
          </cell>
          <cell r="C73" t="str">
            <v>Midland</v>
          </cell>
          <cell r="D73" t="str">
            <v>United States</v>
          </cell>
          <cell r="E73" t="str">
            <v>No</v>
          </cell>
        </row>
        <row r="74">
          <cell r="A74" t="str">
            <v>62979-53167-ML</v>
          </cell>
          <cell r="B74" t="str">
            <v>Lothaire Mizzi</v>
          </cell>
          <cell r="C74" t="str">
            <v>Dallas</v>
          </cell>
          <cell r="D74" t="str">
            <v>United States</v>
          </cell>
          <cell r="E74" t="str">
            <v>Yes</v>
          </cell>
        </row>
        <row r="75">
          <cell r="A75" t="str">
            <v>54810-81899-HL</v>
          </cell>
          <cell r="B75" t="str">
            <v>Cletis Giacomazzo</v>
          </cell>
          <cell r="C75" t="str">
            <v>Dulles</v>
          </cell>
          <cell r="D75" t="str">
            <v>United States</v>
          </cell>
          <cell r="E75" t="str">
            <v>No</v>
          </cell>
        </row>
        <row r="76">
          <cell r="A76" t="str">
            <v>26103-41504-IB</v>
          </cell>
          <cell r="B76" t="str">
            <v>Ami Arnow</v>
          </cell>
          <cell r="C76" t="str">
            <v>Oakland</v>
          </cell>
          <cell r="D76" t="str">
            <v>United States</v>
          </cell>
          <cell r="E76" t="str">
            <v>Yes</v>
          </cell>
        </row>
        <row r="77">
          <cell r="A77" t="str">
            <v>76534-45229-SG</v>
          </cell>
          <cell r="B77" t="str">
            <v>Sheppard Yann</v>
          </cell>
          <cell r="C77" t="str">
            <v>Colorado Springs</v>
          </cell>
          <cell r="D77" t="str">
            <v>United States</v>
          </cell>
          <cell r="E77" t="str">
            <v>Yes</v>
          </cell>
        </row>
        <row r="78">
          <cell r="A78" t="str">
            <v>81744-27332-RR</v>
          </cell>
          <cell r="B78" t="str">
            <v>Bunny Naulls</v>
          </cell>
          <cell r="C78" t="str">
            <v>Adare</v>
          </cell>
          <cell r="D78" t="str">
            <v>Ireland</v>
          </cell>
          <cell r="E78" t="str">
            <v>Yes</v>
          </cell>
        </row>
        <row r="79">
          <cell r="A79" t="str">
            <v>91513-75657-PH</v>
          </cell>
          <cell r="B79" t="str">
            <v>Hally Lorait</v>
          </cell>
          <cell r="C79" t="str">
            <v>Buffalo</v>
          </cell>
          <cell r="D79" t="str">
            <v>United States</v>
          </cell>
          <cell r="E79" t="str">
            <v>Yes</v>
          </cell>
        </row>
        <row r="80">
          <cell r="A80" t="str">
            <v>30373-66619-CB</v>
          </cell>
          <cell r="B80" t="str">
            <v>Zaccaria Sherewood</v>
          </cell>
          <cell r="C80" t="str">
            <v>Fresno</v>
          </cell>
          <cell r="D80" t="str">
            <v>United States</v>
          </cell>
          <cell r="E80" t="str">
            <v>No</v>
          </cell>
        </row>
        <row r="81">
          <cell r="A81" t="str">
            <v>31582-23562-FM</v>
          </cell>
          <cell r="B81" t="str">
            <v>Jeffrey Dufaire</v>
          </cell>
          <cell r="C81" t="str">
            <v>Fort Worth</v>
          </cell>
          <cell r="D81" t="str">
            <v>United States</v>
          </cell>
          <cell r="E81" t="str">
            <v>No</v>
          </cell>
        </row>
        <row r="82">
          <cell r="A82" t="str">
            <v>58638-01029-CB</v>
          </cell>
          <cell r="B82" t="str">
            <v>Blancha McAmish</v>
          </cell>
          <cell r="C82" t="str">
            <v>Oklahoma City</v>
          </cell>
          <cell r="D82" t="str">
            <v>United States</v>
          </cell>
          <cell r="E82" t="str">
            <v>Yes</v>
          </cell>
        </row>
        <row r="83">
          <cell r="A83" t="str">
            <v>81431-12577-VD</v>
          </cell>
          <cell r="B83" t="str">
            <v>Beitris Keaveney</v>
          </cell>
          <cell r="C83" t="str">
            <v>Beaumont</v>
          </cell>
          <cell r="D83" t="str">
            <v>United States</v>
          </cell>
          <cell r="E83" t="str">
            <v>No</v>
          </cell>
        </row>
        <row r="84">
          <cell r="A84" t="str">
            <v>68894-91205-MP</v>
          </cell>
          <cell r="B84" t="str">
            <v>Elna Grise</v>
          </cell>
          <cell r="C84" t="str">
            <v>Reno</v>
          </cell>
          <cell r="D84" t="str">
            <v>United States</v>
          </cell>
          <cell r="E84" t="str">
            <v>No</v>
          </cell>
        </row>
        <row r="85">
          <cell r="A85" t="str">
            <v>87602-55754-VN</v>
          </cell>
          <cell r="B85" t="str">
            <v>Torie Gottelier</v>
          </cell>
          <cell r="C85" t="str">
            <v>Kansas City</v>
          </cell>
          <cell r="D85" t="str">
            <v>United States</v>
          </cell>
          <cell r="E85" t="str">
            <v>No</v>
          </cell>
        </row>
        <row r="86">
          <cell r="A86" t="str">
            <v>39181-35745-WH</v>
          </cell>
          <cell r="B86" t="str">
            <v>Loydie Langlais</v>
          </cell>
          <cell r="C86" t="str">
            <v>Crumlin</v>
          </cell>
          <cell r="D86" t="str">
            <v>Ireland</v>
          </cell>
          <cell r="E86" t="str">
            <v>Yes</v>
          </cell>
        </row>
        <row r="87">
          <cell r="A87" t="str">
            <v>30381-64762-NG</v>
          </cell>
          <cell r="B87" t="str">
            <v>Adham Greenhead</v>
          </cell>
          <cell r="C87" t="str">
            <v>Corona</v>
          </cell>
          <cell r="D87" t="str">
            <v>United States</v>
          </cell>
          <cell r="E87" t="str">
            <v>No</v>
          </cell>
        </row>
        <row r="88">
          <cell r="A88" t="str">
            <v>17503-27693-ZH</v>
          </cell>
          <cell r="B88" t="str">
            <v>Hamish MacSherry</v>
          </cell>
          <cell r="C88" t="str">
            <v>Austin</v>
          </cell>
          <cell r="D88" t="str">
            <v>United States</v>
          </cell>
          <cell r="E88" t="str">
            <v>Yes</v>
          </cell>
        </row>
        <row r="89">
          <cell r="A89" t="str">
            <v>89442-35633-HJ</v>
          </cell>
          <cell r="B89" t="str">
            <v>Else Langcaster</v>
          </cell>
          <cell r="C89" t="str">
            <v>Normanton</v>
          </cell>
          <cell r="D89" t="str">
            <v>United Kingdom</v>
          </cell>
          <cell r="E89" t="str">
            <v>Yes</v>
          </cell>
        </row>
        <row r="90">
          <cell r="A90" t="str">
            <v>13654-85265-IL</v>
          </cell>
          <cell r="B90" t="str">
            <v>Rudy Farquharson</v>
          </cell>
          <cell r="C90" t="str">
            <v>Charlesland</v>
          </cell>
          <cell r="D90" t="str">
            <v>Ireland</v>
          </cell>
          <cell r="E90" t="str">
            <v>Yes</v>
          </cell>
        </row>
        <row r="91">
          <cell r="A91" t="str">
            <v>40946-22090-FP</v>
          </cell>
          <cell r="B91" t="str">
            <v>Norene Magauran</v>
          </cell>
          <cell r="C91" t="str">
            <v>Fresno</v>
          </cell>
          <cell r="D91" t="str">
            <v>United States</v>
          </cell>
          <cell r="E91" t="str">
            <v>No</v>
          </cell>
        </row>
        <row r="92">
          <cell r="A92" t="str">
            <v>29050-93691-TS</v>
          </cell>
          <cell r="B92" t="str">
            <v>Vicki Kirdsch</v>
          </cell>
          <cell r="C92" t="str">
            <v>Saint Louis</v>
          </cell>
          <cell r="D92" t="str">
            <v>United States</v>
          </cell>
          <cell r="E92" t="str">
            <v>No</v>
          </cell>
        </row>
        <row r="93">
          <cell r="A93" t="str">
            <v>64395-74865-WF</v>
          </cell>
          <cell r="B93" t="str">
            <v>Ilysa Whapple</v>
          </cell>
          <cell r="C93" t="str">
            <v>Fresno</v>
          </cell>
          <cell r="D93" t="str">
            <v>United States</v>
          </cell>
          <cell r="E93" t="str">
            <v>No</v>
          </cell>
        </row>
        <row r="94">
          <cell r="A94" t="str">
            <v>81861-66046-SU</v>
          </cell>
          <cell r="B94" t="str">
            <v>Ruy Cancellieri</v>
          </cell>
          <cell r="C94" t="str">
            <v>Confey</v>
          </cell>
          <cell r="D94" t="str">
            <v>Ireland</v>
          </cell>
          <cell r="E94" t="str">
            <v>No</v>
          </cell>
        </row>
        <row r="95">
          <cell r="A95" t="str">
            <v>13366-78506-KP</v>
          </cell>
          <cell r="B95" t="str">
            <v>Aube Follett</v>
          </cell>
          <cell r="C95" t="str">
            <v>Columbus</v>
          </cell>
          <cell r="D95" t="str">
            <v>United States</v>
          </cell>
          <cell r="E95" t="str">
            <v>Yes</v>
          </cell>
        </row>
        <row r="96">
          <cell r="A96" t="str">
            <v>08847-29858-HN</v>
          </cell>
          <cell r="B96" t="str">
            <v>Rudiger Di Bartolomeo</v>
          </cell>
          <cell r="C96" t="str">
            <v>Stockton</v>
          </cell>
          <cell r="D96" t="str">
            <v>United States</v>
          </cell>
          <cell r="E96" t="str">
            <v>Yes</v>
          </cell>
        </row>
        <row r="97">
          <cell r="A97" t="str">
            <v>00539-42510-RY</v>
          </cell>
          <cell r="B97" t="str">
            <v>Nickey Youles</v>
          </cell>
          <cell r="C97" t="str">
            <v>Edgeworthstown</v>
          </cell>
          <cell r="D97" t="str">
            <v>Ireland</v>
          </cell>
          <cell r="E97" t="str">
            <v>Yes</v>
          </cell>
        </row>
        <row r="98">
          <cell r="A98" t="str">
            <v>45190-08727-NV</v>
          </cell>
          <cell r="B98" t="str">
            <v>Dyanna Aizikovitz</v>
          </cell>
          <cell r="C98" t="str">
            <v>Leixlip</v>
          </cell>
          <cell r="D98" t="str">
            <v>Ireland</v>
          </cell>
          <cell r="E98" t="str">
            <v>Yes</v>
          </cell>
        </row>
        <row r="99">
          <cell r="A99" t="str">
            <v>87049-37901-FU</v>
          </cell>
          <cell r="B99" t="str">
            <v>Bram Revel</v>
          </cell>
          <cell r="C99" t="str">
            <v>Rochester</v>
          </cell>
          <cell r="D99" t="str">
            <v>United States</v>
          </cell>
          <cell r="E99" t="str">
            <v>No</v>
          </cell>
        </row>
        <row r="100">
          <cell r="A100" t="str">
            <v>34015-31593-JC</v>
          </cell>
          <cell r="B100" t="str">
            <v>Emiline Priddis</v>
          </cell>
          <cell r="C100" t="str">
            <v>Tuscaloosa</v>
          </cell>
          <cell r="D100" t="str">
            <v>United States</v>
          </cell>
          <cell r="E100" t="str">
            <v>No</v>
          </cell>
        </row>
        <row r="101">
          <cell r="A101" t="str">
            <v>90305-50099-SV</v>
          </cell>
          <cell r="B101" t="str">
            <v>Queenie Veel</v>
          </cell>
          <cell r="C101" t="str">
            <v>Houston</v>
          </cell>
          <cell r="D101" t="str">
            <v>United States</v>
          </cell>
          <cell r="E101" t="str">
            <v>Yes</v>
          </cell>
        </row>
        <row r="102">
          <cell r="A102" t="str">
            <v>55871-61935-MF</v>
          </cell>
          <cell r="B102" t="str">
            <v>Lind Conyers</v>
          </cell>
          <cell r="C102" t="str">
            <v>El Paso</v>
          </cell>
          <cell r="D102" t="str">
            <v>United States</v>
          </cell>
          <cell r="E102" t="str">
            <v>No</v>
          </cell>
        </row>
        <row r="103">
          <cell r="A103" t="str">
            <v>15405-60469-TM</v>
          </cell>
          <cell r="B103" t="str">
            <v>Pen Wye</v>
          </cell>
          <cell r="C103" t="str">
            <v>Colorado Springs</v>
          </cell>
          <cell r="D103" t="str">
            <v>United States</v>
          </cell>
          <cell r="E103" t="str">
            <v>Yes</v>
          </cell>
        </row>
        <row r="104">
          <cell r="A104" t="str">
            <v>06953-94794-FB</v>
          </cell>
          <cell r="B104" t="str">
            <v>Isahella Hagland</v>
          </cell>
          <cell r="C104" t="str">
            <v>Fort Wayne</v>
          </cell>
          <cell r="D104" t="str">
            <v>United States</v>
          </cell>
          <cell r="E104" t="str">
            <v>No</v>
          </cell>
        </row>
        <row r="105">
          <cell r="A105" t="str">
            <v>22305-40299-CY</v>
          </cell>
          <cell r="B105" t="str">
            <v>Terry Sheryn</v>
          </cell>
          <cell r="C105" t="str">
            <v>Port Washington</v>
          </cell>
          <cell r="D105" t="str">
            <v>United States</v>
          </cell>
          <cell r="E105" t="str">
            <v>Yes</v>
          </cell>
        </row>
        <row r="106">
          <cell r="A106" t="str">
            <v>09020-56774-GU</v>
          </cell>
          <cell r="B106" t="str">
            <v>Marie-jeanne Redgrave</v>
          </cell>
          <cell r="C106" t="str">
            <v>Springfield</v>
          </cell>
          <cell r="D106" t="str">
            <v>United States</v>
          </cell>
          <cell r="E106" t="str">
            <v>Yes</v>
          </cell>
        </row>
        <row r="107">
          <cell r="A107" t="str">
            <v>92926-08470-YS</v>
          </cell>
          <cell r="B107" t="str">
            <v>Betty Fominov</v>
          </cell>
          <cell r="C107" t="str">
            <v>Pensacola</v>
          </cell>
          <cell r="D107" t="str">
            <v>United States</v>
          </cell>
          <cell r="E107" t="str">
            <v>No</v>
          </cell>
        </row>
        <row r="108">
          <cell r="A108" t="str">
            <v>07250-63194-JO</v>
          </cell>
          <cell r="B108" t="str">
            <v>Shawnee Critchlow</v>
          </cell>
          <cell r="C108" t="str">
            <v>Richmond</v>
          </cell>
          <cell r="D108" t="str">
            <v>United States</v>
          </cell>
          <cell r="E108" t="str">
            <v>No</v>
          </cell>
        </row>
        <row r="109">
          <cell r="A109" t="str">
            <v>63787-96257-TQ</v>
          </cell>
          <cell r="B109" t="str">
            <v>Merrel Steptow</v>
          </cell>
          <cell r="C109" t="str">
            <v>Cherryville</v>
          </cell>
          <cell r="D109" t="str">
            <v>Ireland</v>
          </cell>
          <cell r="E109" t="str">
            <v>No</v>
          </cell>
        </row>
        <row r="110">
          <cell r="A110" t="str">
            <v>49530-25460-RW</v>
          </cell>
          <cell r="B110" t="str">
            <v>Carmina Hubbuck</v>
          </cell>
          <cell r="C110" t="str">
            <v>Huntington</v>
          </cell>
          <cell r="D110" t="str">
            <v>United States</v>
          </cell>
          <cell r="E110" t="str">
            <v>No</v>
          </cell>
        </row>
        <row r="111">
          <cell r="A111" t="str">
            <v>66508-21373-OQ</v>
          </cell>
          <cell r="B111" t="str">
            <v>Ingeberg Mulliner</v>
          </cell>
          <cell r="C111" t="str">
            <v>Birmingham</v>
          </cell>
          <cell r="D111" t="str">
            <v>United Kingdom</v>
          </cell>
          <cell r="E111" t="str">
            <v>No</v>
          </cell>
        </row>
        <row r="112">
          <cell r="A112" t="str">
            <v>20203-03950-FY</v>
          </cell>
          <cell r="B112" t="str">
            <v>Geneva Standley</v>
          </cell>
          <cell r="C112" t="str">
            <v>Killorglin</v>
          </cell>
          <cell r="D112" t="str">
            <v>Ireland</v>
          </cell>
          <cell r="E112" t="str">
            <v>Yes</v>
          </cell>
        </row>
        <row r="113">
          <cell r="A113" t="str">
            <v>83895-90735-XH</v>
          </cell>
          <cell r="B113" t="str">
            <v>Brook Drage</v>
          </cell>
          <cell r="C113" t="str">
            <v>Dayton</v>
          </cell>
          <cell r="D113" t="str">
            <v>United States</v>
          </cell>
          <cell r="E113" t="str">
            <v>No</v>
          </cell>
        </row>
        <row r="114">
          <cell r="A114" t="str">
            <v>61954-61462-RJ</v>
          </cell>
          <cell r="B114" t="str">
            <v>Muffin Yallop</v>
          </cell>
          <cell r="C114" t="str">
            <v>Anchorage</v>
          </cell>
          <cell r="D114" t="str">
            <v>United States</v>
          </cell>
          <cell r="E114" t="str">
            <v>Yes</v>
          </cell>
        </row>
        <row r="115">
          <cell r="A115" t="str">
            <v>47939-53158-LS</v>
          </cell>
          <cell r="B115" t="str">
            <v>Cordi Switsur</v>
          </cell>
          <cell r="C115" t="str">
            <v>Nashville</v>
          </cell>
          <cell r="D115" t="str">
            <v>United States</v>
          </cell>
          <cell r="E115" t="str">
            <v>No</v>
          </cell>
        </row>
        <row r="116">
          <cell r="A116" t="str">
            <v>61513-27752-FA</v>
          </cell>
          <cell r="B116" t="str">
            <v>Mahala Ludwell</v>
          </cell>
          <cell r="C116" t="str">
            <v>Denver</v>
          </cell>
          <cell r="D116" t="str">
            <v>United States</v>
          </cell>
          <cell r="E116" t="str">
            <v>Yes</v>
          </cell>
        </row>
        <row r="117">
          <cell r="A117" t="str">
            <v>89714-19856-WX</v>
          </cell>
          <cell r="B117" t="str">
            <v>Doll Beauchamp</v>
          </cell>
          <cell r="C117" t="str">
            <v>Stamford</v>
          </cell>
          <cell r="D117" t="str">
            <v>United States</v>
          </cell>
          <cell r="E117" t="str">
            <v>No</v>
          </cell>
        </row>
        <row r="118">
          <cell r="A118" t="str">
            <v>87979-56781-YV</v>
          </cell>
          <cell r="B118" t="str">
            <v>Stanford Rodliff</v>
          </cell>
          <cell r="C118" t="str">
            <v>Newport News</v>
          </cell>
          <cell r="D118" t="str">
            <v>United States</v>
          </cell>
          <cell r="E118" t="str">
            <v>Yes</v>
          </cell>
        </row>
        <row r="119">
          <cell r="A119" t="str">
            <v>74126-88836-KA</v>
          </cell>
          <cell r="B119" t="str">
            <v>Stevana Woodham</v>
          </cell>
          <cell r="C119" t="str">
            <v>Drumcondra</v>
          </cell>
          <cell r="D119" t="str">
            <v>Ireland</v>
          </cell>
          <cell r="E119" t="str">
            <v>Yes</v>
          </cell>
        </row>
        <row r="120">
          <cell r="A120" t="str">
            <v>37397-05992-VO</v>
          </cell>
          <cell r="B120" t="str">
            <v>Hewet Synnot</v>
          </cell>
          <cell r="C120" t="str">
            <v>Anchorage</v>
          </cell>
          <cell r="D120" t="str">
            <v>United States</v>
          </cell>
          <cell r="E120" t="str">
            <v>No</v>
          </cell>
        </row>
        <row r="121">
          <cell r="A121" t="str">
            <v>54904-18397-UD</v>
          </cell>
          <cell r="B121" t="str">
            <v>Raleigh Lepere</v>
          </cell>
          <cell r="C121" t="str">
            <v>Beaumont</v>
          </cell>
          <cell r="D121" t="str">
            <v>Ireland</v>
          </cell>
          <cell r="E121" t="str">
            <v>No</v>
          </cell>
        </row>
        <row r="122">
          <cell r="A122" t="str">
            <v>19017-95853-EK</v>
          </cell>
          <cell r="B122" t="str">
            <v>Timofei Woofinden</v>
          </cell>
          <cell r="C122" t="str">
            <v>Fargo</v>
          </cell>
          <cell r="D122" t="str">
            <v>United States</v>
          </cell>
          <cell r="E122" t="str">
            <v>No</v>
          </cell>
        </row>
        <row r="123">
          <cell r="A123" t="str">
            <v>88593-59934-VU</v>
          </cell>
          <cell r="B123" t="str">
            <v>Evelina Dacca</v>
          </cell>
          <cell r="C123" t="str">
            <v>Evansville</v>
          </cell>
          <cell r="D123" t="str">
            <v>United States</v>
          </cell>
          <cell r="E123" t="str">
            <v>Yes</v>
          </cell>
        </row>
        <row r="124">
          <cell r="A124" t="str">
            <v>47493-68564-YM</v>
          </cell>
          <cell r="B124" t="str">
            <v>Bidget Tremellier</v>
          </cell>
          <cell r="C124" t="str">
            <v>Cherryville</v>
          </cell>
          <cell r="D124" t="str">
            <v>Ireland</v>
          </cell>
          <cell r="E124" t="str">
            <v>Yes</v>
          </cell>
        </row>
        <row r="125">
          <cell r="A125" t="str">
            <v>82246-82543-DW</v>
          </cell>
          <cell r="B125" t="str">
            <v>Bobinette Hindsberg</v>
          </cell>
          <cell r="C125" t="str">
            <v>Charlotte</v>
          </cell>
          <cell r="D125" t="str">
            <v>United States</v>
          </cell>
          <cell r="E125" t="str">
            <v>Yes</v>
          </cell>
        </row>
        <row r="126">
          <cell r="A126" t="str">
            <v>03384-62101-IY</v>
          </cell>
          <cell r="B126" t="str">
            <v>Osbert Robins</v>
          </cell>
          <cell r="C126" t="str">
            <v>Huntsville</v>
          </cell>
          <cell r="D126" t="str">
            <v>United States</v>
          </cell>
          <cell r="E126" t="str">
            <v>Yes</v>
          </cell>
        </row>
        <row r="127">
          <cell r="A127" t="str">
            <v>86881-41559-OR</v>
          </cell>
          <cell r="B127" t="str">
            <v>Othello Syseland</v>
          </cell>
          <cell r="C127" t="str">
            <v>Santa Ana</v>
          </cell>
          <cell r="D127" t="str">
            <v>United States</v>
          </cell>
          <cell r="E127" t="str">
            <v>No</v>
          </cell>
        </row>
        <row r="128">
          <cell r="A128" t="str">
            <v>02536-18494-AQ</v>
          </cell>
          <cell r="B128" t="str">
            <v>Ewell Hanby</v>
          </cell>
          <cell r="C128" t="str">
            <v>Washington</v>
          </cell>
          <cell r="D128" t="str">
            <v>United States</v>
          </cell>
          <cell r="E128" t="str">
            <v>Yes</v>
          </cell>
        </row>
        <row r="129">
          <cell r="A129" t="str">
            <v>90312-11148-LA</v>
          </cell>
          <cell r="B129" t="str">
            <v>Lowell Keenleyside</v>
          </cell>
          <cell r="C129" t="str">
            <v>Saint Louis</v>
          </cell>
          <cell r="D129" t="str">
            <v>United States</v>
          </cell>
          <cell r="E129" t="str">
            <v>No</v>
          </cell>
        </row>
        <row r="130">
          <cell r="A130" t="str">
            <v>68239-74809-TF</v>
          </cell>
          <cell r="B130" t="str">
            <v>Elonore Joliffe</v>
          </cell>
          <cell r="C130" t="str">
            <v>Bailieborough</v>
          </cell>
          <cell r="D130" t="str">
            <v>Ireland</v>
          </cell>
          <cell r="E130" t="str">
            <v>No</v>
          </cell>
        </row>
        <row r="131">
          <cell r="A131" t="str">
            <v>91074-60023-IP</v>
          </cell>
          <cell r="B131" t="str">
            <v>Abraham Coleman</v>
          </cell>
          <cell r="C131" t="str">
            <v>Honolulu</v>
          </cell>
          <cell r="D131" t="str">
            <v>United States</v>
          </cell>
          <cell r="E131" t="str">
            <v>No</v>
          </cell>
        </row>
        <row r="132">
          <cell r="A132" t="str">
            <v>07972-83748-JI</v>
          </cell>
          <cell r="B132" t="str">
            <v>Rivy Farington</v>
          </cell>
          <cell r="C132" t="str">
            <v>Corona</v>
          </cell>
          <cell r="D132" t="str">
            <v>United States</v>
          </cell>
          <cell r="E132" t="str">
            <v>Yes</v>
          </cell>
        </row>
        <row r="133">
          <cell r="A133" t="str">
            <v>08694-57330-XR</v>
          </cell>
          <cell r="B133" t="str">
            <v>Vallie Kundt</v>
          </cell>
          <cell r="C133" t="str">
            <v>Ballivor</v>
          </cell>
          <cell r="D133" t="str">
            <v>Ireland</v>
          </cell>
          <cell r="E133" t="str">
            <v>Yes</v>
          </cell>
        </row>
        <row r="134">
          <cell r="A134" t="str">
            <v>68412-11126-YJ</v>
          </cell>
          <cell r="B134" t="str">
            <v>Boyd Bett</v>
          </cell>
          <cell r="C134" t="str">
            <v>Washington</v>
          </cell>
          <cell r="D134" t="str">
            <v>United States</v>
          </cell>
          <cell r="E134" t="str">
            <v>Yes</v>
          </cell>
        </row>
        <row r="135">
          <cell r="A135" t="str">
            <v>69037-66822-DW</v>
          </cell>
          <cell r="B135" t="str">
            <v>Julio Armytage</v>
          </cell>
          <cell r="C135" t="str">
            <v>Portumna</v>
          </cell>
          <cell r="D135" t="str">
            <v>Ireland</v>
          </cell>
          <cell r="E135" t="str">
            <v>Yes</v>
          </cell>
        </row>
        <row r="136">
          <cell r="A136" t="str">
            <v>01297-94364-XH</v>
          </cell>
          <cell r="B136" t="str">
            <v>Deana Staite</v>
          </cell>
          <cell r="C136" t="str">
            <v>Houston</v>
          </cell>
          <cell r="D136" t="str">
            <v>United States</v>
          </cell>
          <cell r="E136" t="str">
            <v>No</v>
          </cell>
        </row>
        <row r="137">
          <cell r="A137" t="str">
            <v>39919-06540-ZI</v>
          </cell>
          <cell r="B137" t="str">
            <v>Winn Keyse</v>
          </cell>
          <cell r="C137" t="str">
            <v>Orange</v>
          </cell>
          <cell r="D137" t="str">
            <v>United States</v>
          </cell>
          <cell r="E137" t="str">
            <v>Yes</v>
          </cell>
        </row>
        <row r="138">
          <cell r="A138" t="str">
            <v>60512-78550-WS</v>
          </cell>
          <cell r="B138" t="str">
            <v>Osmund Clausen-Thue</v>
          </cell>
          <cell r="C138" t="str">
            <v>El Paso</v>
          </cell>
          <cell r="D138" t="str">
            <v>United States</v>
          </cell>
          <cell r="E138" t="str">
            <v>No</v>
          </cell>
        </row>
        <row r="139">
          <cell r="A139" t="str">
            <v>40172-12000-AU</v>
          </cell>
          <cell r="B139" t="str">
            <v>Leonore Francisco</v>
          </cell>
          <cell r="C139" t="str">
            <v>Carson City</v>
          </cell>
          <cell r="D139" t="str">
            <v>United States</v>
          </cell>
          <cell r="E139" t="str">
            <v>No</v>
          </cell>
        </row>
        <row r="140">
          <cell r="A140" t="str">
            <v>39019-13649-CL</v>
          </cell>
          <cell r="B140" t="str">
            <v>Giacobo Skingle</v>
          </cell>
          <cell r="C140" t="str">
            <v>Provo</v>
          </cell>
          <cell r="D140" t="str">
            <v>United States</v>
          </cell>
          <cell r="E140" t="str">
            <v>Yes</v>
          </cell>
        </row>
        <row r="141">
          <cell r="A141" t="str">
            <v>12715-05198-QU</v>
          </cell>
          <cell r="B141" t="str">
            <v>Gerard Pirdy</v>
          </cell>
          <cell r="C141" t="str">
            <v>Boca Raton</v>
          </cell>
          <cell r="D141" t="str">
            <v>United States</v>
          </cell>
          <cell r="E141" t="str">
            <v>Yes</v>
          </cell>
        </row>
        <row r="142">
          <cell r="A142" t="str">
            <v>04513-76520-QO</v>
          </cell>
          <cell r="B142" t="str">
            <v>Jacinthe Balsillie</v>
          </cell>
          <cell r="C142" t="str">
            <v>Roanoke</v>
          </cell>
          <cell r="D142" t="str">
            <v>United States</v>
          </cell>
          <cell r="E142" t="str">
            <v>Yes</v>
          </cell>
        </row>
        <row r="143">
          <cell r="A143" t="str">
            <v>88446-59251-SQ</v>
          </cell>
          <cell r="B143" t="str">
            <v>Quinton Fouracres</v>
          </cell>
          <cell r="C143" t="str">
            <v>Des Moines</v>
          </cell>
          <cell r="D143" t="str">
            <v>United States</v>
          </cell>
          <cell r="E143" t="str">
            <v>Yes</v>
          </cell>
        </row>
        <row r="144">
          <cell r="A144" t="str">
            <v>23779-10274-KN</v>
          </cell>
          <cell r="B144" t="str">
            <v>Bettina Leffek</v>
          </cell>
          <cell r="C144" t="str">
            <v>Honolulu</v>
          </cell>
          <cell r="D144" t="str">
            <v>United States</v>
          </cell>
          <cell r="E144" t="str">
            <v>Yes</v>
          </cell>
        </row>
        <row r="145">
          <cell r="A145" t="str">
            <v>57235-92842-DK</v>
          </cell>
          <cell r="B145" t="str">
            <v>Hetti Penson</v>
          </cell>
          <cell r="C145" t="str">
            <v>Fort Lauderdale</v>
          </cell>
          <cell r="D145" t="str">
            <v>United States</v>
          </cell>
          <cell r="E145" t="str">
            <v>No</v>
          </cell>
        </row>
        <row r="146">
          <cell r="A146" t="str">
            <v>75977-30364-AY</v>
          </cell>
          <cell r="B146" t="str">
            <v>Jocko Pray</v>
          </cell>
          <cell r="C146" t="str">
            <v>Philadelphia</v>
          </cell>
          <cell r="D146" t="str">
            <v>United States</v>
          </cell>
          <cell r="E146" t="str">
            <v>No</v>
          </cell>
        </row>
        <row r="147">
          <cell r="A147" t="str">
            <v>12299-30914-NG</v>
          </cell>
          <cell r="B147" t="str">
            <v>Grete Holborn</v>
          </cell>
          <cell r="C147" t="str">
            <v>Norwalk</v>
          </cell>
          <cell r="D147" t="str">
            <v>United States</v>
          </cell>
          <cell r="E147" t="str">
            <v>Yes</v>
          </cell>
        </row>
        <row r="148">
          <cell r="A148" t="str">
            <v>59971-35626-YJ</v>
          </cell>
          <cell r="B148" t="str">
            <v>Fielding Keinrat</v>
          </cell>
          <cell r="C148" t="str">
            <v>Arlington</v>
          </cell>
          <cell r="D148" t="str">
            <v>United States</v>
          </cell>
          <cell r="E148" t="str">
            <v>Yes</v>
          </cell>
        </row>
        <row r="149">
          <cell r="A149" t="str">
            <v>15380-76513-PS</v>
          </cell>
          <cell r="B149" t="str">
            <v>Paulo Yea</v>
          </cell>
          <cell r="C149" t="str">
            <v>Ashford</v>
          </cell>
          <cell r="D149" t="str">
            <v>Ireland</v>
          </cell>
          <cell r="E149" t="str">
            <v>No</v>
          </cell>
        </row>
        <row r="150">
          <cell r="A150" t="str">
            <v>73564-98204-EY</v>
          </cell>
          <cell r="B150" t="str">
            <v>Say Risborough</v>
          </cell>
          <cell r="C150" t="str">
            <v>Chattanooga</v>
          </cell>
          <cell r="D150" t="str">
            <v>United States</v>
          </cell>
          <cell r="E150" t="str">
            <v>Yes</v>
          </cell>
        </row>
        <row r="151">
          <cell r="A151" t="str">
            <v>72282-40594-RX</v>
          </cell>
          <cell r="B151" t="str">
            <v>Alexa Sizey</v>
          </cell>
          <cell r="C151" t="str">
            <v>Portland</v>
          </cell>
          <cell r="D151" t="str">
            <v>United States</v>
          </cell>
          <cell r="E151" t="str">
            <v>No</v>
          </cell>
        </row>
        <row r="152">
          <cell r="A152" t="str">
            <v>17514-94165-RJ</v>
          </cell>
          <cell r="B152" t="str">
            <v>Kari Swede</v>
          </cell>
          <cell r="C152" t="str">
            <v>Oklahoma City</v>
          </cell>
          <cell r="D152" t="str">
            <v>United States</v>
          </cell>
          <cell r="E152" t="str">
            <v>No</v>
          </cell>
        </row>
        <row r="153">
          <cell r="A153" t="str">
            <v>56248-75861-JX</v>
          </cell>
          <cell r="B153" t="str">
            <v>Leontine Rubrow</v>
          </cell>
          <cell r="C153" t="str">
            <v>Washington</v>
          </cell>
          <cell r="D153" t="str">
            <v>United States</v>
          </cell>
          <cell r="E153" t="str">
            <v>No</v>
          </cell>
        </row>
        <row r="154">
          <cell r="A154" t="str">
            <v>97855-54761-IS</v>
          </cell>
          <cell r="B154" t="str">
            <v>Dottie Tift</v>
          </cell>
          <cell r="C154" t="str">
            <v>Greensboro</v>
          </cell>
          <cell r="D154" t="str">
            <v>United States</v>
          </cell>
          <cell r="E154" t="str">
            <v>Yes</v>
          </cell>
        </row>
        <row r="155">
          <cell r="A155" t="str">
            <v>96544-91644-IT</v>
          </cell>
          <cell r="B155" t="str">
            <v>Gerardo Schonfeld</v>
          </cell>
          <cell r="C155" t="str">
            <v>Alexandria</v>
          </cell>
          <cell r="D155" t="str">
            <v>United States</v>
          </cell>
          <cell r="E155" t="str">
            <v>No</v>
          </cell>
        </row>
        <row r="156">
          <cell r="A156" t="str">
            <v>51971-70393-QM</v>
          </cell>
          <cell r="B156" t="str">
            <v>Claiborne Feye</v>
          </cell>
          <cell r="C156" t="str">
            <v>Castlebridge</v>
          </cell>
          <cell r="D156" t="str">
            <v>Ireland</v>
          </cell>
          <cell r="E156" t="str">
            <v>No</v>
          </cell>
        </row>
        <row r="157">
          <cell r="A157" t="str">
            <v>06812-11924-IK</v>
          </cell>
          <cell r="B157" t="str">
            <v>Mina Elstone</v>
          </cell>
          <cell r="C157" t="str">
            <v>Racine</v>
          </cell>
          <cell r="D157" t="str">
            <v>United States</v>
          </cell>
          <cell r="E157" t="str">
            <v>Yes</v>
          </cell>
        </row>
        <row r="158">
          <cell r="A158" t="str">
            <v>59741-90220-OW</v>
          </cell>
          <cell r="B158" t="str">
            <v>Sherman Mewrcik</v>
          </cell>
          <cell r="C158" t="str">
            <v>Clearwater</v>
          </cell>
          <cell r="D158" t="str">
            <v>United States</v>
          </cell>
          <cell r="E158" t="str">
            <v>Yes</v>
          </cell>
        </row>
        <row r="159">
          <cell r="A159" t="str">
            <v>62682-27930-PD</v>
          </cell>
          <cell r="B159" t="str">
            <v>Tamarah Fero</v>
          </cell>
          <cell r="C159" t="str">
            <v>Racine</v>
          </cell>
          <cell r="D159" t="str">
            <v>United States</v>
          </cell>
          <cell r="E159" t="str">
            <v>Yes</v>
          </cell>
        </row>
        <row r="160">
          <cell r="A160" t="str">
            <v>00256-19905-YG</v>
          </cell>
          <cell r="B160" t="str">
            <v>Stanislaus Valsler</v>
          </cell>
          <cell r="C160" t="str">
            <v>Castlebridge</v>
          </cell>
          <cell r="D160" t="str">
            <v>Ireland</v>
          </cell>
          <cell r="E160" t="str">
            <v>No</v>
          </cell>
        </row>
        <row r="161">
          <cell r="A161" t="str">
            <v>38890-22576-UI</v>
          </cell>
          <cell r="B161" t="str">
            <v>Felita Dauney</v>
          </cell>
          <cell r="C161" t="str">
            <v>Castlebellingham</v>
          </cell>
          <cell r="D161" t="str">
            <v>Ireland</v>
          </cell>
          <cell r="E161" t="str">
            <v>No</v>
          </cell>
        </row>
        <row r="162">
          <cell r="A162" t="str">
            <v>94573-61802-PH</v>
          </cell>
          <cell r="B162" t="str">
            <v>Serena Earley</v>
          </cell>
          <cell r="C162" t="str">
            <v>Craigavon</v>
          </cell>
          <cell r="D162" t="str">
            <v>United Kingdom</v>
          </cell>
          <cell r="E162" t="str">
            <v>No</v>
          </cell>
        </row>
        <row r="163">
          <cell r="A163" t="str">
            <v>86447-02699-UT</v>
          </cell>
          <cell r="B163" t="str">
            <v>Minny Chamberlayne</v>
          </cell>
          <cell r="C163" t="str">
            <v>Tampa</v>
          </cell>
          <cell r="D163" t="str">
            <v>United States</v>
          </cell>
          <cell r="E163" t="str">
            <v>Yes</v>
          </cell>
        </row>
        <row r="164">
          <cell r="A164" t="str">
            <v>51432-27169-KN</v>
          </cell>
          <cell r="B164" t="str">
            <v>Bartholemy Flaherty</v>
          </cell>
          <cell r="C164" t="str">
            <v>Eadestown</v>
          </cell>
          <cell r="D164" t="str">
            <v>Ireland</v>
          </cell>
          <cell r="E164" t="str">
            <v>No</v>
          </cell>
        </row>
        <row r="165">
          <cell r="A165" t="str">
            <v>43074-00987-PB</v>
          </cell>
          <cell r="B165" t="str">
            <v>Oran Colbeck</v>
          </cell>
          <cell r="C165" t="str">
            <v>Montgomery</v>
          </cell>
          <cell r="D165" t="str">
            <v>United States</v>
          </cell>
          <cell r="E165" t="str">
            <v>No</v>
          </cell>
        </row>
        <row r="166">
          <cell r="A166" t="str">
            <v>04739-85772-QT</v>
          </cell>
          <cell r="B166" t="str">
            <v>Elysee Sketch</v>
          </cell>
          <cell r="C166" t="str">
            <v>Sparks</v>
          </cell>
          <cell r="D166" t="str">
            <v>United States</v>
          </cell>
          <cell r="E166" t="str">
            <v>Yes</v>
          </cell>
        </row>
        <row r="167">
          <cell r="A167" t="str">
            <v>28279-78469-YW</v>
          </cell>
          <cell r="B167" t="str">
            <v>Ethelda Hobbing</v>
          </cell>
          <cell r="C167" t="str">
            <v>Macon</v>
          </cell>
          <cell r="D167" t="str">
            <v>United States</v>
          </cell>
          <cell r="E167" t="str">
            <v>Yes</v>
          </cell>
        </row>
        <row r="168">
          <cell r="A168" t="str">
            <v>91829-99544-DS</v>
          </cell>
          <cell r="B168" t="str">
            <v>Odille Thynne</v>
          </cell>
          <cell r="C168" t="str">
            <v>Whittier</v>
          </cell>
          <cell r="D168" t="str">
            <v>United States</v>
          </cell>
          <cell r="E168" t="str">
            <v>Yes</v>
          </cell>
        </row>
        <row r="169">
          <cell r="A169" t="str">
            <v>38978-59582-JP</v>
          </cell>
          <cell r="B169" t="str">
            <v>Emlynne Heining</v>
          </cell>
          <cell r="C169" t="str">
            <v>Johnson City</v>
          </cell>
          <cell r="D169" t="str">
            <v>United States</v>
          </cell>
          <cell r="E169" t="str">
            <v>Yes</v>
          </cell>
        </row>
        <row r="170">
          <cell r="A170" t="str">
            <v>86504-96610-BH</v>
          </cell>
          <cell r="B170" t="str">
            <v>Katerina Melloi</v>
          </cell>
          <cell r="C170" t="str">
            <v>Rochester</v>
          </cell>
          <cell r="D170" t="str">
            <v>United States</v>
          </cell>
          <cell r="E170" t="str">
            <v>No</v>
          </cell>
        </row>
        <row r="171">
          <cell r="A171" t="str">
            <v>75986-98864-EZ</v>
          </cell>
          <cell r="B171" t="str">
            <v>Tiffany Scardafield</v>
          </cell>
          <cell r="C171" t="str">
            <v>Portarlington</v>
          </cell>
          <cell r="D171" t="str">
            <v>Ireland</v>
          </cell>
          <cell r="E171" t="str">
            <v>No</v>
          </cell>
        </row>
        <row r="172">
          <cell r="A172" t="str">
            <v>66776-88682-RG</v>
          </cell>
          <cell r="B172" t="str">
            <v>Abrahan Mussen</v>
          </cell>
          <cell r="C172" t="str">
            <v>Brooklyn</v>
          </cell>
          <cell r="D172" t="str">
            <v>United States</v>
          </cell>
          <cell r="E172" t="str">
            <v>No</v>
          </cell>
        </row>
        <row r="173">
          <cell r="A173" t="str">
            <v>85851-78384-DM</v>
          </cell>
          <cell r="B173" t="str">
            <v>Anny Mundford</v>
          </cell>
          <cell r="C173" t="str">
            <v>Charlottesville</v>
          </cell>
          <cell r="D173" t="str">
            <v>United States</v>
          </cell>
          <cell r="E173" t="str">
            <v>No</v>
          </cell>
        </row>
        <row r="174">
          <cell r="A174" t="str">
            <v>55232-81621-BX</v>
          </cell>
          <cell r="B174" t="str">
            <v>Tory Walas</v>
          </cell>
          <cell r="C174" t="str">
            <v>Garland</v>
          </cell>
          <cell r="D174" t="str">
            <v>United States</v>
          </cell>
          <cell r="E174" t="str">
            <v>No</v>
          </cell>
        </row>
        <row r="175">
          <cell r="A175" t="str">
            <v>80310-92912-JA</v>
          </cell>
          <cell r="B175" t="str">
            <v>Isa Blazewicz</v>
          </cell>
          <cell r="C175" t="str">
            <v>Minneapolis</v>
          </cell>
          <cell r="D175" t="str">
            <v>United States</v>
          </cell>
          <cell r="E175" t="str">
            <v>No</v>
          </cell>
        </row>
        <row r="176">
          <cell r="A176" t="str">
            <v>19821-05175-WZ</v>
          </cell>
          <cell r="B176" t="str">
            <v>Angie Rizzetti</v>
          </cell>
          <cell r="C176" t="str">
            <v>Lansing</v>
          </cell>
          <cell r="D176" t="str">
            <v>United States</v>
          </cell>
          <cell r="E176" t="str">
            <v>Yes</v>
          </cell>
        </row>
        <row r="177">
          <cell r="A177" t="str">
            <v>01338-83217-GV</v>
          </cell>
          <cell r="B177" t="str">
            <v>Mord Meriet</v>
          </cell>
          <cell r="C177" t="str">
            <v>Grand Forks</v>
          </cell>
          <cell r="D177" t="str">
            <v>United States</v>
          </cell>
          <cell r="E177" t="str">
            <v>No</v>
          </cell>
        </row>
        <row r="178">
          <cell r="A178" t="str">
            <v>66044-25298-TA</v>
          </cell>
          <cell r="B178" t="str">
            <v>Lawrence Pratt</v>
          </cell>
          <cell r="C178" t="str">
            <v>Anchorage</v>
          </cell>
          <cell r="D178" t="str">
            <v>United States</v>
          </cell>
          <cell r="E178" t="str">
            <v>Yes</v>
          </cell>
        </row>
        <row r="179">
          <cell r="A179" t="str">
            <v>28728-47861-TZ</v>
          </cell>
          <cell r="B179" t="str">
            <v>Astrix Kitchingham</v>
          </cell>
          <cell r="C179" t="str">
            <v>Oklahoma City</v>
          </cell>
          <cell r="D179" t="str">
            <v>United States</v>
          </cell>
          <cell r="E179" t="str">
            <v>Yes</v>
          </cell>
        </row>
        <row r="180">
          <cell r="A180" t="str">
            <v>32638-38620-AX</v>
          </cell>
          <cell r="B180" t="str">
            <v>Burnard Bartholin</v>
          </cell>
          <cell r="C180" t="str">
            <v>Tulsa</v>
          </cell>
          <cell r="D180" t="str">
            <v>United States</v>
          </cell>
          <cell r="E180" t="str">
            <v>Yes</v>
          </cell>
        </row>
        <row r="181">
          <cell r="A181" t="str">
            <v>83163-65741-IH</v>
          </cell>
          <cell r="B181" t="str">
            <v>Madelene Prinn</v>
          </cell>
          <cell r="C181" t="str">
            <v>Detroit</v>
          </cell>
          <cell r="D181" t="str">
            <v>United States</v>
          </cell>
          <cell r="E181" t="str">
            <v>Yes</v>
          </cell>
        </row>
        <row r="182">
          <cell r="A182" t="str">
            <v>89422-58281-FD</v>
          </cell>
          <cell r="B182" t="str">
            <v>Alisun Baudino</v>
          </cell>
          <cell r="C182" t="str">
            <v>Washington</v>
          </cell>
          <cell r="D182" t="str">
            <v>United States</v>
          </cell>
          <cell r="E182" t="str">
            <v>Yes</v>
          </cell>
        </row>
        <row r="183">
          <cell r="A183" t="str">
            <v>76293-30918-DQ</v>
          </cell>
          <cell r="B183" t="str">
            <v>Philipa Petrushanko</v>
          </cell>
          <cell r="C183" t="str">
            <v>Nenagh</v>
          </cell>
          <cell r="D183" t="str">
            <v>Ireland</v>
          </cell>
          <cell r="E183" t="str">
            <v>Yes</v>
          </cell>
        </row>
        <row r="184">
          <cell r="A184" t="str">
            <v>86779-84838-EJ</v>
          </cell>
          <cell r="B184" t="str">
            <v>Kimberli Mustchin</v>
          </cell>
          <cell r="C184" t="str">
            <v>Mesa</v>
          </cell>
          <cell r="D184" t="str">
            <v>United States</v>
          </cell>
          <cell r="E184" t="str">
            <v>No</v>
          </cell>
        </row>
        <row r="185">
          <cell r="A185" t="str">
            <v>66806-41795-MX</v>
          </cell>
          <cell r="B185" t="str">
            <v>Emlynne Laird</v>
          </cell>
          <cell r="C185" t="str">
            <v>Warren</v>
          </cell>
          <cell r="D185" t="str">
            <v>United States</v>
          </cell>
          <cell r="E185" t="str">
            <v>No</v>
          </cell>
        </row>
        <row r="186">
          <cell r="A186" t="str">
            <v>64875-71224-UI</v>
          </cell>
          <cell r="B186" t="str">
            <v>Marlena Howsden</v>
          </cell>
          <cell r="C186" t="str">
            <v>Memphis</v>
          </cell>
          <cell r="D186" t="str">
            <v>United States</v>
          </cell>
          <cell r="E186" t="str">
            <v>No</v>
          </cell>
        </row>
        <row r="187">
          <cell r="A187" t="str">
            <v>16982-35708-BZ</v>
          </cell>
          <cell r="B187" t="str">
            <v>Nealson Cuttler</v>
          </cell>
          <cell r="C187" t="str">
            <v>Washington</v>
          </cell>
          <cell r="D187" t="str">
            <v>United States</v>
          </cell>
          <cell r="E187" t="str">
            <v>No</v>
          </cell>
        </row>
        <row r="188">
          <cell r="A188" t="str">
            <v>66708-26678-QK</v>
          </cell>
          <cell r="B188" t="str">
            <v>Adriana Lazarus</v>
          </cell>
          <cell r="C188" t="str">
            <v>Ogden</v>
          </cell>
          <cell r="D188" t="str">
            <v>United States</v>
          </cell>
          <cell r="E188" t="str">
            <v>No</v>
          </cell>
        </row>
        <row r="189">
          <cell r="A189" t="str">
            <v>08743-09057-OO</v>
          </cell>
          <cell r="B189" t="str">
            <v>Tallie felip</v>
          </cell>
          <cell r="C189" t="str">
            <v>Albany</v>
          </cell>
          <cell r="D189" t="str">
            <v>United States</v>
          </cell>
          <cell r="E189" t="str">
            <v>Yes</v>
          </cell>
        </row>
        <row r="190">
          <cell r="A190" t="str">
            <v>37490-01572-JW</v>
          </cell>
          <cell r="B190" t="str">
            <v>Vanna Le - Count</v>
          </cell>
          <cell r="C190" t="str">
            <v>Spartanburg</v>
          </cell>
          <cell r="D190" t="str">
            <v>United States</v>
          </cell>
          <cell r="E190" t="str">
            <v>No</v>
          </cell>
        </row>
        <row r="191">
          <cell r="A191" t="str">
            <v>01811-60350-CU</v>
          </cell>
          <cell r="B191" t="str">
            <v>Sarette Ducarel</v>
          </cell>
          <cell r="C191" t="str">
            <v>Staten Island</v>
          </cell>
          <cell r="D191" t="str">
            <v>United States</v>
          </cell>
          <cell r="E191" t="str">
            <v>No</v>
          </cell>
        </row>
        <row r="192">
          <cell r="A192" t="str">
            <v>24766-58139-GT</v>
          </cell>
          <cell r="B192" t="str">
            <v>Kendra Glison</v>
          </cell>
          <cell r="C192" t="str">
            <v>Washington</v>
          </cell>
          <cell r="D192" t="str">
            <v>United States</v>
          </cell>
          <cell r="E192" t="str">
            <v>Yes</v>
          </cell>
        </row>
        <row r="193">
          <cell r="A193" t="str">
            <v>90123-70970-NY</v>
          </cell>
          <cell r="B193" t="str">
            <v>Nertie Poolman</v>
          </cell>
          <cell r="C193" t="str">
            <v>Charlotte</v>
          </cell>
          <cell r="D193" t="str">
            <v>United States</v>
          </cell>
          <cell r="E193" t="str">
            <v>No</v>
          </cell>
        </row>
        <row r="194">
          <cell r="A194" t="str">
            <v>93809-05424-MG</v>
          </cell>
          <cell r="B194" t="str">
            <v>Orbadiah Duny</v>
          </cell>
          <cell r="C194" t="str">
            <v>Lubbock</v>
          </cell>
          <cell r="D194" t="str">
            <v>United States</v>
          </cell>
          <cell r="E194" t="str">
            <v>Yes</v>
          </cell>
        </row>
        <row r="195">
          <cell r="A195" t="str">
            <v>85425-33494-HQ</v>
          </cell>
          <cell r="B195" t="str">
            <v>Constance Halfhide</v>
          </cell>
          <cell r="C195" t="str">
            <v>Fermoy</v>
          </cell>
          <cell r="D195" t="str">
            <v>Ireland</v>
          </cell>
          <cell r="E195" t="str">
            <v>Yes</v>
          </cell>
        </row>
        <row r="196">
          <cell r="A196" t="str">
            <v>54387-64897-XC</v>
          </cell>
          <cell r="B196" t="str">
            <v>Fransisco Malecky</v>
          </cell>
          <cell r="C196" t="str">
            <v>Whitwell</v>
          </cell>
          <cell r="D196" t="str">
            <v>United Kingdom</v>
          </cell>
          <cell r="E196" t="str">
            <v>No</v>
          </cell>
        </row>
        <row r="197">
          <cell r="A197" t="str">
            <v>01035-70465-UO</v>
          </cell>
          <cell r="B197" t="str">
            <v>Anselma Attwater</v>
          </cell>
          <cell r="C197" t="str">
            <v>Charlottesville</v>
          </cell>
          <cell r="D197" t="str">
            <v>United States</v>
          </cell>
          <cell r="E197" t="str">
            <v>Yes</v>
          </cell>
        </row>
        <row r="198">
          <cell r="A198" t="str">
            <v>84260-39432-ML</v>
          </cell>
          <cell r="B198" t="str">
            <v>Minette Whellans</v>
          </cell>
          <cell r="C198" t="str">
            <v>New York City</v>
          </cell>
          <cell r="D198" t="str">
            <v>United States</v>
          </cell>
          <cell r="E198" t="str">
            <v>No</v>
          </cell>
        </row>
        <row r="199">
          <cell r="A199" t="str">
            <v>69779-40609-RS</v>
          </cell>
          <cell r="B199" t="str">
            <v>Dael Camilletti</v>
          </cell>
          <cell r="C199" t="str">
            <v>Roanoke</v>
          </cell>
          <cell r="D199" t="str">
            <v>United States</v>
          </cell>
          <cell r="E199" t="str">
            <v>Yes</v>
          </cell>
        </row>
        <row r="200">
          <cell r="A200" t="str">
            <v>80247-70000-HT</v>
          </cell>
          <cell r="B200" t="str">
            <v>Emiline Galgey</v>
          </cell>
          <cell r="C200" t="str">
            <v>New York City</v>
          </cell>
          <cell r="D200" t="str">
            <v>United States</v>
          </cell>
          <cell r="E200" t="str">
            <v>No</v>
          </cell>
        </row>
        <row r="201">
          <cell r="A201" t="str">
            <v>35058-04550-VC</v>
          </cell>
          <cell r="B201" t="str">
            <v>Murdock Hame</v>
          </cell>
          <cell r="C201" t="str">
            <v>Balally</v>
          </cell>
          <cell r="D201" t="str">
            <v>Ireland</v>
          </cell>
          <cell r="E201" t="str">
            <v>No</v>
          </cell>
        </row>
        <row r="202">
          <cell r="A202" t="str">
            <v>27226-53717-SY</v>
          </cell>
          <cell r="B202" t="str">
            <v>Ilka Gurnee</v>
          </cell>
          <cell r="C202" t="str">
            <v>Salt Lake City</v>
          </cell>
          <cell r="D202" t="str">
            <v>United States</v>
          </cell>
          <cell r="E202" t="str">
            <v>No</v>
          </cell>
        </row>
        <row r="203">
          <cell r="A203" t="str">
            <v>02002-98725-CH</v>
          </cell>
          <cell r="B203" t="str">
            <v>Alfy Snowding</v>
          </cell>
          <cell r="C203" t="str">
            <v>Toledo</v>
          </cell>
          <cell r="D203" t="str">
            <v>United States</v>
          </cell>
          <cell r="E203" t="str">
            <v>Yes</v>
          </cell>
        </row>
        <row r="204">
          <cell r="A204" t="str">
            <v>38487-01549-MV</v>
          </cell>
          <cell r="B204" t="str">
            <v>Godfry Poinsett</v>
          </cell>
          <cell r="C204" t="str">
            <v>Pasadena</v>
          </cell>
          <cell r="D204" t="str">
            <v>United States</v>
          </cell>
          <cell r="E204" t="str">
            <v>No</v>
          </cell>
        </row>
        <row r="205">
          <cell r="A205" t="str">
            <v>98573-41811-EQ</v>
          </cell>
          <cell r="B205" t="str">
            <v>Rem Furman</v>
          </cell>
          <cell r="C205" t="str">
            <v>Kinsale</v>
          </cell>
          <cell r="D205" t="str">
            <v>Ireland</v>
          </cell>
          <cell r="E205" t="str">
            <v>Yes</v>
          </cell>
        </row>
        <row r="206">
          <cell r="A206" t="str">
            <v>72463-75685-MV</v>
          </cell>
          <cell r="B206" t="str">
            <v>Charis Crosier</v>
          </cell>
          <cell r="C206" t="str">
            <v>Lees Summit</v>
          </cell>
          <cell r="D206" t="str">
            <v>United States</v>
          </cell>
          <cell r="E206" t="str">
            <v>No</v>
          </cell>
        </row>
        <row r="207">
          <cell r="A207" t="str">
            <v>10225-91535-AI</v>
          </cell>
          <cell r="B207" t="str">
            <v>Lenka Rushmer</v>
          </cell>
          <cell r="C207" t="str">
            <v>Irvine</v>
          </cell>
          <cell r="D207" t="str">
            <v>United States</v>
          </cell>
          <cell r="E207" t="str">
            <v>Yes</v>
          </cell>
        </row>
        <row r="208">
          <cell r="A208" t="str">
            <v>48090-06534-HI</v>
          </cell>
          <cell r="B208" t="str">
            <v>Waneta Edinborough</v>
          </cell>
          <cell r="C208" t="str">
            <v>Hicksville</v>
          </cell>
          <cell r="D208" t="str">
            <v>United States</v>
          </cell>
          <cell r="E208" t="str">
            <v>No</v>
          </cell>
        </row>
        <row r="209">
          <cell r="A209" t="str">
            <v>80444-58185-FX</v>
          </cell>
          <cell r="B209" t="str">
            <v>Bobbe Piggott</v>
          </cell>
          <cell r="C209" t="str">
            <v>Washington</v>
          </cell>
          <cell r="D209" t="str">
            <v>United States</v>
          </cell>
          <cell r="E209" t="str">
            <v>Yes</v>
          </cell>
        </row>
        <row r="210">
          <cell r="A210" t="str">
            <v>13561-92774-WP</v>
          </cell>
          <cell r="B210" t="str">
            <v>Ketty Bromehead</v>
          </cell>
          <cell r="C210" t="str">
            <v>New York City</v>
          </cell>
          <cell r="D210" t="str">
            <v>United States</v>
          </cell>
          <cell r="E210" t="str">
            <v>Yes</v>
          </cell>
        </row>
        <row r="211">
          <cell r="A211" t="str">
            <v>11550-78378-GE</v>
          </cell>
          <cell r="B211" t="str">
            <v>Elsbeth Westerman</v>
          </cell>
          <cell r="C211" t="str">
            <v>Newmarket on Fergus</v>
          </cell>
          <cell r="D211" t="str">
            <v>Ireland</v>
          </cell>
          <cell r="E211" t="str">
            <v>No</v>
          </cell>
        </row>
        <row r="212">
          <cell r="A212" t="str">
            <v>90961-35603-RP</v>
          </cell>
          <cell r="B212" t="str">
            <v>Anabelle Hutchens</v>
          </cell>
          <cell r="C212" t="str">
            <v>Shawnee Mission</v>
          </cell>
          <cell r="D212" t="str">
            <v>United States</v>
          </cell>
          <cell r="E212" t="str">
            <v>No</v>
          </cell>
        </row>
        <row r="213">
          <cell r="A213" t="str">
            <v>57145-03803-ZL</v>
          </cell>
          <cell r="B213" t="str">
            <v>Noak Wyvill</v>
          </cell>
          <cell r="C213" t="str">
            <v>Edinburgh</v>
          </cell>
          <cell r="D213" t="str">
            <v>United Kingdom</v>
          </cell>
          <cell r="E213" t="str">
            <v>Yes</v>
          </cell>
        </row>
        <row r="214">
          <cell r="A214" t="str">
            <v>89115-11966-VF</v>
          </cell>
          <cell r="B214" t="str">
            <v>Beltran Mathon</v>
          </cell>
          <cell r="C214" t="str">
            <v>Sacramento</v>
          </cell>
          <cell r="D214" t="str">
            <v>United States</v>
          </cell>
          <cell r="E214" t="str">
            <v>No</v>
          </cell>
        </row>
        <row r="215">
          <cell r="A215" t="str">
            <v>05754-41702-FG</v>
          </cell>
          <cell r="B215" t="str">
            <v>Kristos Streight</v>
          </cell>
          <cell r="C215" t="str">
            <v>Wilkes Barre</v>
          </cell>
          <cell r="D215" t="str">
            <v>United States</v>
          </cell>
          <cell r="E215" t="str">
            <v>No</v>
          </cell>
        </row>
        <row r="216">
          <cell r="A216" t="str">
            <v>84269-49816-ML</v>
          </cell>
          <cell r="B216" t="str">
            <v>Portie Cutchie</v>
          </cell>
          <cell r="C216" t="str">
            <v>Greensboro</v>
          </cell>
          <cell r="D216" t="str">
            <v>United States</v>
          </cell>
          <cell r="E216" t="str">
            <v>No</v>
          </cell>
        </row>
        <row r="217">
          <cell r="A217" t="str">
            <v>23600-98432-ME</v>
          </cell>
          <cell r="B217" t="str">
            <v>Sinclare Edsell</v>
          </cell>
          <cell r="C217" t="str">
            <v>Newark</v>
          </cell>
          <cell r="D217" t="str">
            <v>United States</v>
          </cell>
          <cell r="E217" t="str">
            <v>Yes</v>
          </cell>
        </row>
        <row r="218">
          <cell r="A218" t="str">
            <v>79058-02767-CP</v>
          </cell>
          <cell r="B218" t="str">
            <v>Conny Gheraldi</v>
          </cell>
          <cell r="C218" t="str">
            <v>Kinloch</v>
          </cell>
          <cell r="D218" t="str">
            <v>United Kingdom</v>
          </cell>
          <cell r="E218" t="str">
            <v>No</v>
          </cell>
        </row>
        <row r="219">
          <cell r="A219" t="str">
            <v>89208-74646-UK</v>
          </cell>
          <cell r="B219" t="str">
            <v>Beryle Kenwell</v>
          </cell>
          <cell r="C219" t="str">
            <v>Honolulu</v>
          </cell>
          <cell r="D219" t="str">
            <v>United States</v>
          </cell>
          <cell r="E219" t="str">
            <v>No</v>
          </cell>
        </row>
        <row r="220">
          <cell r="A220" t="str">
            <v>11408-81032-UR</v>
          </cell>
          <cell r="B220" t="str">
            <v>Tomas Sutty</v>
          </cell>
          <cell r="C220" t="str">
            <v>New York City</v>
          </cell>
          <cell r="D220" t="str">
            <v>United States</v>
          </cell>
          <cell r="E220" t="str">
            <v>No</v>
          </cell>
        </row>
        <row r="221">
          <cell r="A221" t="str">
            <v>32070-55528-UG</v>
          </cell>
          <cell r="B221" t="str">
            <v>Samuele Ales0</v>
          </cell>
          <cell r="C221" t="str">
            <v>Ballinroad</v>
          </cell>
          <cell r="D221" t="str">
            <v>Ireland</v>
          </cell>
          <cell r="E221" t="str">
            <v>No</v>
          </cell>
        </row>
        <row r="222">
          <cell r="A222" t="str">
            <v>48873-84433-PN</v>
          </cell>
          <cell r="B222" t="str">
            <v>Carlie Harce</v>
          </cell>
          <cell r="C222" t="str">
            <v>D煤n Laoghaire</v>
          </cell>
          <cell r="D222" t="str">
            <v>Ireland</v>
          </cell>
          <cell r="E222" t="str">
            <v>No</v>
          </cell>
        </row>
        <row r="223">
          <cell r="A223" t="str">
            <v>32928-18158-OW</v>
          </cell>
          <cell r="B223" t="str">
            <v>Craggy Bril</v>
          </cell>
          <cell r="C223" t="str">
            <v>Cincinnati</v>
          </cell>
          <cell r="D223" t="str">
            <v>United States</v>
          </cell>
          <cell r="E223" t="str">
            <v>Yes</v>
          </cell>
        </row>
        <row r="224">
          <cell r="A224" t="str">
            <v>89711-56688-GG</v>
          </cell>
          <cell r="B224" t="str">
            <v>Friederike Drysdale</v>
          </cell>
          <cell r="C224" t="str">
            <v>Midland</v>
          </cell>
          <cell r="D224" t="str">
            <v>United States</v>
          </cell>
          <cell r="E224" t="str">
            <v>Yes</v>
          </cell>
        </row>
        <row r="225">
          <cell r="A225" t="str">
            <v>48389-71976-JB</v>
          </cell>
          <cell r="B225" t="str">
            <v>Devon Magowan</v>
          </cell>
          <cell r="C225" t="str">
            <v>Cheyenne</v>
          </cell>
          <cell r="D225" t="str">
            <v>United States</v>
          </cell>
          <cell r="E225" t="str">
            <v>No</v>
          </cell>
        </row>
        <row r="226">
          <cell r="A226" t="str">
            <v>84033-80762-EQ</v>
          </cell>
          <cell r="B226" t="str">
            <v>Codi Littrell</v>
          </cell>
          <cell r="C226" t="str">
            <v>Atlanta</v>
          </cell>
          <cell r="D226" t="str">
            <v>United States</v>
          </cell>
          <cell r="E226" t="str">
            <v>Yes</v>
          </cell>
        </row>
        <row r="227">
          <cell r="A227" t="str">
            <v>12743-00952-KO</v>
          </cell>
          <cell r="B227" t="str">
            <v>Christel Speak</v>
          </cell>
          <cell r="C227" t="str">
            <v>Duluth</v>
          </cell>
          <cell r="D227" t="str">
            <v>United States</v>
          </cell>
          <cell r="E227" t="str">
            <v>No</v>
          </cell>
        </row>
        <row r="228">
          <cell r="A228" t="str">
            <v>41505-42181-EF</v>
          </cell>
          <cell r="B228" t="str">
            <v>Sibella Rushbrooke</v>
          </cell>
          <cell r="C228" t="str">
            <v>Sacramento</v>
          </cell>
          <cell r="D228" t="str">
            <v>United States</v>
          </cell>
          <cell r="E228" t="str">
            <v>Yes</v>
          </cell>
        </row>
        <row r="229">
          <cell r="A229" t="str">
            <v>14307-87663-KB</v>
          </cell>
          <cell r="B229" t="str">
            <v>Tammie Drynan</v>
          </cell>
          <cell r="C229" t="str">
            <v>Tampa</v>
          </cell>
          <cell r="D229" t="str">
            <v>United States</v>
          </cell>
          <cell r="E229" t="str">
            <v>Yes</v>
          </cell>
        </row>
        <row r="230">
          <cell r="A230" t="str">
            <v>08360-19442-GB</v>
          </cell>
          <cell r="B230" t="str">
            <v>Effie Yurkov</v>
          </cell>
          <cell r="C230" t="str">
            <v>Honolulu</v>
          </cell>
          <cell r="D230" t="str">
            <v>United States</v>
          </cell>
          <cell r="E230" t="str">
            <v>No</v>
          </cell>
        </row>
        <row r="231">
          <cell r="A231" t="str">
            <v>93405-51204-UW</v>
          </cell>
          <cell r="B231" t="str">
            <v>Lexie Mallan</v>
          </cell>
          <cell r="C231" t="str">
            <v>Baton Rouge</v>
          </cell>
          <cell r="D231" t="str">
            <v>United States</v>
          </cell>
          <cell r="E231" t="str">
            <v>Yes</v>
          </cell>
        </row>
        <row r="232">
          <cell r="A232" t="str">
            <v>97152-03355-IW</v>
          </cell>
          <cell r="B232" t="str">
            <v>Georgena Bentjens</v>
          </cell>
          <cell r="C232" t="str">
            <v>Newbiggin</v>
          </cell>
          <cell r="D232" t="str">
            <v>United Kingdom</v>
          </cell>
          <cell r="E232" t="str">
            <v>No</v>
          </cell>
        </row>
        <row r="233">
          <cell r="A233" t="str">
            <v>79216-73157-TE</v>
          </cell>
          <cell r="B233" t="str">
            <v>Delmar Beasant</v>
          </cell>
          <cell r="C233" t="str">
            <v>Kilkenny</v>
          </cell>
          <cell r="D233" t="str">
            <v>Ireland</v>
          </cell>
          <cell r="E233" t="str">
            <v>Yes</v>
          </cell>
        </row>
        <row r="234">
          <cell r="A234" t="str">
            <v>20259-47723-AC</v>
          </cell>
          <cell r="B234" t="str">
            <v>Lyn Entwistle</v>
          </cell>
          <cell r="C234" t="str">
            <v>Minneapolis</v>
          </cell>
          <cell r="D234" t="str">
            <v>United States</v>
          </cell>
          <cell r="E234" t="str">
            <v>Yes</v>
          </cell>
        </row>
        <row r="235">
          <cell r="A235" t="str">
            <v>08909-77713-CG</v>
          </cell>
          <cell r="B235" t="str">
            <v>Mercedes Acott</v>
          </cell>
          <cell r="C235" t="str">
            <v>Charlotte</v>
          </cell>
          <cell r="D235" t="str">
            <v>United States</v>
          </cell>
          <cell r="E235" t="str">
            <v>Yes</v>
          </cell>
        </row>
        <row r="236">
          <cell r="A236" t="str">
            <v>84340-73931-VV</v>
          </cell>
          <cell r="B236" t="str">
            <v>Connor Heaviside</v>
          </cell>
          <cell r="C236" t="str">
            <v>Phoenix</v>
          </cell>
          <cell r="D236" t="str">
            <v>United States</v>
          </cell>
          <cell r="E236" t="str">
            <v>Yes</v>
          </cell>
        </row>
        <row r="237">
          <cell r="A237" t="str">
            <v>04609-95151-XH</v>
          </cell>
          <cell r="B237" t="str">
            <v>Devy Bulbrook</v>
          </cell>
          <cell r="C237" t="str">
            <v>Jamaica</v>
          </cell>
          <cell r="D237" t="str">
            <v>United States</v>
          </cell>
          <cell r="E237" t="str">
            <v>No</v>
          </cell>
        </row>
        <row r="238">
          <cell r="A238" t="str">
            <v>99562-88650-YF</v>
          </cell>
          <cell r="B238" t="str">
            <v>Leia Kernan</v>
          </cell>
          <cell r="C238" t="str">
            <v>Champaign</v>
          </cell>
          <cell r="D238" t="str">
            <v>United States</v>
          </cell>
          <cell r="E238" t="str">
            <v>No</v>
          </cell>
        </row>
        <row r="239">
          <cell r="A239" t="str">
            <v>46560-73885-PJ</v>
          </cell>
          <cell r="B239" t="str">
            <v>Rosaline McLae</v>
          </cell>
          <cell r="C239" t="str">
            <v>Swindon</v>
          </cell>
          <cell r="D239" t="str">
            <v>United Kingdom</v>
          </cell>
          <cell r="E239" t="str">
            <v>No</v>
          </cell>
        </row>
        <row r="240">
          <cell r="A240" t="str">
            <v>80179-44620-WN</v>
          </cell>
          <cell r="B240" t="str">
            <v>Cleve Blowfelde</v>
          </cell>
          <cell r="C240" t="str">
            <v>Tucson</v>
          </cell>
          <cell r="D240" t="str">
            <v>United States</v>
          </cell>
          <cell r="E240" t="str">
            <v>No</v>
          </cell>
        </row>
        <row r="241">
          <cell r="A241" t="str">
            <v>04666-71569-RI</v>
          </cell>
          <cell r="B241" t="str">
            <v>Zacharias Kiffe</v>
          </cell>
          <cell r="C241" t="str">
            <v>Milwaukee</v>
          </cell>
          <cell r="D241" t="str">
            <v>United States</v>
          </cell>
          <cell r="E241" t="str">
            <v>Yes</v>
          </cell>
        </row>
        <row r="242">
          <cell r="A242" t="str">
            <v>59081-87231-VP</v>
          </cell>
          <cell r="B242" t="str">
            <v>Denyse O'Calleran</v>
          </cell>
          <cell r="C242" t="str">
            <v>Pompano Beach</v>
          </cell>
          <cell r="D242" t="str">
            <v>United States</v>
          </cell>
          <cell r="E242" t="str">
            <v>Yes</v>
          </cell>
        </row>
        <row r="243">
          <cell r="A243" t="str">
            <v>07878-45872-CC</v>
          </cell>
          <cell r="B243" t="str">
            <v>Cobby Cromwell</v>
          </cell>
          <cell r="C243" t="str">
            <v>Whittier</v>
          </cell>
          <cell r="D243" t="str">
            <v>United States</v>
          </cell>
          <cell r="E243" t="str">
            <v>No</v>
          </cell>
        </row>
        <row r="244">
          <cell r="A244" t="str">
            <v>12444-05174-OO</v>
          </cell>
          <cell r="B244" t="str">
            <v>Irv Hay</v>
          </cell>
          <cell r="C244" t="str">
            <v>Sheffield</v>
          </cell>
          <cell r="D244" t="str">
            <v>United Kingdom</v>
          </cell>
          <cell r="E244" t="str">
            <v>No</v>
          </cell>
        </row>
        <row r="245">
          <cell r="A245" t="str">
            <v>34665-62561-AU</v>
          </cell>
          <cell r="B245" t="str">
            <v>Tani Taffarello</v>
          </cell>
          <cell r="C245" t="str">
            <v>Saint Louis</v>
          </cell>
          <cell r="D245" t="str">
            <v>United States</v>
          </cell>
          <cell r="E245" t="str">
            <v>Yes</v>
          </cell>
        </row>
        <row r="246">
          <cell r="A246" t="str">
            <v>77877-11993-QH</v>
          </cell>
          <cell r="B246" t="str">
            <v>Monique Canty</v>
          </cell>
          <cell r="C246" t="str">
            <v>Erie</v>
          </cell>
          <cell r="D246" t="str">
            <v>United States</v>
          </cell>
          <cell r="E246" t="str">
            <v>Yes</v>
          </cell>
        </row>
        <row r="247">
          <cell r="A247" t="str">
            <v>32291-18308-YZ</v>
          </cell>
          <cell r="B247" t="str">
            <v>Javier Kopke</v>
          </cell>
          <cell r="C247" t="str">
            <v>Tacoma</v>
          </cell>
          <cell r="D247" t="str">
            <v>United States</v>
          </cell>
          <cell r="E247" t="str">
            <v>No</v>
          </cell>
        </row>
        <row r="248">
          <cell r="A248" t="str">
            <v>25754-33191-ZI</v>
          </cell>
          <cell r="B248" t="str">
            <v>Mar McIver</v>
          </cell>
          <cell r="C248" t="str">
            <v>Richmond</v>
          </cell>
          <cell r="D248" t="str">
            <v>United States</v>
          </cell>
          <cell r="E248" t="str">
            <v>No</v>
          </cell>
        </row>
        <row r="249">
          <cell r="A249" t="str">
            <v>53120-45532-KL</v>
          </cell>
          <cell r="B249" t="str">
            <v>Arabella Fransewich</v>
          </cell>
          <cell r="C249" t="str">
            <v>Kinsealy-Drinan</v>
          </cell>
          <cell r="D249" t="str">
            <v>Ireland</v>
          </cell>
          <cell r="E249" t="str">
            <v>Yes</v>
          </cell>
        </row>
        <row r="250">
          <cell r="A250" t="str">
            <v>36605-83052-WB</v>
          </cell>
          <cell r="B250" t="str">
            <v>Violette Hellmore</v>
          </cell>
          <cell r="C250" t="str">
            <v>Little Rock</v>
          </cell>
          <cell r="D250" t="str">
            <v>United States</v>
          </cell>
          <cell r="E250" t="str">
            <v>Yes</v>
          </cell>
        </row>
        <row r="251">
          <cell r="A251" t="str">
            <v>53683-35977-KI</v>
          </cell>
          <cell r="B251" t="str">
            <v>Myles Seawright</v>
          </cell>
          <cell r="C251" t="str">
            <v>Newton</v>
          </cell>
          <cell r="D251" t="str">
            <v>United Kingdom</v>
          </cell>
          <cell r="E251" t="str">
            <v>No</v>
          </cell>
        </row>
        <row r="252">
          <cell r="A252" t="str">
            <v>07972-83134-NM</v>
          </cell>
          <cell r="B252" t="str">
            <v>Silvana Northeast</v>
          </cell>
          <cell r="C252" t="str">
            <v>Sparks</v>
          </cell>
          <cell r="D252" t="str">
            <v>United States</v>
          </cell>
          <cell r="E252" t="str">
            <v>Yes</v>
          </cell>
        </row>
        <row r="253">
          <cell r="A253" t="str">
            <v>25514-23938-IQ</v>
          </cell>
          <cell r="B253" t="str">
            <v>Monica Fearon</v>
          </cell>
          <cell r="C253" t="str">
            <v>Denton</v>
          </cell>
          <cell r="D253" t="str">
            <v>United States</v>
          </cell>
          <cell r="E253" t="str">
            <v>No</v>
          </cell>
        </row>
        <row r="254">
          <cell r="A254" t="str">
            <v>49084-44492-OJ</v>
          </cell>
          <cell r="B254" t="str">
            <v>Barney Chisnell</v>
          </cell>
          <cell r="C254" t="str">
            <v>Tullamore</v>
          </cell>
          <cell r="D254" t="str">
            <v>Ireland</v>
          </cell>
          <cell r="E254" t="str">
            <v>Yes</v>
          </cell>
        </row>
        <row r="255">
          <cell r="A255" t="str">
            <v>76624-72205-CK</v>
          </cell>
          <cell r="B255" t="str">
            <v>Jasper Sisneros</v>
          </cell>
          <cell r="C255" t="str">
            <v>Raleigh</v>
          </cell>
          <cell r="D255" t="str">
            <v>United States</v>
          </cell>
          <cell r="E255" t="str">
            <v>Yes</v>
          </cell>
        </row>
        <row r="256">
          <cell r="A256" t="str">
            <v>12729-50170-JE</v>
          </cell>
          <cell r="B256" t="str">
            <v>Zachariah Carlson</v>
          </cell>
          <cell r="C256" t="str">
            <v>Shankill</v>
          </cell>
          <cell r="D256" t="str">
            <v>Ireland</v>
          </cell>
          <cell r="E256" t="str">
            <v>Yes</v>
          </cell>
        </row>
        <row r="257">
          <cell r="A257" t="str">
            <v>43974-44760-QI</v>
          </cell>
          <cell r="B257" t="str">
            <v>Warner Maddox</v>
          </cell>
          <cell r="C257" t="str">
            <v>New York City</v>
          </cell>
          <cell r="D257" t="str">
            <v>United States</v>
          </cell>
          <cell r="E257" t="str">
            <v>No</v>
          </cell>
        </row>
        <row r="258">
          <cell r="A258" t="str">
            <v>30585-48726-BK</v>
          </cell>
          <cell r="B258" t="str">
            <v>Donnie Hedlestone</v>
          </cell>
          <cell r="C258" t="str">
            <v>Stamford</v>
          </cell>
          <cell r="D258" t="str">
            <v>United States</v>
          </cell>
          <cell r="E258" t="str">
            <v>No</v>
          </cell>
        </row>
        <row r="259">
          <cell r="A259" t="str">
            <v>16123-07017-TY</v>
          </cell>
          <cell r="B259" t="str">
            <v>Teddi Crowthe</v>
          </cell>
          <cell r="C259" t="str">
            <v>Toledo</v>
          </cell>
          <cell r="D259" t="str">
            <v>United States</v>
          </cell>
          <cell r="E259" t="str">
            <v>No</v>
          </cell>
        </row>
        <row r="260">
          <cell r="A260" t="str">
            <v>27723-45097-MH</v>
          </cell>
          <cell r="B260" t="str">
            <v>Dorelia Bury</v>
          </cell>
          <cell r="C260" t="str">
            <v>Castleblayney</v>
          </cell>
          <cell r="D260" t="str">
            <v>Ireland</v>
          </cell>
          <cell r="E260" t="str">
            <v>Yes</v>
          </cell>
        </row>
        <row r="261">
          <cell r="A261" t="str">
            <v>37078-56703-AF</v>
          </cell>
          <cell r="B261" t="str">
            <v>Gussy Broadbear</v>
          </cell>
          <cell r="C261" t="str">
            <v>Columbia</v>
          </cell>
          <cell r="D261" t="str">
            <v>United States</v>
          </cell>
          <cell r="E261" t="str">
            <v>No</v>
          </cell>
        </row>
        <row r="262">
          <cell r="A262" t="str">
            <v>79420-11075-MY</v>
          </cell>
          <cell r="B262" t="str">
            <v>Emlynne Palfrey</v>
          </cell>
          <cell r="C262" t="str">
            <v>Fort Wayne</v>
          </cell>
          <cell r="D262" t="str">
            <v>United States</v>
          </cell>
          <cell r="E262" t="str">
            <v>Yes</v>
          </cell>
        </row>
        <row r="263">
          <cell r="A263" t="str">
            <v>57504-13456-UO</v>
          </cell>
          <cell r="B263" t="str">
            <v>Parsifal Metrick</v>
          </cell>
          <cell r="C263" t="str">
            <v>Saint Louis</v>
          </cell>
          <cell r="D263" t="str">
            <v>United States</v>
          </cell>
          <cell r="E263" t="str">
            <v>Yes</v>
          </cell>
        </row>
        <row r="264">
          <cell r="A264" t="str">
            <v>53751-57560-CN</v>
          </cell>
          <cell r="B264" t="str">
            <v>Christopher Grieveson</v>
          </cell>
          <cell r="C264" t="str">
            <v>Portland</v>
          </cell>
          <cell r="D264" t="str">
            <v>United States</v>
          </cell>
          <cell r="E264" t="str">
            <v>Yes</v>
          </cell>
        </row>
        <row r="265">
          <cell r="A265" t="str">
            <v>96112-42558-EA</v>
          </cell>
          <cell r="B265" t="str">
            <v>Karlan Karby</v>
          </cell>
          <cell r="C265" t="str">
            <v>Boulder</v>
          </cell>
          <cell r="D265" t="str">
            <v>United States</v>
          </cell>
          <cell r="E265" t="str">
            <v>Yes</v>
          </cell>
        </row>
        <row r="266">
          <cell r="A266" t="str">
            <v>03157-23165-UB</v>
          </cell>
          <cell r="B266" t="str">
            <v>Flory Crumpe</v>
          </cell>
          <cell r="C266" t="str">
            <v>Norton</v>
          </cell>
          <cell r="D266" t="str">
            <v>United Kingdom</v>
          </cell>
          <cell r="E266" t="str">
            <v>No</v>
          </cell>
        </row>
        <row r="267">
          <cell r="A267" t="str">
            <v>51466-52850-AG</v>
          </cell>
          <cell r="B267" t="str">
            <v>Amity Chatto</v>
          </cell>
          <cell r="C267" t="str">
            <v>Sheffield</v>
          </cell>
          <cell r="D267" t="str">
            <v>United Kingdom</v>
          </cell>
          <cell r="E267" t="str">
            <v>Yes</v>
          </cell>
        </row>
        <row r="268">
          <cell r="A268" t="str">
            <v>57145-31023-FK</v>
          </cell>
          <cell r="B268" t="str">
            <v>Nanine McCarthy</v>
          </cell>
          <cell r="C268" t="str">
            <v>Louisville</v>
          </cell>
          <cell r="D268" t="str">
            <v>United States</v>
          </cell>
          <cell r="E268" t="str">
            <v>No</v>
          </cell>
        </row>
        <row r="269">
          <cell r="A269" t="str">
            <v>66408-53777-VE</v>
          </cell>
          <cell r="B269" t="str">
            <v>Lyndsey Megany</v>
          </cell>
          <cell r="C269" t="str">
            <v>Buffalo</v>
          </cell>
          <cell r="D269" t="str">
            <v>United States</v>
          </cell>
          <cell r="E269" t="str">
            <v>No</v>
          </cell>
        </row>
        <row r="270">
          <cell r="A270" t="str">
            <v>53035-99701-WG</v>
          </cell>
          <cell r="B270" t="str">
            <v>Byram Mergue</v>
          </cell>
          <cell r="C270" t="str">
            <v>Canton</v>
          </cell>
          <cell r="D270" t="str">
            <v>United States</v>
          </cell>
          <cell r="E270" t="str">
            <v>Yes</v>
          </cell>
        </row>
        <row r="271">
          <cell r="A271" t="str">
            <v>45899-92796-EI</v>
          </cell>
          <cell r="B271" t="str">
            <v>Kerr Patise</v>
          </cell>
          <cell r="C271" t="str">
            <v>Boston</v>
          </cell>
          <cell r="D271" t="str">
            <v>United States</v>
          </cell>
          <cell r="E271" t="str">
            <v>No</v>
          </cell>
        </row>
        <row r="272">
          <cell r="A272" t="str">
            <v>17649-28133-PY</v>
          </cell>
          <cell r="B272" t="str">
            <v>Mathew Goulter</v>
          </cell>
          <cell r="C272" t="str">
            <v>Kinlough</v>
          </cell>
          <cell r="D272" t="str">
            <v>Ireland</v>
          </cell>
          <cell r="E272" t="str">
            <v>Yes</v>
          </cell>
        </row>
        <row r="273">
          <cell r="A273" t="str">
            <v>49612-33852-CN</v>
          </cell>
          <cell r="B273" t="str">
            <v>Marris Grcic</v>
          </cell>
          <cell r="C273" t="str">
            <v>Lynchburg</v>
          </cell>
          <cell r="D273" t="str">
            <v>United States</v>
          </cell>
          <cell r="E273" t="str">
            <v>Yes</v>
          </cell>
        </row>
        <row r="274">
          <cell r="A274" t="str">
            <v>66976-43829-YG</v>
          </cell>
          <cell r="B274" t="str">
            <v>Domeniga Duke</v>
          </cell>
          <cell r="C274" t="str">
            <v>Los Angeles</v>
          </cell>
          <cell r="D274" t="str">
            <v>United States</v>
          </cell>
          <cell r="E274" t="str">
            <v>No</v>
          </cell>
        </row>
        <row r="275">
          <cell r="A275" t="str">
            <v>64852-04619-XZ</v>
          </cell>
          <cell r="B275" t="str">
            <v>Violante Skouling</v>
          </cell>
          <cell r="C275" t="str">
            <v>Drumcondra</v>
          </cell>
          <cell r="D275" t="str">
            <v>Ireland</v>
          </cell>
          <cell r="E275" t="str">
            <v>No</v>
          </cell>
        </row>
        <row r="276">
          <cell r="A276" t="str">
            <v>58690-31815-VY</v>
          </cell>
          <cell r="B276" t="str">
            <v>Isidore Hussey</v>
          </cell>
          <cell r="C276" t="str">
            <v>Birmingham</v>
          </cell>
          <cell r="D276" t="str">
            <v>United States</v>
          </cell>
          <cell r="E276" t="str">
            <v>No</v>
          </cell>
        </row>
        <row r="277">
          <cell r="A277" t="str">
            <v>62863-81239-DT</v>
          </cell>
          <cell r="B277" t="str">
            <v>Cassie Pinkerton</v>
          </cell>
          <cell r="C277" t="str">
            <v>Alexandria</v>
          </cell>
          <cell r="D277" t="str">
            <v>United States</v>
          </cell>
          <cell r="E277" t="str">
            <v>No</v>
          </cell>
        </row>
        <row r="278">
          <cell r="A278" t="str">
            <v>21177-40725-CF</v>
          </cell>
          <cell r="B278" t="str">
            <v>Micki Fero</v>
          </cell>
          <cell r="C278" t="str">
            <v>Danbury</v>
          </cell>
          <cell r="D278" t="str">
            <v>United States</v>
          </cell>
          <cell r="E278" t="str">
            <v>No</v>
          </cell>
        </row>
        <row r="279">
          <cell r="A279" t="str">
            <v>99421-80253-UI</v>
          </cell>
          <cell r="B279" t="str">
            <v>Cybill Graddell</v>
          </cell>
          <cell r="C279" t="str">
            <v>Albany</v>
          </cell>
          <cell r="D279" t="str">
            <v>United States</v>
          </cell>
          <cell r="E279" t="str">
            <v>No</v>
          </cell>
        </row>
        <row r="280">
          <cell r="A280" t="str">
            <v>45315-50206-DK</v>
          </cell>
          <cell r="B280" t="str">
            <v>Dorian Vizor</v>
          </cell>
          <cell r="C280" t="str">
            <v>Naples</v>
          </cell>
          <cell r="D280" t="str">
            <v>United States</v>
          </cell>
          <cell r="E280" t="str">
            <v>Yes</v>
          </cell>
        </row>
        <row r="281">
          <cell r="A281" t="str">
            <v>09595-95726-OV</v>
          </cell>
          <cell r="B281" t="str">
            <v>Eddi Sedgebeer</v>
          </cell>
          <cell r="C281" t="str">
            <v>Miami Beach</v>
          </cell>
          <cell r="D281" t="str">
            <v>United States</v>
          </cell>
          <cell r="E281" t="str">
            <v>Yes</v>
          </cell>
        </row>
        <row r="282">
          <cell r="A282" t="str">
            <v>60221-67036-TD</v>
          </cell>
          <cell r="B282" t="str">
            <v>Ken Lestrange</v>
          </cell>
          <cell r="C282" t="str">
            <v>Atlanta</v>
          </cell>
          <cell r="D282" t="str">
            <v>United States</v>
          </cell>
          <cell r="E282" t="str">
            <v>Yes</v>
          </cell>
        </row>
        <row r="283">
          <cell r="A283" t="str">
            <v>62923-29397-KX</v>
          </cell>
          <cell r="B283" t="str">
            <v>Lacee Tanti</v>
          </cell>
          <cell r="C283" t="str">
            <v>Corpus Christi</v>
          </cell>
          <cell r="D283" t="str">
            <v>United States</v>
          </cell>
          <cell r="E283" t="str">
            <v>Yes</v>
          </cell>
        </row>
        <row r="284">
          <cell r="A284" t="str">
            <v>33011-52383-BA</v>
          </cell>
          <cell r="B284" t="str">
            <v>Arel De Lasci</v>
          </cell>
          <cell r="C284" t="str">
            <v>Honolulu</v>
          </cell>
          <cell r="D284" t="str">
            <v>United States</v>
          </cell>
          <cell r="E284" t="str">
            <v>Yes</v>
          </cell>
        </row>
        <row r="285">
          <cell r="A285" t="str">
            <v>86768-91598-FA</v>
          </cell>
          <cell r="B285" t="str">
            <v>Trescha Jedrachowicz</v>
          </cell>
          <cell r="C285" t="str">
            <v>Austin</v>
          </cell>
          <cell r="D285" t="str">
            <v>United States</v>
          </cell>
          <cell r="E285" t="str">
            <v>Yes</v>
          </cell>
        </row>
        <row r="286">
          <cell r="A286" t="str">
            <v>37191-12203-MX</v>
          </cell>
          <cell r="B286" t="str">
            <v>Perkin Stonner</v>
          </cell>
          <cell r="C286" t="str">
            <v>Baltimore</v>
          </cell>
          <cell r="D286" t="str">
            <v>United States</v>
          </cell>
          <cell r="E286" t="str">
            <v>No</v>
          </cell>
        </row>
        <row r="287">
          <cell r="A287" t="str">
            <v>16545-76328-JY</v>
          </cell>
          <cell r="B287" t="str">
            <v>Darrin Tingly</v>
          </cell>
          <cell r="C287" t="str">
            <v>Lexington</v>
          </cell>
          <cell r="D287" t="str">
            <v>United States</v>
          </cell>
          <cell r="E287" t="str">
            <v>Yes</v>
          </cell>
        </row>
        <row r="288">
          <cell r="A288" t="str">
            <v>22349-47389-GY</v>
          </cell>
          <cell r="B288" t="str">
            <v>Benn Checci</v>
          </cell>
          <cell r="C288" t="str">
            <v>Eaton</v>
          </cell>
          <cell r="D288" t="str">
            <v>United Kingdom</v>
          </cell>
          <cell r="E288" t="str">
            <v>No</v>
          </cell>
        </row>
        <row r="289">
          <cell r="A289" t="str">
            <v>70290-38099-GB</v>
          </cell>
          <cell r="B289" t="str">
            <v>Janifer Bagot</v>
          </cell>
          <cell r="C289" t="str">
            <v>Lincoln</v>
          </cell>
          <cell r="D289" t="str">
            <v>United States</v>
          </cell>
          <cell r="E289" t="str">
            <v>No</v>
          </cell>
        </row>
        <row r="290">
          <cell r="A290" t="str">
            <v>18741-72071-PP</v>
          </cell>
          <cell r="B290" t="str">
            <v>Ermin Beeble</v>
          </cell>
          <cell r="C290" t="str">
            <v>Cincinnati</v>
          </cell>
          <cell r="D290" t="str">
            <v>United States</v>
          </cell>
          <cell r="E290" t="str">
            <v>Yes</v>
          </cell>
        </row>
        <row r="291">
          <cell r="A291" t="str">
            <v>62588-82624-II</v>
          </cell>
          <cell r="B291" t="str">
            <v>Cos Fluin</v>
          </cell>
          <cell r="C291" t="str">
            <v>Sheffield</v>
          </cell>
          <cell r="D291" t="str">
            <v>United Kingdom</v>
          </cell>
          <cell r="E291" t="str">
            <v>No</v>
          </cell>
        </row>
        <row r="292">
          <cell r="A292" t="str">
            <v>37430-29579-HD</v>
          </cell>
          <cell r="B292" t="str">
            <v>Eveleen Bletsor</v>
          </cell>
          <cell r="C292" t="str">
            <v>West Hartford</v>
          </cell>
          <cell r="D292" t="str">
            <v>United States</v>
          </cell>
          <cell r="E292" t="str">
            <v>Yes</v>
          </cell>
        </row>
        <row r="293">
          <cell r="A293" t="str">
            <v>84132-22322-QT</v>
          </cell>
          <cell r="B293" t="str">
            <v>Paola Brydell</v>
          </cell>
          <cell r="C293" t="str">
            <v>Listowel</v>
          </cell>
          <cell r="D293" t="str">
            <v>Ireland</v>
          </cell>
          <cell r="E293" t="str">
            <v>No</v>
          </cell>
        </row>
        <row r="294">
          <cell r="A294" t="str">
            <v>74330-29286-RO</v>
          </cell>
          <cell r="B294" t="str">
            <v>Claudetta Rushe</v>
          </cell>
          <cell r="C294" t="str">
            <v>Charlotte</v>
          </cell>
          <cell r="D294" t="str">
            <v>United States</v>
          </cell>
          <cell r="E294" t="str">
            <v>Yes</v>
          </cell>
        </row>
        <row r="295">
          <cell r="A295" t="str">
            <v>37445-17791-NQ</v>
          </cell>
          <cell r="B295" t="str">
            <v>Natka Leethem</v>
          </cell>
          <cell r="C295" t="str">
            <v>Alexandria</v>
          </cell>
          <cell r="D295" t="str">
            <v>United States</v>
          </cell>
          <cell r="E295" t="str">
            <v>Yes</v>
          </cell>
        </row>
        <row r="296">
          <cell r="A296" t="str">
            <v>58511-10548-ZU</v>
          </cell>
          <cell r="B296" t="str">
            <v>Ailene Nesfield</v>
          </cell>
          <cell r="C296" t="str">
            <v>Belfast</v>
          </cell>
          <cell r="D296" t="str">
            <v>United Kingdom</v>
          </cell>
          <cell r="E296" t="str">
            <v>Yes</v>
          </cell>
        </row>
        <row r="297">
          <cell r="A297" t="str">
            <v>47725-34771-FJ</v>
          </cell>
          <cell r="B297" t="str">
            <v>Stacy Pickworth</v>
          </cell>
          <cell r="C297" t="str">
            <v>Las Vegas</v>
          </cell>
          <cell r="D297" t="str">
            <v>United States</v>
          </cell>
          <cell r="E297" t="str">
            <v>No</v>
          </cell>
        </row>
        <row r="298">
          <cell r="A298" t="str">
            <v>53086-67334-KT</v>
          </cell>
          <cell r="B298" t="str">
            <v>Melli Brockway</v>
          </cell>
          <cell r="C298" t="str">
            <v>Des Moines</v>
          </cell>
          <cell r="D298" t="str">
            <v>United States</v>
          </cell>
          <cell r="E298" t="str">
            <v>Yes</v>
          </cell>
        </row>
        <row r="299">
          <cell r="A299" t="str">
            <v>83308-82257-UN</v>
          </cell>
          <cell r="B299" t="str">
            <v>Nanny Lush</v>
          </cell>
          <cell r="C299" t="str">
            <v>Ballivor</v>
          </cell>
          <cell r="D299" t="str">
            <v>Ireland</v>
          </cell>
          <cell r="E299" t="str">
            <v>No</v>
          </cell>
        </row>
        <row r="300">
          <cell r="A300" t="str">
            <v>37274-08534-FM</v>
          </cell>
          <cell r="B300" t="str">
            <v>Selma McMillian</v>
          </cell>
          <cell r="C300" t="str">
            <v>Akron</v>
          </cell>
          <cell r="D300" t="str">
            <v>United States</v>
          </cell>
          <cell r="E300" t="str">
            <v>No</v>
          </cell>
        </row>
        <row r="301">
          <cell r="A301" t="str">
            <v>54004-04664-AA</v>
          </cell>
          <cell r="B301" t="str">
            <v>Tess Bennison</v>
          </cell>
          <cell r="C301" t="str">
            <v>West Palm Beach</v>
          </cell>
          <cell r="D301" t="str">
            <v>United States</v>
          </cell>
          <cell r="E301" t="str">
            <v>Yes</v>
          </cell>
        </row>
        <row r="302">
          <cell r="A302" t="str">
            <v>26822-19510-SD</v>
          </cell>
          <cell r="B302" t="str">
            <v>Gabie Tweed</v>
          </cell>
          <cell r="C302" t="str">
            <v>Fresno</v>
          </cell>
          <cell r="D302" t="str">
            <v>United States</v>
          </cell>
          <cell r="E302" t="str">
            <v>Yes</v>
          </cell>
        </row>
        <row r="303">
          <cell r="A303" t="str">
            <v>06432-73165-ML</v>
          </cell>
          <cell r="B303" t="str">
            <v>Gaile Goggin</v>
          </cell>
          <cell r="C303" t="str">
            <v>Sandyford</v>
          </cell>
          <cell r="D303" t="str">
            <v>Ireland</v>
          </cell>
          <cell r="E303" t="str">
            <v>Yes</v>
          </cell>
        </row>
        <row r="304">
          <cell r="A304" t="str">
            <v>96503-31833-CW</v>
          </cell>
          <cell r="B304" t="str">
            <v>Skylar Jeyness</v>
          </cell>
          <cell r="C304" t="str">
            <v>Dublin</v>
          </cell>
          <cell r="D304" t="str">
            <v>Ireland</v>
          </cell>
          <cell r="E304" t="str">
            <v>No</v>
          </cell>
        </row>
        <row r="305">
          <cell r="A305" t="str">
            <v>63985-64148-MG</v>
          </cell>
          <cell r="B305" t="str">
            <v>Donica Bonhome</v>
          </cell>
          <cell r="C305" t="str">
            <v>Knoxville</v>
          </cell>
          <cell r="D305" t="str">
            <v>United States</v>
          </cell>
          <cell r="E305" t="str">
            <v>Yes</v>
          </cell>
        </row>
        <row r="306">
          <cell r="A306" t="str">
            <v>19597-91185-CM</v>
          </cell>
          <cell r="B306" t="str">
            <v>Diena Peetermann</v>
          </cell>
          <cell r="C306" t="str">
            <v>Shawnee Mission</v>
          </cell>
          <cell r="D306" t="str">
            <v>United States</v>
          </cell>
          <cell r="E306" t="str">
            <v>No</v>
          </cell>
        </row>
        <row r="307">
          <cell r="A307" t="str">
            <v>79814-23626-JR</v>
          </cell>
          <cell r="B307" t="str">
            <v>Trina Le Sarr</v>
          </cell>
          <cell r="C307" t="str">
            <v>San Francisco</v>
          </cell>
          <cell r="D307" t="str">
            <v>United States</v>
          </cell>
          <cell r="E307" t="str">
            <v>Yes</v>
          </cell>
        </row>
        <row r="308">
          <cell r="A308" t="str">
            <v>43439-94003-DW</v>
          </cell>
          <cell r="B308" t="str">
            <v>Flynn Antony</v>
          </cell>
          <cell r="C308" t="str">
            <v>Birmingham</v>
          </cell>
          <cell r="D308" t="str">
            <v>United States</v>
          </cell>
          <cell r="E308" t="str">
            <v>No</v>
          </cell>
        </row>
        <row r="309">
          <cell r="A309" t="str">
            <v>97655-45555-LI</v>
          </cell>
          <cell r="B309" t="str">
            <v>Baudoin Alldridge</v>
          </cell>
          <cell r="C309" t="str">
            <v>Brooklyn</v>
          </cell>
          <cell r="D309" t="str">
            <v>United States</v>
          </cell>
          <cell r="E309" t="str">
            <v>Yes</v>
          </cell>
        </row>
        <row r="310">
          <cell r="A310" t="str">
            <v>64418-01720-VW</v>
          </cell>
          <cell r="B310" t="str">
            <v>Homer Dulany</v>
          </cell>
          <cell r="C310" t="str">
            <v>El Paso</v>
          </cell>
          <cell r="D310" t="str">
            <v>United States</v>
          </cell>
          <cell r="E310" t="str">
            <v>Yes</v>
          </cell>
        </row>
        <row r="311">
          <cell r="A311" t="str">
            <v>96836-09258-RI</v>
          </cell>
          <cell r="B311" t="str">
            <v>Lisa Goodger</v>
          </cell>
          <cell r="C311" t="str">
            <v>Sacramento</v>
          </cell>
          <cell r="D311" t="str">
            <v>United States</v>
          </cell>
          <cell r="E311" t="str">
            <v>Yes</v>
          </cell>
        </row>
        <row r="312">
          <cell r="A312" t="str">
            <v>69529-07533-CV</v>
          </cell>
          <cell r="B312" t="str">
            <v>Corine Drewett</v>
          </cell>
          <cell r="C312" t="str">
            <v>Boynton Beach</v>
          </cell>
          <cell r="D312" t="str">
            <v>United States</v>
          </cell>
          <cell r="E312" t="str">
            <v>Yes</v>
          </cell>
        </row>
        <row r="313">
          <cell r="A313" t="str">
            <v>94840-49457-UD</v>
          </cell>
          <cell r="B313" t="str">
            <v>Quinn Parsons</v>
          </cell>
          <cell r="C313" t="str">
            <v>Los Angeles</v>
          </cell>
          <cell r="D313" t="str">
            <v>United States</v>
          </cell>
          <cell r="E313" t="str">
            <v>Yes</v>
          </cell>
        </row>
        <row r="314">
          <cell r="A314" t="str">
            <v>81414-81273-DK</v>
          </cell>
          <cell r="B314" t="str">
            <v>Vivyan Ceely</v>
          </cell>
          <cell r="C314" t="str">
            <v>Baltimore</v>
          </cell>
          <cell r="D314" t="str">
            <v>United States</v>
          </cell>
          <cell r="E314" t="str">
            <v>Yes</v>
          </cell>
        </row>
        <row r="315">
          <cell r="A315" t="str">
            <v>76930-61689-CH</v>
          </cell>
          <cell r="B315" t="str">
            <v>Elonore Goodings</v>
          </cell>
          <cell r="C315" t="str">
            <v>Salt Lake City</v>
          </cell>
          <cell r="D315" t="str">
            <v>United States</v>
          </cell>
          <cell r="E315" t="str">
            <v>No</v>
          </cell>
        </row>
        <row r="316">
          <cell r="A316" t="str">
            <v>12839-56537-TQ</v>
          </cell>
          <cell r="B316" t="str">
            <v>Clement Vasiliev</v>
          </cell>
          <cell r="C316" t="str">
            <v>Garland</v>
          </cell>
          <cell r="D316" t="str">
            <v>United States</v>
          </cell>
          <cell r="E316" t="str">
            <v>Yes</v>
          </cell>
        </row>
        <row r="317">
          <cell r="A317" t="str">
            <v>62741-01322-HU</v>
          </cell>
          <cell r="B317" t="str">
            <v>Terencio O'Moylan</v>
          </cell>
          <cell r="C317" t="str">
            <v>Church End</v>
          </cell>
          <cell r="D317" t="str">
            <v>United Kingdom</v>
          </cell>
          <cell r="E317" t="str">
            <v>No</v>
          </cell>
        </row>
        <row r="318">
          <cell r="A318" t="str">
            <v>44932-34838-RM</v>
          </cell>
          <cell r="B318" t="str">
            <v>Wyatan Fetherston</v>
          </cell>
          <cell r="C318" t="str">
            <v>New York City</v>
          </cell>
          <cell r="D318" t="str">
            <v>United States</v>
          </cell>
          <cell r="E318" t="str">
            <v>No</v>
          </cell>
        </row>
        <row r="319">
          <cell r="A319" t="str">
            <v>91181-19412-RQ</v>
          </cell>
          <cell r="B319" t="str">
            <v>Emmaline Rasmus</v>
          </cell>
          <cell r="C319" t="str">
            <v>Boston</v>
          </cell>
          <cell r="D319" t="str">
            <v>United States</v>
          </cell>
          <cell r="E319" t="str">
            <v>Yes</v>
          </cell>
        </row>
        <row r="320">
          <cell r="A320" t="str">
            <v>37182-54930-XC</v>
          </cell>
          <cell r="B320" t="str">
            <v>Wesley Giorgioni</v>
          </cell>
          <cell r="C320" t="str">
            <v>San Francisco</v>
          </cell>
          <cell r="D320" t="str">
            <v>United States</v>
          </cell>
          <cell r="E320" t="str">
            <v>Yes</v>
          </cell>
        </row>
        <row r="321">
          <cell r="A321" t="str">
            <v>08613-17327-XT</v>
          </cell>
          <cell r="B321" t="str">
            <v>Lucienne Scargle</v>
          </cell>
          <cell r="C321" t="str">
            <v>Indianapolis</v>
          </cell>
          <cell r="D321" t="str">
            <v>United States</v>
          </cell>
          <cell r="E321" t="str">
            <v>No</v>
          </cell>
        </row>
        <row r="322">
          <cell r="A322" t="str">
            <v>70451-38048-AH</v>
          </cell>
          <cell r="B322" t="str">
            <v>Noam Climance</v>
          </cell>
          <cell r="C322" t="str">
            <v>Seattle</v>
          </cell>
          <cell r="D322" t="str">
            <v>United States</v>
          </cell>
          <cell r="E322" t="str">
            <v>No</v>
          </cell>
        </row>
        <row r="323">
          <cell r="A323" t="str">
            <v>35442-75769-PL</v>
          </cell>
          <cell r="B323" t="str">
            <v>Catarina Donn</v>
          </cell>
          <cell r="C323" t="str">
            <v>Dunmanway</v>
          </cell>
          <cell r="D323" t="str">
            <v>Ireland</v>
          </cell>
          <cell r="E323" t="str">
            <v>Yes</v>
          </cell>
        </row>
        <row r="324">
          <cell r="A324" t="str">
            <v>83737-56117-JE</v>
          </cell>
          <cell r="B324" t="str">
            <v>Ameline Snazle</v>
          </cell>
          <cell r="C324" t="str">
            <v>Montgomery</v>
          </cell>
          <cell r="D324" t="str">
            <v>United States</v>
          </cell>
          <cell r="E324" t="str">
            <v>No</v>
          </cell>
        </row>
        <row r="325">
          <cell r="A325" t="str">
            <v>07095-81281-NJ</v>
          </cell>
          <cell r="B325" t="str">
            <v>Rebeka Worg</v>
          </cell>
          <cell r="C325" t="str">
            <v>Dallas</v>
          </cell>
          <cell r="D325" t="str">
            <v>United States</v>
          </cell>
          <cell r="E325" t="str">
            <v>Yes</v>
          </cell>
        </row>
        <row r="326">
          <cell r="A326" t="str">
            <v>77043-48851-HG</v>
          </cell>
          <cell r="B326" t="str">
            <v>Lewes Danes</v>
          </cell>
          <cell r="C326" t="str">
            <v>Topeka</v>
          </cell>
          <cell r="D326" t="str">
            <v>United States</v>
          </cell>
          <cell r="E326" t="str">
            <v>No</v>
          </cell>
        </row>
        <row r="327">
          <cell r="A327" t="str">
            <v>78224-60622-KH</v>
          </cell>
          <cell r="B327" t="str">
            <v>Shelli Keynd</v>
          </cell>
          <cell r="C327" t="str">
            <v>Tyler</v>
          </cell>
          <cell r="D327" t="str">
            <v>United States</v>
          </cell>
          <cell r="E327" t="str">
            <v>No</v>
          </cell>
        </row>
        <row r="328">
          <cell r="A328" t="str">
            <v>83105-86631-IU</v>
          </cell>
          <cell r="B328" t="str">
            <v>Dell Daveridge</v>
          </cell>
          <cell r="C328" t="str">
            <v>Los Angeles</v>
          </cell>
          <cell r="D328" t="str">
            <v>United States</v>
          </cell>
          <cell r="E328" t="str">
            <v>No</v>
          </cell>
        </row>
        <row r="329">
          <cell r="A329" t="str">
            <v>99358-65399-TC</v>
          </cell>
          <cell r="B329" t="str">
            <v>Joshuah Awdry</v>
          </cell>
          <cell r="C329" t="str">
            <v>Shreveport</v>
          </cell>
          <cell r="D329" t="str">
            <v>United States</v>
          </cell>
          <cell r="E329" t="str">
            <v>No</v>
          </cell>
        </row>
        <row r="330">
          <cell r="A330" t="str">
            <v>94525-76037-JP</v>
          </cell>
          <cell r="B330" t="str">
            <v>Ethel Ryles</v>
          </cell>
          <cell r="C330" t="str">
            <v>Boise</v>
          </cell>
          <cell r="D330" t="str">
            <v>United States</v>
          </cell>
          <cell r="E330" t="str">
            <v>No</v>
          </cell>
        </row>
        <row r="331">
          <cell r="A331" t="str">
            <v>82718-93677-XO</v>
          </cell>
          <cell r="B331" t="str">
            <v>Maitilde Boxill</v>
          </cell>
          <cell r="C331" t="str">
            <v>Montgomery</v>
          </cell>
          <cell r="D331" t="str">
            <v>United States</v>
          </cell>
          <cell r="E331" t="str">
            <v>Yes</v>
          </cell>
        </row>
        <row r="332">
          <cell r="A332" t="str">
            <v>44708-78241-DF</v>
          </cell>
          <cell r="B332" t="str">
            <v>Jodee Caldicott</v>
          </cell>
          <cell r="C332" t="str">
            <v>Fort Pierce</v>
          </cell>
          <cell r="D332" t="str">
            <v>United States</v>
          </cell>
          <cell r="E332" t="str">
            <v>No</v>
          </cell>
        </row>
        <row r="333">
          <cell r="A333" t="str">
            <v>23039-93032-FN</v>
          </cell>
          <cell r="B333" t="str">
            <v>Marianna Vedmore</v>
          </cell>
          <cell r="C333" t="str">
            <v>Greensboro</v>
          </cell>
          <cell r="D333" t="str">
            <v>United States</v>
          </cell>
          <cell r="E333" t="str">
            <v>Yes</v>
          </cell>
        </row>
        <row r="334">
          <cell r="A334" t="str">
            <v>35256-12529-FT</v>
          </cell>
          <cell r="B334" t="str">
            <v>Willey Romao</v>
          </cell>
          <cell r="C334" t="str">
            <v>Sacramento</v>
          </cell>
          <cell r="D334" t="str">
            <v>United States</v>
          </cell>
          <cell r="E334" t="str">
            <v>Yes</v>
          </cell>
        </row>
        <row r="335">
          <cell r="A335" t="str">
            <v>86100-33488-WP</v>
          </cell>
          <cell r="B335" t="str">
            <v>Enriqueta Ixor</v>
          </cell>
          <cell r="C335" t="str">
            <v>Round Rock</v>
          </cell>
          <cell r="D335" t="str">
            <v>United States</v>
          </cell>
          <cell r="E335" t="str">
            <v>No</v>
          </cell>
        </row>
        <row r="336">
          <cell r="A336" t="str">
            <v>64435-53100-WM</v>
          </cell>
          <cell r="B336" t="str">
            <v>Tomasina Cotmore</v>
          </cell>
          <cell r="C336" t="str">
            <v>Reston</v>
          </cell>
          <cell r="D336" t="str">
            <v>United States</v>
          </cell>
          <cell r="E336" t="str">
            <v>No</v>
          </cell>
        </row>
        <row r="337">
          <cell r="A337" t="str">
            <v>44699-43836-UH</v>
          </cell>
          <cell r="B337" t="str">
            <v>Yuma Skipsey</v>
          </cell>
          <cell r="C337" t="str">
            <v>Charlton</v>
          </cell>
          <cell r="D337" t="str">
            <v>United Kingdom</v>
          </cell>
          <cell r="E337" t="str">
            <v>No</v>
          </cell>
        </row>
        <row r="338">
          <cell r="A338" t="str">
            <v>29588-35679-RG</v>
          </cell>
          <cell r="B338" t="str">
            <v>Nicko Corps</v>
          </cell>
          <cell r="C338" t="str">
            <v>Columbia</v>
          </cell>
          <cell r="D338" t="str">
            <v>United States</v>
          </cell>
          <cell r="E338" t="str">
            <v>No</v>
          </cell>
        </row>
        <row r="339">
          <cell r="A339" t="str">
            <v>64815-54078-HH</v>
          </cell>
          <cell r="B339" t="str">
            <v>Feliks Babber</v>
          </cell>
          <cell r="C339" t="str">
            <v>Phoenix</v>
          </cell>
          <cell r="D339" t="str">
            <v>United States</v>
          </cell>
          <cell r="E339" t="str">
            <v>Yes</v>
          </cell>
        </row>
        <row r="340">
          <cell r="A340" t="str">
            <v>59572-41990-XY</v>
          </cell>
          <cell r="B340" t="str">
            <v>Kaja Loxton</v>
          </cell>
          <cell r="C340" t="str">
            <v>Miami</v>
          </cell>
          <cell r="D340" t="str">
            <v>United States</v>
          </cell>
          <cell r="E340" t="str">
            <v>No</v>
          </cell>
        </row>
        <row r="341">
          <cell r="A341" t="str">
            <v>32481-61533-ZJ</v>
          </cell>
          <cell r="B341" t="str">
            <v>Parker Tofful</v>
          </cell>
          <cell r="C341" t="str">
            <v>Fresno</v>
          </cell>
          <cell r="D341" t="str">
            <v>United States</v>
          </cell>
          <cell r="E341" t="str">
            <v>Yes</v>
          </cell>
        </row>
        <row r="342">
          <cell r="A342" t="str">
            <v>31587-92570-HL</v>
          </cell>
          <cell r="B342" t="str">
            <v>Casi Gwinnett</v>
          </cell>
          <cell r="C342" t="str">
            <v>Anaheim</v>
          </cell>
          <cell r="D342" t="str">
            <v>United States</v>
          </cell>
          <cell r="E342" t="str">
            <v>No</v>
          </cell>
        </row>
        <row r="343">
          <cell r="A343" t="str">
            <v>93832-04799-ID</v>
          </cell>
          <cell r="B343" t="str">
            <v>Saree Ellesworth</v>
          </cell>
          <cell r="C343" t="str">
            <v>Newport News</v>
          </cell>
          <cell r="D343" t="str">
            <v>United States</v>
          </cell>
          <cell r="E343" t="str">
            <v>No</v>
          </cell>
        </row>
        <row r="344">
          <cell r="A344" t="str">
            <v>59367-30821-ZQ</v>
          </cell>
          <cell r="B344" t="str">
            <v>Silvio Iorizzi</v>
          </cell>
          <cell r="C344" t="str">
            <v>Spartanburg</v>
          </cell>
          <cell r="D344" t="str">
            <v>United States</v>
          </cell>
          <cell r="E344" t="str">
            <v>Yes</v>
          </cell>
        </row>
        <row r="345">
          <cell r="A345" t="str">
            <v>83947-45528-ET</v>
          </cell>
          <cell r="B345" t="str">
            <v>Leesa Flaonier</v>
          </cell>
          <cell r="C345" t="str">
            <v>Staten Island</v>
          </cell>
          <cell r="D345" t="str">
            <v>United States</v>
          </cell>
          <cell r="E345" t="str">
            <v>No</v>
          </cell>
        </row>
        <row r="346">
          <cell r="A346" t="str">
            <v>60799-92593-CX</v>
          </cell>
          <cell r="B346" t="str">
            <v>Abba Pummell</v>
          </cell>
          <cell r="C346" t="str">
            <v>Las Vegas</v>
          </cell>
          <cell r="D346" t="str">
            <v>United States</v>
          </cell>
          <cell r="E346" t="str">
            <v>Yes</v>
          </cell>
        </row>
        <row r="347">
          <cell r="A347" t="str">
            <v>61600-55136-UM</v>
          </cell>
          <cell r="B347" t="str">
            <v>Corinna Catcheside</v>
          </cell>
          <cell r="C347" t="str">
            <v>Salt Lake City</v>
          </cell>
          <cell r="D347" t="str">
            <v>United States</v>
          </cell>
          <cell r="E347" t="str">
            <v>Yes</v>
          </cell>
        </row>
        <row r="348">
          <cell r="A348" t="str">
            <v>59771-90302-OF</v>
          </cell>
          <cell r="B348" t="str">
            <v>Cortney Gibbonson</v>
          </cell>
          <cell r="C348" t="str">
            <v>Seattle</v>
          </cell>
          <cell r="D348" t="str">
            <v>United States</v>
          </cell>
          <cell r="E348" t="str">
            <v>Yes</v>
          </cell>
        </row>
        <row r="349">
          <cell r="A349" t="str">
            <v>16880-78077-FB</v>
          </cell>
          <cell r="B349" t="str">
            <v>Terri Farra</v>
          </cell>
          <cell r="C349" t="str">
            <v>Odessa</v>
          </cell>
          <cell r="D349" t="str">
            <v>United States</v>
          </cell>
          <cell r="E349" t="str">
            <v>No</v>
          </cell>
        </row>
        <row r="350">
          <cell r="A350" t="str">
            <v>74415-50873-FC</v>
          </cell>
          <cell r="B350" t="str">
            <v>Corney Curme</v>
          </cell>
          <cell r="C350" t="str">
            <v>Castleknock</v>
          </cell>
          <cell r="D350" t="str">
            <v>Ireland</v>
          </cell>
          <cell r="E350" t="str">
            <v>Yes</v>
          </cell>
        </row>
        <row r="351">
          <cell r="A351" t="str">
            <v>31798-95707-NR</v>
          </cell>
          <cell r="B351" t="str">
            <v>Gothart Bamfield</v>
          </cell>
          <cell r="C351" t="str">
            <v>Irving</v>
          </cell>
          <cell r="D351" t="str">
            <v>United States</v>
          </cell>
          <cell r="E351" t="str">
            <v>Yes</v>
          </cell>
        </row>
        <row r="352">
          <cell r="A352" t="str">
            <v>59122-08794-WT</v>
          </cell>
          <cell r="B352" t="str">
            <v>Waylin Hollingdale</v>
          </cell>
          <cell r="C352" t="str">
            <v>Dayton</v>
          </cell>
          <cell r="D352" t="str">
            <v>United States</v>
          </cell>
          <cell r="E352" t="str">
            <v>Yes</v>
          </cell>
        </row>
        <row r="353">
          <cell r="A353" t="str">
            <v>37238-52421-JJ</v>
          </cell>
          <cell r="B353" t="str">
            <v>Judd De Leek</v>
          </cell>
          <cell r="C353" t="str">
            <v>Grand Rapids</v>
          </cell>
          <cell r="D353" t="str">
            <v>United States</v>
          </cell>
          <cell r="E353" t="str">
            <v>Yes</v>
          </cell>
        </row>
        <row r="354">
          <cell r="A354" t="str">
            <v>48854-01899-FN</v>
          </cell>
          <cell r="B354" t="str">
            <v>Vanya Skullet</v>
          </cell>
          <cell r="C354" t="str">
            <v>Balally</v>
          </cell>
          <cell r="D354" t="str">
            <v>Ireland</v>
          </cell>
          <cell r="E354" t="str">
            <v>No</v>
          </cell>
        </row>
        <row r="355">
          <cell r="A355" t="str">
            <v>80896-38819-DW</v>
          </cell>
          <cell r="B355" t="str">
            <v>Jany Rudeforth</v>
          </cell>
          <cell r="C355" t="str">
            <v>Tullyallen</v>
          </cell>
          <cell r="D355" t="str">
            <v>Ireland</v>
          </cell>
          <cell r="E355" t="str">
            <v>Yes</v>
          </cell>
        </row>
        <row r="356">
          <cell r="A356" t="str">
            <v>29814-01459-RC</v>
          </cell>
          <cell r="B356" t="str">
            <v>Ashbey Tomaszewski</v>
          </cell>
          <cell r="C356" t="str">
            <v>Sutton</v>
          </cell>
          <cell r="D356" t="str">
            <v>United Kingdom</v>
          </cell>
          <cell r="E356" t="str">
            <v>Yes</v>
          </cell>
        </row>
        <row r="357">
          <cell r="A357" t="str">
            <v>48497-29281-FE</v>
          </cell>
          <cell r="B357" t="str">
            <v>Pren Bess</v>
          </cell>
          <cell r="C357" t="str">
            <v>Los Angeles</v>
          </cell>
          <cell r="D357" t="str">
            <v>United States</v>
          </cell>
          <cell r="E357" t="str">
            <v>Yes</v>
          </cell>
        </row>
        <row r="358">
          <cell r="A358" t="str">
            <v>43605-12616-YH</v>
          </cell>
          <cell r="B358" t="str">
            <v>Elka Windress</v>
          </cell>
          <cell r="C358" t="str">
            <v>Baltimore</v>
          </cell>
          <cell r="D358" t="str">
            <v>United States</v>
          </cell>
          <cell r="E358" t="str">
            <v>No</v>
          </cell>
        </row>
        <row r="359">
          <cell r="A359" t="str">
            <v>21907-75962-VB</v>
          </cell>
          <cell r="B359" t="str">
            <v>Marty Kidstoun</v>
          </cell>
          <cell r="C359" t="str">
            <v>Harrisburg</v>
          </cell>
          <cell r="D359" t="str">
            <v>United States</v>
          </cell>
          <cell r="E359" t="str">
            <v>Yes</v>
          </cell>
        </row>
        <row r="360">
          <cell r="A360" t="str">
            <v>69503-12127-YD</v>
          </cell>
          <cell r="B360" t="str">
            <v>Nickey Dimbleby</v>
          </cell>
          <cell r="C360" t="str">
            <v>Dallas</v>
          </cell>
          <cell r="D360" t="str">
            <v>United States</v>
          </cell>
          <cell r="E360" t="str">
            <v>No</v>
          </cell>
        </row>
        <row r="361">
          <cell r="A361" t="str">
            <v>68810-07329-EU</v>
          </cell>
          <cell r="B361" t="str">
            <v>Virgil Baumadier</v>
          </cell>
          <cell r="C361" t="str">
            <v>Kansas City</v>
          </cell>
          <cell r="D361" t="str">
            <v>United States</v>
          </cell>
          <cell r="E361" t="str">
            <v>Yes</v>
          </cell>
        </row>
        <row r="362">
          <cell r="A362" t="str">
            <v>08478-75251-OG</v>
          </cell>
          <cell r="B362" t="str">
            <v>Lenore Messenbird</v>
          </cell>
          <cell r="C362" t="str">
            <v>Springfield</v>
          </cell>
          <cell r="D362" t="str">
            <v>United States</v>
          </cell>
          <cell r="E362" t="str">
            <v>Yes</v>
          </cell>
        </row>
        <row r="363">
          <cell r="A363" t="str">
            <v>17005-82030-EA</v>
          </cell>
          <cell r="B363" t="str">
            <v>Shirleen Welds</v>
          </cell>
          <cell r="C363" t="str">
            <v>New Haven</v>
          </cell>
          <cell r="D363" t="str">
            <v>United States</v>
          </cell>
          <cell r="E363" t="str">
            <v>Yes</v>
          </cell>
        </row>
        <row r="364">
          <cell r="A364" t="str">
            <v>42179-95059-DO</v>
          </cell>
          <cell r="B364" t="str">
            <v>Maisie Sarvar</v>
          </cell>
          <cell r="C364" t="str">
            <v>Lawrenceville</v>
          </cell>
          <cell r="D364" t="str">
            <v>United States</v>
          </cell>
          <cell r="E364" t="str">
            <v>Yes</v>
          </cell>
        </row>
        <row r="365">
          <cell r="A365" t="str">
            <v>55989-39849-WO</v>
          </cell>
          <cell r="B365" t="str">
            <v>Andrej Havick</v>
          </cell>
          <cell r="C365" t="str">
            <v>Asheville</v>
          </cell>
          <cell r="D365" t="str">
            <v>United States</v>
          </cell>
          <cell r="E365" t="str">
            <v>Yes</v>
          </cell>
        </row>
        <row r="366">
          <cell r="A366" t="str">
            <v>28932-49296-TM</v>
          </cell>
          <cell r="B366" t="str">
            <v>Sloan Diviny</v>
          </cell>
          <cell r="C366" t="str">
            <v>Saint Paul</v>
          </cell>
          <cell r="D366" t="str">
            <v>United States</v>
          </cell>
          <cell r="E366" t="str">
            <v>Yes</v>
          </cell>
        </row>
        <row r="367">
          <cell r="A367" t="str">
            <v>86144-10144-CB</v>
          </cell>
          <cell r="B367" t="str">
            <v>Itch Norquoy</v>
          </cell>
          <cell r="C367" t="str">
            <v>Minneapolis</v>
          </cell>
          <cell r="D367" t="str">
            <v>United States</v>
          </cell>
          <cell r="E367" t="str">
            <v>No</v>
          </cell>
        </row>
        <row r="368">
          <cell r="A368" t="str">
            <v>60973-72562-DQ</v>
          </cell>
          <cell r="B368" t="str">
            <v>Anson Iddison</v>
          </cell>
          <cell r="C368" t="str">
            <v>Santa Ana</v>
          </cell>
          <cell r="D368" t="str">
            <v>United States</v>
          </cell>
          <cell r="E368" t="str">
            <v>No</v>
          </cell>
        </row>
        <row r="369">
          <cell r="A369" t="str">
            <v>11263-86515-VU</v>
          </cell>
          <cell r="B369" t="str">
            <v>Randal Longfield</v>
          </cell>
          <cell r="C369" t="str">
            <v>Minneapolis</v>
          </cell>
          <cell r="D369" t="str">
            <v>United States</v>
          </cell>
          <cell r="E369" t="str">
            <v>No</v>
          </cell>
        </row>
        <row r="370">
          <cell r="A370" t="str">
            <v>60004-62976-NI</v>
          </cell>
          <cell r="B370" t="str">
            <v>Gregorius Kislingbury</v>
          </cell>
          <cell r="C370" t="str">
            <v>Washington</v>
          </cell>
          <cell r="D370" t="str">
            <v>United States</v>
          </cell>
          <cell r="E370" t="str">
            <v>Yes</v>
          </cell>
        </row>
        <row r="371">
          <cell r="A371" t="str">
            <v>77876-28498-HI</v>
          </cell>
          <cell r="B371" t="str">
            <v>Xenos Gibbons</v>
          </cell>
          <cell r="C371" t="str">
            <v>San Bernardino</v>
          </cell>
          <cell r="D371" t="str">
            <v>United States</v>
          </cell>
          <cell r="E371" t="str">
            <v>No</v>
          </cell>
        </row>
        <row r="372">
          <cell r="A372" t="str">
            <v>61302-06948-EH</v>
          </cell>
          <cell r="B372" t="str">
            <v>Fleur Parres</v>
          </cell>
          <cell r="C372" t="str">
            <v>Rochester</v>
          </cell>
          <cell r="D372" t="str">
            <v>United States</v>
          </cell>
          <cell r="E372" t="str">
            <v>Yes</v>
          </cell>
        </row>
        <row r="373">
          <cell r="A373" t="str">
            <v>06757-96251-UH</v>
          </cell>
          <cell r="B373" t="str">
            <v>Gran Sibray</v>
          </cell>
          <cell r="C373" t="str">
            <v>Vancouver</v>
          </cell>
          <cell r="D373" t="str">
            <v>United States</v>
          </cell>
          <cell r="E373" t="str">
            <v>Yes</v>
          </cell>
        </row>
        <row r="374">
          <cell r="A374" t="str">
            <v>44530-75983-OD</v>
          </cell>
          <cell r="B374" t="str">
            <v>Ingelbert Hotchkin</v>
          </cell>
          <cell r="C374" t="str">
            <v>Preston</v>
          </cell>
          <cell r="D374" t="str">
            <v>United Kingdom</v>
          </cell>
          <cell r="E374" t="str">
            <v>No</v>
          </cell>
        </row>
        <row r="375">
          <cell r="A375" t="str">
            <v>44865-58249-RY</v>
          </cell>
          <cell r="B375" t="str">
            <v>Neely Broadberrie</v>
          </cell>
          <cell r="C375" t="str">
            <v>Washington</v>
          </cell>
          <cell r="D375" t="str">
            <v>United States</v>
          </cell>
          <cell r="E375" t="str">
            <v>No</v>
          </cell>
        </row>
        <row r="376">
          <cell r="A376" t="str">
            <v>36021-61205-DF</v>
          </cell>
          <cell r="B376" t="str">
            <v>Rutger Pithcock</v>
          </cell>
          <cell r="C376" t="str">
            <v>Knoxville</v>
          </cell>
          <cell r="D376" t="str">
            <v>United States</v>
          </cell>
          <cell r="E376" t="str">
            <v>Yes</v>
          </cell>
        </row>
        <row r="377">
          <cell r="A377" t="str">
            <v>75716-12782-SS</v>
          </cell>
          <cell r="B377" t="str">
            <v>Gale Croysdale</v>
          </cell>
          <cell r="C377" t="str">
            <v>Charleston</v>
          </cell>
          <cell r="D377" t="str">
            <v>United States</v>
          </cell>
          <cell r="E377" t="str">
            <v>Yes</v>
          </cell>
        </row>
        <row r="378">
          <cell r="A378" t="str">
            <v>11812-00461-KH</v>
          </cell>
          <cell r="B378" t="str">
            <v>Benedetto Gozzett</v>
          </cell>
          <cell r="C378" t="str">
            <v>Dallas</v>
          </cell>
          <cell r="D378" t="str">
            <v>United States</v>
          </cell>
          <cell r="E378" t="str">
            <v>No</v>
          </cell>
        </row>
        <row r="379">
          <cell r="A379" t="str">
            <v>46681-78850-ZW</v>
          </cell>
          <cell r="B379" t="str">
            <v>Tania Craggs</v>
          </cell>
          <cell r="C379" t="str">
            <v>Whitegate</v>
          </cell>
          <cell r="D379" t="str">
            <v>Ireland</v>
          </cell>
          <cell r="E379" t="str">
            <v>No</v>
          </cell>
        </row>
        <row r="380">
          <cell r="A380" t="str">
            <v>01932-87052-KO</v>
          </cell>
          <cell r="B380" t="str">
            <v>Leonie Cullrford</v>
          </cell>
          <cell r="C380" t="str">
            <v>Chico</v>
          </cell>
          <cell r="D380" t="str">
            <v>United States</v>
          </cell>
          <cell r="E380" t="str">
            <v>Yes</v>
          </cell>
        </row>
        <row r="381">
          <cell r="A381" t="str">
            <v>16046-34805-ZF</v>
          </cell>
          <cell r="B381" t="str">
            <v>Auguste Rizon</v>
          </cell>
          <cell r="C381" t="str">
            <v>Little Rock</v>
          </cell>
          <cell r="D381" t="str">
            <v>United States</v>
          </cell>
          <cell r="E381" t="str">
            <v>Yes</v>
          </cell>
        </row>
        <row r="382">
          <cell r="A382" t="str">
            <v>34546-70516-LR</v>
          </cell>
          <cell r="B382" t="str">
            <v>Lorin Guerrazzi</v>
          </cell>
          <cell r="C382" t="str">
            <v>Balrothery</v>
          </cell>
          <cell r="D382" t="str">
            <v>Ireland</v>
          </cell>
          <cell r="E382" t="str">
            <v>No</v>
          </cell>
        </row>
        <row r="383">
          <cell r="A383" t="str">
            <v>73699-93557-FZ</v>
          </cell>
          <cell r="B383" t="str">
            <v>Felice Miell</v>
          </cell>
          <cell r="C383" t="str">
            <v>New Brunswick</v>
          </cell>
          <cell r="D383" t="str">
            <v>United States</v>
          </cell>
          <cell r="E383" t="str">
            <v>Yes</v>
          </cell>
        </row>
        <row r="384">
          <cell r="A384" t="str">
            <v>86686-37462-CK</v>
          </cell>
          <cell r="B384" t="str">
            <v>Hamish Skeech</v>
          </cell>
          <cell r="C384" t="str">
            <v>Valleymount</v>
          </cell>
          <cell r="D384" t="str">
            <v>Ireland</v>
          </cell>
          <cell r="E384" t="str">
            <v>Yes</v>
          </cell>
        </row>
        <row r="385">
          <cell r="A385" t="str">
            <v>14298-02150-KH</v>
          </cell>
          <cell r="B385" t="str">
            <v>Giordano Lorenzin</v>
          </cell>
          <cell r="C385" t="str">
            <v>San Francisco</v>
          </cell>
          <cell r="D385" t="str">
            <v>United States</v>
          </cell>
          <cell r="E385" t="str">
            <v>No</v>
          </cell>
        </row>
        <row r="386">
          <cell r="A386" t="str">
            <v>48675-07824-HJ</v>
          </cell>
          <cell r="B386" t="str">
            <v>Harwilll Bishell</v>
          </cell>
          <cell r="C386" t="str">
            <v>Lafayette</v>
          </cell>
          <cell r="D386" t="str">
            <v>United States</v>
          </cell>
          <cell r="E386" t="str">
            <v>Yes</v>
          </cell>
        </row>
        <row r="387">
          <cell r="A387" t="str">
            <v>18551-80943-YQ</v>
          </cell>
          <cell r="B387" t="str">
            <v>Freeland Missenden</v>
          </cell>
          <cell r="C387" t="str">
            <v>San Diego</v>
          </cell>
          <cell r="D387" t="str">
            <v>United States</v>
          </cell>
          <cell r="E387" t="str">
            <v>Yes</v>
          </cell>
        </row>
        <row r="388">
          <cell r="A388" t="str">
            <v>19196-09748-DB</v>
          </cell>
          <cell r="B388" t="str">
            <v>Waylan Springall</v>
          </cell>
          <cell r="C388" t="str">
            <v>Alhambra</v>
          </cell>
          <cell r="D388" t="str">
            <v>United States</v>
          </cell>
          <cell r="E388" t="str">
            <v>Yes</v>
          </cell>
        </row>
        <row r="389">
          <cell r="A389" t="str">
            <v>72233-08665-IP</v>
          </cell>
          <cell r="B389" t="str">
            <v>Kiri Avramow</v>
          </cell>
          <cell r="C389" t="str">
            <v>Tyler</v>
          </cell>
          <cell r="D389" t="str">
            <v>United States</v>
          </cell>
          <cell r="E389" t="str">
            <v>Yes</v>
          </cell>
        </row>
        <row r="390">
          <cell r="A390" t="str">
            <v>53817-13148-RK</v>
          </cell>
          <cell r="B390" t="str">
            <v>Gregg Hawkyens</v>
          </cell>
          <cell r="C390" t="str">
            <v>Lafayette</v>
          </cell>
          <cell r="D390" t="str">
            <v>United States</v>
          </cell>
          <cell r="E390" t="str">
            <v>No</v>
          </cell>
        </row>
        <row r="391">
          <cell r="A391" t="str">
            <v>92227-49331-QR</v>
          </cell>
          <cell r="B391" t="str">
            <v>Reggis Pracy</v>
          </cell>
          <cell r="C391" t="str">
            <v>Dayton</v>
          </cell>
          <cell r="D391" t="str">
            <v>United States</v>
          </cell>
          <cell r="E391" t="str">
            <v>Yes</v>
          </cell>
        </row>
        <row r="392">
          <cell r="A392" t="str">
            <v>12997-41076-FQ</v>
          </cell>
          <cell r="B392" t="str">
            <v>Paula Denis</v>
          </cell>
          <cell r="C392" t="str">
            <v>Phoenix</v>
          </cell>
          <cell r="D392" t="str">
            <v>United States</v>
          </cell>
          <cell r="E392" t="str">
            <v>Yes</v>
          </cell>
        </row>
        <row r="393">
          <cell r="A393" t="str">
            <v>44220-00348-MB</v>
          </cell>
          <cell r="B393" t="str">
            <v>Broderick McGilvra</v>
          </cell>
          <cell r="C393" t="str">
            <v>Sacramento</v>
          </cell>
          <cell r="D393" t="str">
            <v>United States</v>
          </cell>
          <cell r="E393" t="str">
            <v>Yes</v>
          </cell>
        </row>
        <row r="394">
          <cell r="A394" t="str">
            <v>93047-98331-DD</v>
          </cell>
          <cell r="B394" t="str">
            <v>Annabella Danzey</v>
          </cell>
          <cell r="C394" t="str">
            <v>Lincoln</v>
          </cell>
          <cell r="D394" t="str">
            <v>United States</v>
          </cell>
          <cell r="E394" t="str">
            <v>Yes</v>
          </cell>
        </row>
        <row r="395">
          <cell r="A395" t="str">
            <v>67285-75317-XI</v>
          </cell>
          <cell r="B395" t="str">
            <v>Nevins Glowacz</v>
          </cell>
          <cell r="C395" t="str">
            <v>Madison</v>
          </cell>
          <cell r="D395" t="str">
            <v>United States</v>
          </cell>
          <cell r="E395" t="str">
            <v>No</v>
          </cell>
        </row>
        <row r="396">
          <cell r="A396" t="str">
            <v>88167-57964-PH</v>
          </cell>
          <cell r="B396" t="str">
            <v>Adelice Isabell</v>
          </cell>
          <cell r="C396" t="str">
            <v>Charleston</v>
          </cell>
          <cell r="D396" t="str">
            <v>United States</v>
          </cell>
          <cell r="E396" t="str">
            <v>No</v>
          </cell>
        </row>
        <row r="397">
          <cell r="A397" t="str">
            <v>16106-36039-QS</v>
          </cell>
          <cell r="B397" t="str">
            <v>Yulma Dombrell</v>
          </cell>
          <cell r="C397" t="str">
            <v>Little Rock</v>
          </cell>
          <cell r="D397" t="str">
            <v>United States</v>
          </cell>
          <cell r="E397" t="str">
            <v>Yes</v>
          </cell>
        </row>
        <row r="398">
          <cell r="A398" t="str">
            <v>98921-82417-GN</v>
          </cell>
          <cell r="B398" t="str">
            <v>Alric Darth</v>
          </cell>
          <cell r="C398" t="str">
            <v>Anchorage</v>
          </cell>
          <cell r="D398" t="str">
            <v>United States</v>
          </cell>
          <cell r="E398" t="str">
            <v>No</v>
          </cell>
        </row>
        <row r="399">
          <cell r="A399" t="str">
            <v>55265-75151-AK</v>
          </cell>
          <cell r="B399" t="str">
            <v>Manuel Darrigoe</v>
          </cell>
          <cell r="C399" t="str">
            <v>Longwood</v>
          </cell>
          <cell r="D399" t="str">
            <v>Ireland</v>
          </cell>
          <cell r="E399" t="str">
            <v>Yes</v>
          </cell>
        </row>
        <row r="400">
          <cell r="A400" t="str">
            <v>47386-50743-FG</v>
          </cell>
          <cell r="B400" t="str">
            <v>Kynthia Berick</v>
          </cell>
          <cell r="C400" t="str">
            <v>San Francisco</v>
          </cell>
          <cell r="D400" t="str">
            <v>United States</v>
          </cell>
          <cell r="E400" t="str">
            <v>Yes</v>
          </cell>
        </row>
        <row r="401">
          <cell r="A401" t="str">
            <v>32622-54551-UC</v>
          </cell>
          <cell r="B401" t="str">
            <v>Minetta Ackrill</v>
          </cell>
          <cell r="C401" t="str">
            <v>Warren</v>
          </cell>
          <cell r="D401" t="str">
            <v>United States</v>
          </cell>
          <cell r="E401" t="str">
            <v>No</v>
          </cell>
        </row>
        <row r="402">
          <cell r="A402" t="str">
            <v>48419-02347-XP</v>
          </cell>
          <cell r="B402" t="str">
            <v>Melosa Kippen</v>
          </cell>
          <cell r="C402" t="str">
            <v>Jackson</v>
          </cell>
          <cell r="D402" t="str">
            <v>United States</v>
          </cell>
          <cell r="E402" t="str">
            <v>Yes</v>
          </cell>
        </row>
        <row r="403">
          <cell r="A403" t="str">
            <v>14121-20527-OJ</v>
          </cell>
          <cell r="B403" t="str">
            <v>Witty Ranson</v>
          </cell>
          <cell r="C403" t="str">
            <v>Kildare</v>
          </cell>
          <cell r="D403" t="str">
            <v>Ireland</v>
          </cell>
          <cell r="E403" t="str">
            <v>Yes</v>
          </cell>
        </row>
        <row r="404">
          <cell r="A404" t="str">
            <v>53486-73919-BQ</v>
          </cell>
          <cell r="B404" t="str">
            <v>Rod Gowdie</v>
          </cell>
          <cell r="C404" t="str">
            <v>Milwaukee</v>
          </cell>
          <cell r="D404" t="str">
            <v>United States</v>
          </cell>
          <cell r="E404" t="str">
            <v>No</v>
          </cell>
        </row>
        <row r="405">
          <cell r="A405" t="str">
            <v>21889-94615-WT</v>
          </cell>
          <cell r="B405" t="str">
            <v>Lemuel Rignold</v>
          </cell>
          <cell r="C405" t="str">
            <v>Sacramento</v>
          </cell>
          <cell r="D405" t="str">
            <v>United States</v>
          </cell>
          <cell r="E405" t="str">
            <v>Yes</v>
          </cell>
        </row>
        <row r="406">
          <cell r="A406" t="str">
            <v>87726-16941-QW</v>
          </cell>
          <cell r="B406" t="str">
            <v>Nevsa Fields</v>
          </cell>
          <cell r="C406" t="str">
            <v>Boston</v>
          </cell>
          <cell r="D406" t="str">
            <v>United States</v>
          </cell>
          <cell r="E406" t="str">
            <v>No</v>
          </cell>
        </row>
        <row r="407">
          <cell r="A407" t="str">
            <v>03677-09134-BC</v>
          </cell>
          <cell r="B407" t="str">
            <v>Chance Rowthorn</v>
          </cell>
          <cell r="C407" t="str">
            <v>Topeka</v>
          </cell>
          <cell r="D407" t="str">
            <v>United States</v>
          </cell>
          <cell r="E407" t="str">
            <v>No</v>
          </cell>
        </row>
        <row r="408">
          <cell r="A408" t="str">
            <v>93224-71517-WV</v>
          </cell>
          <cell r="B408" t="str">
            <v>Orly Ryland</v>
          </cell>
          <cell r="C408" t="str">
            <v>Fargo</v>
          </cell>
          <cell r="D408" t="str">
            <v>United States</v>
          </cell>
          <cell r="E408" t="str">
            <v>Yes</v>
          </cell>
        </row>
        <row r="409">
          <cell r="A409" t="str">
            <v>76263-95145-GJ</v>
          </cell>
          <cell r="B409" t="str">
            <v>Willabella Abramski</v>
          </cell>
          <cell r="C409" t="str">
            <v>Houston</v>
          </cell>
          <cell r="D409" t="str">
            <v>United States</v>
          </cell>
          <cell r="E409" t="str">
            <v>No</v>
          </cell>
        </row>
        <row r="410">
          <cell r="A410" t="str">
            <v>70624-19112-AO</v>
          </cell>
          <cell r="B410" t="str">
            <v>Chickie Ragless</v>
          </cell>
          <cell r="C410" t="str">
            <v>Caherconlish</v>
          </cell>
          <cell r="D410" t="str">
            <v>Ireland</v>
          </cell>
          <cell r="E410" t="str">
            <v>No</v>
          </cell>
        </row>
        <row r="411">
          <cell r="A411" t="str">
            <v>58916-61837-QH</v>
          </cell>
          <cell r="B411" t="str">
            <v>Freda Hollows</v>
          </cell>
          <cell r="C411" t="str">
            <v>Buffalo</v>
          </cell>
          <cell r="D411" t="str">
            <v>United States</v>
          </cell>
          <cell r="E411" t="str">
            <v>Yes</v>
          </cell>
        </row>
        <row r="412">
          <cell r="A412" t="str">
            <v>89292-52335-YZ</v>
          </cell>
          <cell r="B412" t="str">
            <v>Livy Lathleiff</v>
          </cell>
          <cell r="C412" t="str">
            <v>Shankill</v>
          </cell>
          <cell r="D412" t="str">
            <v>Ireland</v>
          </cell>
          <cell r="E412" t="str">
            <v>Yes</v>
          </cell>
        </row>
        <row r="413">
          <cell r="A413" t="str">
            <v>77284-34297-YY</v>
          </cell>
          <cell r="B413" t="str">
            <v>Koralle Heads</v>
          </cell>
          <cell r="C413" t="str">
            <v>Bethlehem</v>
          </cell>
          <cell r="D413" t="str">
            <v>United States</v>
          </cell>
          <cell r="E413" t="str">
            <v>No</v>
          </cell>
        </row>
        <row r="414">
          <cell r="A414" t="str">
            <v>50449-80974-BZ</v>
          </cell>
          <cell r="B414" t="str">
            <v>Theo Bowne</v>
          </cell>
          <cell r="C414" t="str">
            <v>Watergrasshill</v>
          </cell>
          <cell r="D414" t="str">
            <v>Ireland</v>
          </cell>
          <cell r="E414" t="str">
            <v>Yes</v>
          </cell>
        </row>
        <row r="415">
          <cell r="A415" t="str">
            <v>08120-16183-AW</v>
          </cell>
          <cell r="B415" t="str">
            <v>Rasia Jacquemard</v>
          </cell>
          <cell r="C415" t="str">
            <v>Monasterevin</v>
          </cell>
          <cell r="D415" t="str">
            <v>Ireland</v>
          </cell>
          <cell r="E415" t="str">
            <v>No</v>
          </cell>
        </row>
        <row r="416">
          <cell r="A416" t="str">
            <v>68044-89277-ML</v>
          </cell>
          <cell r="B416" t="str">
            <v>Kizzie Warman</v>
          </cell>
          <cell r="C416" t="str">
            <v>Sandyford</v>
          </cell>
          <cell r="D416" t="str">
            <v>Ireland</v>
          </cell>
          <cell r="E416" t="str">
            <v>Yes</v>
          </cell>
        </row>
        <row r="417">
          <cell r="A417" t="str">
            <v>71364-35210-HS</v>
          </cell>
          <cell r="B417" t="str">
            <v>Wain Cholomin</v>
          </cell>
          <cell r="C417" t="str">
            <v>Birmingham</v>
          </cell>
          <cell r="D417" t="str">
            <v>United Kingdom</v>
          </cell>
          <cell r="E417" t="str">
            <v>Yes</v>
          </cell>
        </row>
        <row r="418">
          <cell r="A418" t="str">
            <v>37177-68797-ON</v>
          </cell>
          <cell r="B418" t="str">
            <v>Arleen Braidman</v>
          </cell>
          <cell r="C418" t="str">
            <v>Phoenix</v>
          </cell>
          <cell r="D418" t="str">
            <v>United States</v>
          </cell>
          <cell r="E418" t="str">
            <v>No</v>
          </cell>
        </row>
        <row r="419">
          <cell r="A419" t="str">
            <v>60308-06944-GS</v>
          </cell>
          <cell r="B419" t="str">
            <v>Pru Durban</v>
          </cell>
          <cell r="C419" t="str">
            <v>Longford</v>
          </cell>
          <cell r="D419" t="str">
            <v>Ireland</v>
          </cell>
          <cell r="E419" t="str">
            <v>No</v>
          </cell>
        </row>
        <row r="420">
          <cell r="A420" t="str">
            <v>49888-39458-PF</v>
          </cell>
          <cell r="B420" t="str">
            <v>Antone Harrold</v>
          </cell>
          <cell r="C420" t="str">
            <v>Toledo</v>
          </cell>
          <cell r="D420" t="str">
            <v>United States</v>
          </cell>
          <cell r="E420" t="str">
            <v>No</v>
          </cell>
        </row>
        <row r="421">
          <cell r="A421" t="str">
            <v>60748-46813-DZ</v>
          </cell>
          <cell r="B421" t="str">
            <v>Sim Pamphilon</v>
          </cell>
          <cell r="C421" t="str">
            <v>Ballylinan</v>
          </cell>
          <cell r="D421" t="str">
            <v>Ireland</v>
          </cell>
          <cell r="E421" t="str">
            <v>No</v>
          </cell>
        </row>
        <row r="422">
          <cell r="A422" t="str">
            <v>16385-11286-NX</v>
          </cell>
          <cell r="B422" t="str">
            <v>Mohandis Spurden</v>
          </cell>
          <cell r="C422" t="str">
            <v>Charlotte</v>
          </cell>
          <cell r="D422" t="str">
            <v>United States</v>
          </cell>
          <cell r="E422" t="str">
            <v>Yes</v>
          </cell>
        </row>
        <row r="423">
          <cell r="A423" t="str">
            <v>68555-89840-GZ</v>
          </cell>
          <cell r="B423" t="str">
            <v>Morgen Seson</v>
          </cell>
          <cell r="C423" t="str">
            <v>Seattle</v>
          </cell>
          <cell r="D423" t="str">
            <v>United States</v>
          </cell>
          <cell r="E423" t="str">
            <v>No</v>
          </cell>
        </row>
        <row r="424">
          <cell r="A424" t="str">
            <v>72164-90254-EJ</v>
          </cell>
          <cell r="B424" t="str">
            <v>Nalani Pirrone</v>
          </cell>
          <cell r="C424" t="str">
            <v>Wilkes Barre</v>
          </cell>
          <cell r="D424" t="str">
            <v>United States</v>
          </cell>
          <cell r="E424" t="str">
            <v>No</v>
          </cell>
        </row>
        <row r="425">
          <cell r="A425" t="str">
            <v>67010-92988-CT</v>
          </cell>
          <cell r="B425" t="str">
            <v>Reube Cawley</v>
          </cell>
          <cell r="C425" t="str">
            <v>Ballyboden</v>
          </cell>
          <cell r="D425" t="str">
            <v>Ireland</v>
          </cell>
          <cell r="E425" t="str">
            <v>Yes</v>
          </cell>
        </row>
        <row r="426">
          <cell r="A426" t="str">
            <v>15776-91507-GT</v>
          </cell>
          <cell r="B426" t="str">
            <v>Stan Barribal</v>
          </cell>
          <cell r="C426" t="str">
            <v>Bagenalstown</v>
          </cell>
          <cell r="D426" t="str">
            <v>Ireland</v>
          </cell>
          <cell r="E426" t="str">
            <v>Yes</v>
          </cell>
        </row>
        <row r="427">
          <cell r="A427" t="str">
            <v>23473-41001-CD</v>
          </cell>
          <cell r="B427" t="str">
            <v>Agnes Adamides</v>
          </cell>
          <cell r="C427" t="str">
            <v>Liverpool</v>
          </cell>
          <cell r="D427" t="str">
            <v>United Kingdom</v>
          </cell>
          <cell r="E427" t="str">
            <v>No</v>
          </cell>
        </row>
        <row r="428">
          <cell r="A428" t="str">
            <v>23446-47798-ID</v>
          </cell>
          <cell r="B428" t="str">
            <v>Carmelita Thowes</v>
          </cell>
          <cell r="C428" t="str">
            <v>Rochester</v>
          </cell>
          <cell r="D428" t="str">
            <v>United States</v>
          </cell>
          <cell r="E428" t="str">
            <v>No</v>
          </cell>
        </row>
        <row r="429">
          <cell r="A429" t="str">
            <v>28327-84469-ND</v>
          </cell>
          <cell r="B429" t="str">
            <v>Rodolfo Willoway</v>
          </cell>
          <cell r="C429" t="str">
            <v>Tucson</v>
          </cell>
          <cell r="D429" t="str">
            <v>United States</v>
          </cell>
          <cell r="E429" t="str">
            <v>No</v>
          </cell>
        </row>
        <row r="430">
          <cell r="A430" t="str">
            <v>42466-87067-DT</v>
          </cell>
          <cell r="B430" t="str">
            <v>Alvis Elwin</v>
          </cell>
          <cell r="C430" t="str">
            <v>Minneapolis</v>
          </cell>
          <cell r="D430" t="str">
            <v>United States</v>
          </cell>
          <cell r="E430" t="str">
            <v>No</v>
          </cell>
        </row>
        <row r="431">
          <cell r="A431" t="str">
            <v>62246-99443-HF</v>
          </cell>
          <cell r="B431" t="str">
            <v>Araldo Bilbrook</v>
          </cell>
          <cell r="C431" t="str">
            <v>Ashbourne</v>
          </cell>
          <cell r="D431" t="str">
            <v>Ireland</v>
          </cell>
          <cell r="E431" t="str">
            <v>Yes</v>
          </cell>
        </row>
        <row r="432">
          <cell r="A432" t="str">
            <v>99869-55718-UU</v>
          </cell>
          <cell r="B432" t="str">
            <v>Ransell McKall</v>
          </cell>
          <cell r="C432" t="str">
            <v>Bristol</v>
          </cell>
          <cell r="D432" t="str">
            <v>United Kingdom</v>
          </cell>
          <cell r="E432" t="str">
            <v>Yes</v>
          </cell>
        </row>
        <row r="433">
          <cell r="A433" t="str">
            <v>77421-46059-RY</v>
          </cell>
          <cell r="B433" t="str">
            <v>Borg Daile</v>
          </cell>
          <cell r="C433" t="str">
            <v>Atlanta</v>
          </cell>
          <cell r="D433" t="str">
            <v>United States</v>
          </cell>
          <cell r="E433" t="str">
            <v>Yes</v>
          </cell>
        </row>
        <row r="434">
          <cell r="A434" t="str">
            <v>49894-06550-OQ</v>
          </cell>
          <cell r="B434" t="str">
            <v>Adolphe Treherne</v>
          </cell>
          <cell r="C434" t="str">
            <v>Farranacoush</v>
          </cell>
          <cell r="D434" t="str">
            <v>Ireland</v>
          </cell>
          <cell r="E434" t="str">
            <v>No</v>
          </cell>
        </row>
        <row r="435">
          <cell r="A435" t="str">
            <v>72028-63343-SU</v>
          </cell>
          <cell r="B435" t="str">
            <v>Annetta Brentnall</v>
          </cell>
          <cell r="C435" t="str">
            <v>East End</v>
          </cell>
          <cell r="D435" t="str">
            <v>United Kingdom</v>
          </cell>
          <cell r="E435" t="str">
            <v>No</v>
          </cell>
        </row>
        <row r="436">
          <cell r="A436" t="str">
            <v>10074-20104-NN</v>
          </cell>
          <cell r="B436" t="str">
            <v>Dick Drinkall</v>
          </cell>
          <cell r="C436" t="str">
            <v>Knoxville</v>
          </cell>
          <cell r="D436" t="str">
            <v>United States</v>
          </cell>
          <cell r="E436" t="str">
            <v>Yes</v>
          </cell>
        </row>
        <row r="437">
          <cell r="A437" t="str">
            <v>71769-10219-IM</v>
          </cell>
          <cell r="B437" t="str">
            <v>Dagny Kornel</v>
          </cell>
          <cell r="C437" t="str">
            <v>Saginaw</v>
          </cell>
          <cell r="D437" t="str">
            <v>United States</v>
          </cell>
          <cell r="E437" t="str">
            <v>Yes</v>
          </cell>
        </row>
        <row r="438">
          <cell r="A438" t="str">
            <v>22221-71106-JD</v>
          </cell>
          <cell r="B438" t="str">
            <v>Rhona Lequeux</v>
          </cell>
          <cell r="C438" t="str">
            <v>Saint Augustine</v>
          </cell>
          <cell r="D438" t="str">
            <v>United States</v>
          </cell>
          <cell r="E438" t="str">
            <v>No</v>
          </cell>
        </row>
        <row r="439">
          <cell r="A439" t="str">
            <v>99735-44927-OL</v>
          </cell>
          <cell r="B439" t="str">
            <v>Julius Mccaull</v>
          </cell>
          <cell r="C439" t="str">
            <v>San Rafael</v>
          </cell>
          <cell r="D439" t="str">
            <v>United States</v>
          </cell>
          <cell r="E439" t="str">
            <v>Yes</v>
          </cell>
        </row>
        <row r="440">
          <cell r="A440" t="str">
            <v>90440-62727-HI</v>
          </cell>
          <cell r="B440" t="str">
            <v>Alberto Hutchinson</v>
          </cell>
          <cell r="C440" t="str">
            <v>Lawrenceville</v>
          </cell>
          <cell r="D440" t="str">
            <v>United States</v>
          </cell>
          <cell r="E440" t="str">
            <v>Yes</v>
          </cell>
        </row>
        <row r="441">
          <cell r="A441" t="str">
            <v>36769-16558-SX</v>
          </cell>
          <cell r="B441" t="str">
            <v>Lamond Gheeraert</v>
          </cell>
          <cell r="C441" t="str">
            <v>Topeka</v>
          </cell>
          <cell r="D441" t="str">
            <v>United States</v>
          </cell>
          <cell r="E441" t="str">
            <v>Yes</v>
          </cell>
        </row>
        <row r="442">
          <cell r="A442" t="str">
            <v>10138-31681-SD</v>
          </cell>
          <cell r="B442" t="str">
            <v>Roxine Drivers</v>
          </cell>
          <cell r="C442" t="str">
            <v>Shawnee Mission</v>
          </cell>
          <cell r="D442" t="str">
            <v>United States</v>
          </cell>
          <cell r="E442" t="str">
            <v>No</v>
          </cell>
        </row>
        <row r="443">
          <cell r="A443" t="str">
            <v>24669-76297-SF</v>
          </cell>
          <cell r="B443" t="str">
            <v>Heloise Zeal</v>
          </cell>
          <cell r="C443" t="str">
            <v>Seattle</v>
          </cell>
          <cell r="D443" t="str">
            <v>United States</v>
          </cell>
          <cell r="E443" t="str">
            <v>No</v>
          </cell>
        </row>
        <row r="444">
          <cell r="A444" t="str">
            <v>78050-20355-DI</v>
          </cell>
          <cell r="B444" t="str">
            <v>Granger Smallcombe</v>
          </cell>
          <cell r="C444" t="str">
            <v>Kilkenny</v>
          </cell>
          <cell r="D444" t="str">
            <v>Ireland</v>
          </cell>
          <cell r="E444" t="str">
            <v>Yes</v>
          </cell>
        </row>
        <row r="445">
          <cell r="A445" t="str">
            <v>79825-17822-UH</v>
          </cell>
          <cell r="B445" t="str">
            <v>Daryn Dibley</v>
          </cell>
          <cell r="C445" t="str">
            <v>Kissimmee</v>
          </cell>
          <cell r="D445" t="str">
            <v>United States</v>
          </cell>
          <cell r="E445" t="str">
            <v>No</v>
          </cell>
        </row>
        <row r="446">
          <cell r="A446" t="str">
            <v>03990-21586-MQ</v>
          </cell>
          <cell r="B446" t="str">
            <v>Gardy Dimitriou</v>
          </cell>
          <cell r="C446" t="str">
            <v>Rochester</v>
          </cell>
          <cell r="D446" t="str">
            <v>United States</v>
          </cell>
          <cell r="E446" t="str">
            <v>Yes</v>
          </cell>
        </row>
        <row r="447">
          <cell r="A447" t="str">
            <v>27493-46921-TZ</v>
          </cell>
          <cell r="B447" t="str">
            <v>Fanny Flanagan</v>
          </cell>
          <cell r="C447" t="str">
            <v>Tyler</v>
          </cell>
          <cell r="D447" t="str">
            <v>United States</v>
          </cell>
          <cell r="E447" t="str">
            <v>No</v>
          </cell>
        </row>
        <row r="448">
          <cell r="A448" t="str">
            <v>27132-68907-RC</v>
          </cell>
          <cell r="B448" t="str">
            <v>Ailey Brash</v>
          </cell>
          <cell r="C448" t="str">
            <v>Flushing</v>
          </cell>
          <cell r="D448" t="str">
            <v>United States</v>
          </cell>
          <cell r="E448" t="str">
            <v>Yes</v>
          </cell>
        </row>
        <row r="449">
          <cell r="A449" t="str">
            <v>58816-74064-TF</v>
          </cell>
          <cell r="B449" t="str">
            <v>Nanny Izhakov</v>
          </cell>
          <cell r="C449" t="str">
            <v>Seaton</v>
          </cell>
          <cell r="D449" t="str">
            <v>United Kingdom</v>
          </cell>
          <cell r="E449" t="str">
            <v>No</v>
          </cell>
        </row>
        <row r="450">
          <cell r="A450" t="str">
            <v>09818-59895-EH</v>
          </cell>
          <cell r="B450" t="str">
            <v>Stanly Keets</v>
          </cell>
          <cell r="C450" t="str">
            <v>Alexandria</v>
          </cell>
          <cell r="D450" t="str">
            <v>United States</v>
          </cell>
          <cell r="E450" t="str">
            <v>Yes</v>
          </cell>
        </row>
        <row r="451">
          <cell r="A451" t="str">
            <v>06488-46303-IZ</v>
          </cell>
          <cell r="B451" t="str">
            <v>Orion Dyott</v>
          </cell>
          <cell r="C451" t="str">
            <v>Salt Lake City</v>
          </cell>
          <cell r="D451" t="str">
            <v>United States</v>
          </cell>
          <cell r="E451" t="str">
            <v>Yes</v>
          </cell>
        </row>
        <row r="452">
          <cell r="A452" t="str">
            <v>93046-67561-AY</v>
          </cell>
          <cell r="B452" t="str">
            <v>Keefer Cake</v>
          </cell>
          <cell r="C452" t="str">
            <v>San Jose</v>
          </cell>
          <cell r="D452" t="str">
            <v>United States</v>
          </cell>
          <cell r="E452" t="str">
            <v>No</v>
          </cell>
        </row>
        <row r="453">
          <cell r="A453" t="str">
            <v>68946-40750-LK</v>
          </cell>
          <cell r="B453" t="str">
            <v>Morna Hansed</v>
          </cell>
          <cell r="C453" t="str">
            <v>Tr谩 Mh贸r</v>
          </cell>
          <cell r="D453" t="str">
            <v>Ireland</v>
          </cell>
          <cell r="E453" t="str">
            <v>Yes</v>
          </cell>
        </row>
        <row r="454">
          <cell r="A454" t="str">
            <v>38387-64959-WW</v>
          </cell>
          <cell r="B454" t="str">
            <v>Franny Kienlein</v>
          </cell>
          <cell r="C454" t="str">
            <v>Coolock</v>
          </cell>
          <cell r="D454" t="str">
            <v>Ireland</v>
          </cell>
          <cell r="E454" t="str">
            <v>Yes</v>
          </cell>
        </row>
        <row r="455">
          <cell r="A455" t="str">
            <v>48418-60841-CC</v>
          </cell>
          <cell r="B455" t="str">
            <v>Klarika Egglestone</v>
          </cell>
          <cell r="C455" t="str">
            <v>Coolock</v>
          </cell>
          <cell r="D455" t="str">
            <v>Ireland</v>
          </cell>
          <cell r="E455" t="str">
            <v>No</v>
          </cell>
        </row>
        <row r="456">
          <cell r="A456" t="str">
            <v>13736-92418-JS</v>
          </cell>
          <cell r="B456" t="str">
            <v>Becky Semkins</v>
          </cell>
          <cell r="C456" t="str">
            <v>Kinnegad</v>
          </cell>
          <cell r="D456" t="str">
            <v>Ireland</v>
          </cell>
          <cell r="E456" t="str">
            <v>Yes</v>
          </cell>
        </row>
        <row r="457">
          <cell r="A457" t="str">
            <v>33000-22405-LO</v>
          </cell>
          <cell r="B457" t="str">
            <v>Sean Lorenzetti</v>
          </cell>
          <cell r="C457" t="str">
            <v>El Paso</v>
          </cell>
          <cell r="D457" t="str">
            <v>United States</v>
          </cell>
          <cell r="E457" t="str">
            <v>No</v>
          </cell>
        </row>
        <row r="458">
          <cell r="A458" t="str">
            <v>46959-60474-LT</v>
          </cell>
          <cell r="B458" t="str">
            <v>Bob Giannazzi</v>
          </cell>
          <cell r="C458" t="str">
            <v>Fort Lauderdale</v>
          </cell>
          <cell r="D458" t="str">
            <v>United States</v>
          </cell>
          <cell r="E458" t="str">
            <v>No</v>
          </cell>
        </row>
        <row r="459">
          <cell r="A459" t="str">
            <v>73431-39823-UP</v>
          </cell>
          <cell r="B459" t="str">
            <v>Kendra Backshell</v>
          </cell>
          <cell r="C459" t="str">
            <v>Indianapolis</v>
          </cell>
          <cell r="D459" t="str">
            <v>United States</v>
          </cell>
          <cell r="E459" t="str">
            <v>No</v>
          </cell>
        </row>
        <row r="460">
          <cell r="A460" t="str">
            <v>90993-98984-JK</v>
          </cell>
          <cell r="B460" t="str">
            <v>Uriah Lethbrig</v>
          </cell>
          <cell r="C460" t="str">
            <v>Milwaukee</v>
          </cell>
          <cell r="D460" t="str">
            <v>United States</v>
          </cell>
          <cell r="E460" t="str">
            <v>Yes</v>
          </cell>
        </row>
        <row r="461">
          <cell r="A461" t="str">
            <v>06552-04430-AG</v>
          </cell>
          <cell r="B461" t="str">
            <v>Sky Farnish</v>
          </cell>
          <cell r="C461" t="str">
            <v>Eaton</v>
          </cell>
          <cell r="D461" t="str">
            <v>United Kingdom</v>
          </cell>
          <cell r="E461" t="str">
            <v>No</v>
          </cell>
        </row>
        <row r="462">
          <cell r="A462" t="str">
            <v>54597-57004-QM</v>
          </cell>
          <cell r="B462" t="str">
            <v>Felicia Jecock</v>
          </cell>
          <cell r="C462" t="str">
            <v>Baton Rouge</v>
          </cell>
          <cell r="D462" t="str">
            <v>United States</v>
          </cell>
          <cell r="E462" t="str">
            <v>No</v>
          </cell>
        </row>
        <row r="463">
          <cell r="A463" t="str">
            <v>50238-24377-ZS</v>
          </cell>
          <cell r="B463" t="str">
            <v>Currey MacAllister</v>
          </cell>
          <cell r="C463" t="str">
            <v>Danbury</v>
          </cell>
          <cell r="D463" t="str">
            <v>United States</v>
          </cell>
          <cell r="E463" t="str">
            <v>Yes</v>
          </cell>
        </row>
        <row r="464">
          <cell r="A464" t="str">
            <v>60370-41934-IF</v>
          </cell>
          <cell r="B464" t="str">
            <v>Hamlen Pallister</v>
          </cell>
          <cell r="C464" t="str">
            <v>Pensacola</v>
          </cell>
          <cell r="D464" t="str">
            <v>United States</v>
          </cell>
          <cell r="E464" t="str">
            <v>No</v>
          </cell>
        </row>
        <row r="465">
          <cell r="A465" t="str">
            <v>06899-54551-EH</v>
          </cell>
          <cell r="B465" t="str">
            <v>Chantal Mersh</v>
          </cell>
          <cell r="C465" t="str">
            <v>Milltown</v>
          </cell>
          <cell r="D465" t="str">
            <v>Ireland</v>
          </cell>
          <cell r="E465" t="str">
            <v>No</v>
          </cell>
        </row>
        <row r="466">
          <cell r="A466" t="str">
            <v>80463-43913-WZ</v>
          </cell>
          <cell r="B466" t="str">
            <v>Malynda Purbrick</v>
          </cell>
          <cell r="C466" t="str">
            <v>Balally</v>
          </cell>
          <cell r="D466" t="str">
            <v>Ireland</v>
          </cell>
          <cell r="E466" t="str">
            <v>Yes</v>
          </cell>
        </row>
        <row r="467">
          <cell r="A467" t="str">
            <v>67204-04870-LG</v>
          </cell>
          <cell r="B467" t="str">
            <v>Alf Housaman</v>
          </cell>
          <cell r="C467" t="str">
            <v>Grand Rapids</v>
          </cell>
          <cell r="D467" t="str">
            <v>United States</v>
          </cell>
          <cell r="E467" t="str">
            <v>No</v>
          </cell>
        </row>
        <row r="468">
          <cell r="A468" t="str">
            <v>22721-63196-UJ</v>
          </cell>
          <cell r="B468" t="str">
            <v>Gladi Ducker</v>
          </cell>
          <cell r="C468" t="str">
            <v>Belfast</v>
          </cell>
          <cell r="D468" t="str">
            <v>United Kingdom</v>
          </cell>
          <cell r="E468" t="str">
            <v>No</v>
          </cell>
        </row>
        <row r="469">
          <cell r="A469" t="str">
            <v>55515-37571-RS</v>
          </cell>
          <cell r="B469" t="str">
            <v>Wain Stearley</v>
          </cell>
          <cell r="C469" t="str">
            <v>High Point</v>
          </cell>
          <cell r="D469" t="str">
            <v>United States</v>
          </cell>
          <cell r="E469" t="str">
            <v>No</v>
          </cell>
        </row>
        <row r="470">
          <cell r="A470" t="str">
            <v>25598-77476-CB</v>
          </cell>
          <cell r="B470" t="str">
            <v>Diane-marie Wincer</v>
          </cell>
          <cell r="C470" t="str">
            <v>El Paso</v>
          </cell>
          <cell r="D470" t="str">
            <v>United States</v>
          </cell>
          <cell r="E470" t="str">
            <v>Yes</v>
          </cell>
        </row>
        <row r="471">
          <cell r="A471" t="str">
            <v>14888-85625-TM</v>
          </cell>
          <cell r="B471" t="str">
            <v>Perry Lyfield</v>
          </cell>
          <cell r="C471" t="str">
            <v>Cleveland</v>
          </cell>
          <cell r="D471" t="str">
            <v>United States</v>
          </cell>
          <cell r="E471" t="str">
            <v>Yes</v>
          </cell>
        </row>
        <row r="472">
          <cell r="A472" t="str">
            <v>92793-68332-NR</v>
          </cell>
          <cell r="B472" t="str">
            <v>Heall Perris</v>
          </cell>
          <cell r="C472" t="str">
            <v>Ballymahon</v>
          </cell>
          <cell r="D472" t="str">
            <v>Ireland</v>
          </cell>
          <cell r="E472" t="str">
            <v>No</v>
          </cell>
        </row>
        <row r="473">
          <cell r="A473" t="str">
            <v>66458-91190-YC</v>
          </cell>
          <cell r="B473" t="str">
            <v>Marja Urion</v>
          </cell>
          <cell r="C473" t="str">
            <v>Virginia</v>
          </cell>
          <cell r="D473" t="str">
            <v>Ireland</v>
          </cell>
          <cell r="E473" t="str">
            <v>Yes</v>
          </cell>
        </row>
        <row r="474">
          <cell r="A474" t="str">
            <v>64439-27325-LG</v>
          </cell>
          <cell r="B474" t="str">
            <v>Camellia Kid</v>
          </cell>
          <cell r="C474" t="str">
            <v>Whitegate</v>
          </cell>
          <cell r="D474" t="str">
            <v>Ireland</v>
          </cell>
          <cell r="E474" t="str">
            <v>Yes</v>
          </cell>
        </row>
        <row r="475">
          <cell r="A475" t="str">
            <v>78570-76770-LB</v>
          </cell>
          <cell r="B475" t="str">
            <v>Carolann Beine</v>
          </cell>
          <cell r="C475" t="str">
            <v>Birmingham</v>
          </cell>
          <cell r="D475" t="str">
            <v>United States</v>
          </cell>
          <cell r="E475" t="str">
            <v>Yes</v>
          </cell>
        </row>
        <row r="476">
          <cell r="A476" t="str">
            <v>98661-69719-VI</v>
          </cell>
          <cell r="B476" t="str">
            <v>Celia Bakeup</v>
          </cell>
          <cell r="C476" t="str">
            <v>Saint Cloud</v>
          </cell>
          <cell r="D476" t="str">
            <v>United States</v>
          </cell>
          <cell r="E476" t="str">
            <v>No</v>
          </cell>
        </row>
        <row r="477">
          <cell r="A477" t="str">
            <v>82990-92703-IX</v>
          </cell>
          <cell r="B477" t="str">
            <v>Nataniel Helkin</v>
          </cell>
          <cell r="C477" t="str">
            <v>Philadelphia</v>
          </cell>
          <cell r="D477" t="str">
            <v>United States</v>
          </cell>
          <cell r="E477" t="str">
            <v>No</v>
          </cell>
        </row>
        <row r="478">
          <cell r="A478" t="str">
            <v>49412-86877-VY</v>
          </cell>
          <cell r="B478" t="str">
            <v>Pippo Witherington</v>
          </cell>
          <cell r="C478" t="str">
            <v>Detroit</v>
          </cell>
          <cell r="D478" t="str">
            <v>United States</v>
          </cell>
          <cell r="E478" t="str">
            <v>Yes</v>
          </cell>
        </row>
        <row r="479">
          <cell r="A479" t="str">
            <v>70879-00984-FJ</v>
          </cell>
          <cell r="B479" t="str">
            <v>Tildie Tilzey</v>
          </cell>
          <cell r="C479" t="str">
            <v>Saint Louis</v>
          </cell>
          <cell r="D479" t="str">
            <v>United States</v>
          </cell>
          <cell r="E479" t="str">
            <v>No</v>
          </cell>
        </row>
        <row r="480">
          <cell r="A480" t="str">
            <v>53414-73391-CR</v>
          </cell>
          <cell r="B480" t="str">
            <v>Cindra Burling</v>
          </cell>
          <cell r="C480" t="str">
            <v>Schenectady</v>
          </cell>
          <cell r="D480" t="str">
            <v>United States</v>
          </cell>
          <cell r="E480" t="str">
            <v>Yes</v>
          </cell>
        </row>
        <row r="481">
          <cell r="A481" t="str">
            <v>43606-83072-OA</v>
          </cell>
          <cell r="B481" t="str">
            <v>Channa Belamy</v>
          </cell>
          <cell r="C481" t="str">
            <v>Lakeland</v>
          </cell>
          <cell r="D481" t="str">
            <v>United States</v>
          </cell>
          <cell r="E481" t="str">
            <v>No</v>
          </cell>
        </row>
        <row r="482">
          <cell r="A482" t="str">
            <v>84466-22864-CE</v>
          </cell>
          <cell r="B482" t="str">
            <v>Karl Imorts</v>
          </cell>
          <cell r="C482" t="str">
            <v>Melbourne</v>
          </cell>
          <cell r="D482" t="str">
            <v>United States</v>
          </cell>
          <cell r="E482" t="str">
            <v>No</v>
          </cell>
        </row>
        <row r="483">
          <cell r="A483" t="str">
            <v>76499-89100-JQ</v>
          </cell>
          <cell r="B483" t="str">
            <v>Mag Armistead</v>
          </cell>
          <cell r="C483" t="str">
            <v>New Orleans</v>
          </cell>
          <cell r="D483" t="str">
            <v>United States</v>
          </cell>
          <cell r="E483" t="str">
            <v>No</v>
          </cell>
        </row>
        <row r="484">
          <cell r="A484" t="str">
            <v>39582-35773-ZJ</v>
          </cell>
          <cell r="B484" t="str">
            <v>Vasili Upstone</v>
          </cell>
          <cell r="C484" t="str">
            <v>Topeka</v>
          </cell>
          <cell r="D484" t="str">
            <v>United States</v>
          </cell>
          <cell r="E484" t="str">
            <v>No</v>
          </cell>
        </row>
        <row r="485">
          <cell r="A485" t="str">
            <v>66240-46962-IO</v>
          </cell>
          <cell r="B485" t="str">
            <v>Berty Beelby</v>
          </cell>
          <cell r="C485" t="str">
            <v>Lucan</v>
          </cell>
          <cell r="D485" t="str">
            <v>Ireland</v>
          </cell>
          <cell r="E485" t="str">
            <v>No</v>
          </cell>
        </row>
        <row r="486">
          <cell r="A486" t="str">
            <v>10637-45522-ID</v>
          </cell>
          <cell r="B486" t="str">
            <v>Erny Stenyng</v>
          </cell>
          <cell r="C486" t="str">
            <v>Springfield</v>
          </cell>
          <cell r="D486" t="str">
            <v>United States</v>
          </cell>
          <cell r="E486" t="str">
            <v>No</v>
          </cell>
        </row>
        <row r="487">
          <cell r="A487" t="str">
            <v>92599-58687-CS</v>
          </cell>
          <cell r="B487" t="str">
            <v>Edin Yantsurev</v>
          </cell>
          <cell r="C487" t="str">
            <v>Camden</v>
          </cell>
          <cell r="D487" t="str">
            <v>United States</v>
          </cell>
          <cell r="E487" t="str">
            <v>Yes</v>
          </cell>
        </row>
        <row r="488">
          <cell r="A488" t="str">
            <v>06058-48844-PI</v>
          </cell>
          <cell r="B488" t="str">
            <v>Webb Speechly</v>
          </cell>
          <cell r="C488" t="str">
            <v>Seattle</v>
          </cell>
          <cell r="D488" t="str">
            <v>United States</v>
          </cell>
          <cell r="E488" t="str">
            <v>Yes</v>
          </cell>
        </row>
        <row r="489">
          <cell r="A489" t="str">
            <v>53631-24432-SY</v>
          </cell>
          <cell r="B489" t="str">
            <v>Irvine Phillpot</v>
          </cell>
          <cell r="C489" t="str">
            <v>Wootton</v>
          </cell>
          <cell r="D489" t="str">
            <v>United Kingdom</v>
          </cell>
          <cell r="E489" t="str">
            <v>No</v>
          </cell>
        </row>
        <row r="490">
          <cell r="A490" t="str">
            <v>18275-73980-KL</v>
          </cell>
          <cell r="B490" t="str">
            <v>Lem Pennacci</v>
          </cell>
          <cell r="C490" t="str">
            <v>Waco</v>
          </cell>
          <cell r="D490" t="str">
            <v>United States</v>
          </cell>
          <cell r="E490" t="str">
            <v>No</v>
          </cell>
        </row>
        <row r="491">
          <cell r="A491" t="str">
            <v>23187-65750-HZ</v>
          </cell>
          <cell r="B491" t="str">
            <v>Starr Arpin</v>
          </cell>
          <cell r="C491" t="str">
            <v>Richmond</v>
          </cell>
          <cell r="D491" t="str">
            <v>United States</v>
          </cell>
          <cell r="E491" t="str">
            <v>No</v>
          </cell>
        </row>
        <row r="492">
          <cell r="A492" t="str">
            <v>22725-79522-GP</v>
          </cell>
          <cell r="B492" t="str">
            <v>Donny Fries</v>
          </cell>
          <cell r="C492" t="str">
            <v>Toledo</v>
          </cell>
          <cell r="D492" t="str">
            <v>United States</v>
          </cell>
          <cell r="E492" t="str">
            <v>No</v>
          </cell>
        </row>
        <row r="493">
          <cell r="A493" t="str">
            <v>06279-72603-JE</v>
          </cell>
          <cell r="B493" t="str">
            <v>Rana Sharer</v>
          </cell>
          <cell r="C493" t="str">
            <v>Huntington</v>
          </cell>
          <cell r="D493" t="str">
            <v>United States</v>
          </cell>
          <cell r="E493" t="str">
            <v>No</v>
          </cell>
        </row>
        <row r="494">
          <cell r="A494" t="str">
            <v>83543-79246-ON</v>
          </cell>
          <cell r="B494" t="str">
            <v>Nannie Naseby</v>
          </cell>
          <cell r="C494" t="str">
            <v>Winter Haven</v>
          </cell>
          <cell r="D494" t="str">
            <v>United States</v>
          </cell>
          <cell r="E494" t="str">
            <v>Yes</v>
          </cell>
        </row>
        <row r="495">
          <cell r="A495" t="str">
            <v>66794-66795-VW</v>
          </cell>
          <cell r="B495" t="str">
            <v>Rea Offell</v>
          </cell>
          <cell r="C495" t="str">
            <v>Dallas</v>
          </cell>
          <cell r="D495" t="str">
            <v>United States</v>
          </cell>
          <cell r="E495" t="str">
            <v>No</v>
          </cell>
        </row>
        <row r="496">
          <cell r="A496" t="str">
            <v>95424-67020-AP</v>
          </cell>
          <cell r="B496" t="str">
            <v>Kris O'Cullen</v>
          </cell>
          <cell r="C496" t="str">
            <v>Adare</v>
          </cell>
          <cell r="D496" t="str">
            <v>Ireland</v>
          </cell>
          <cell r="E496" t="str">
            <v>Yes</v>
          </cell>
        </row>
        <row r="497">
          <cell r="A497" t="str">
            <v>73017-69644-MS</v>
          </cell>
          <cell r="B497" t="str">
            <v>Timoteo Glisane</v>
          </cell>
          <cell r="C497" t="str">
            <v>Ballivor</v>
          </cell>
          <cell r="D497" t="str">
            <v>Ireland</v>
          </cell>
          <cell r="E497" t="str">
            <v>No</v>
          </cell>
        </row>
        <row r="498">
          <cell r="A498" t="str">
            <v>67423-10113-LM</v>
          </cell>
          <cell r="B498" t="str">
            <v>Hildegarde Brangan</v>
          </cell>
          <cell r="C498" t="str">
            <v>Evansville</v>
          </cell>
          <cell r="D498" t="str">
            <v>United States</v>
          </cell>
          <cell r="E498" t="str">
            <v>Yes</v>
          </cell>
        </row>
        <row r="499">
          <cell r="A499" t="str">
            <v>48582-05061-RY</v>
          </cell>
          <cell r="B499" t="str">
            <v>Amii Gallyon</v>
          </cell>
          <cell r="C499" t="str">
            <v>Naperville</v>
          </cell>
          <cell r="D499" t="str">
            <v>United States</v>
          </cell>
          <cell r="E499" t="str">
            <v>Yes</v>
          </cell>
        </row>
        <row r="500">
          <cell r="A500" t="str">
            <v>32031-49093-KE</v>
          </cell>
          <cell r="B500" t="str">
            <v>Birgit Domange</v>
          </cell>
          <cell r="C500" t="str">
            <v>Charleston</v>
          </cell>
          <cell r="D500" t="str">
            <v>United States</v>
          </cell>
          <cell r="E500" t="str">
            <v>No</v>
          </cell>
        </row>
        <row r="501">
          <cell r="A501" t="str">
            <v>31715-98714-OO</v>
          </cell>
          <cell r="B501" t="str">
            <v>Killian Osler</v>
          </cell>
          <cell r="C501" t="str">
            <v>Lansing</v>
          </cell>
          <cell r="D501" t="str">
            <v>United States</v>
          </cell>
          <cell r="E501" t="str">
            <v>Yes</v>
          </cell>
        </row>
        <row r="502">
          <cell r="A502" t="str">
            <v>73759-17258-KA</v>
          </cell>
          <cell r="B502" t="str">
            <v>Lora Dukes</v>
          </cell>
          <cell r="C502" t="str">
            <v>Boyle</v>
          </cell>
          <cell r="D502" t="str">
            <v>Ireland</v>
          </cell>
          <cell r="E502" t="str">
            <v>Yes</v>
          </cell>
        </row>
        <row r="503">
          <cell r="A503" t="str">
            <v>64897-79178-MH</v>
          </cell>
          <cell r="B503" t="str">
            <v>Zack Pellett</v>
          </cell>
          <cell r="C503" t="str">
            <v>Shreveport</v>
          </cell>
          <cell r="D503" t="str">
            <v>United States</v>
          </cell>
          <cell r="E503" t="str">
            <v>No</v>
          </cell>
        </row>
        <row r="504">
          <cell r="A504" t="str">
            <v>73346-85564-JB</v>
          </cell>
          <cell r="B504" t="str">
            <v>Ilaire Sprakes</v>
          </cell>
          <cell r="C504" t="str">
            <v>San Jose</v>
          </cell>
          <cell r="D504" t="str">
            <v>United States</v>
          </cell>
          <cell r="E504" t="str">
            <v>No</v>
          </cell>
        </row>
        <row r="505">
          <cell r="A505" t="str">
            <v>07476-13102-NJ</v>
          </cell>
          <cell r="B505" t="str">
            <v>Heda Fromant</v>
          </cell>
          <cell r="C505" t="str">
            <v>Philadelphia</v>
          </cell>
          <cell r="D505" t="str">
            <v>United States</v>
          </cell>
          <cell r="E505" t="str">
            <v>No</v>
          </cell>
        </row>
        <row r="506">
          <cell r="A506" t="str">
            <v>87223-37422-SK</v>
          </cell>
          <cell r="B506" t="str">
            <v>Rufus Flear</v>
          </cell>
          <cell r="C506" t="str">
            <v>Sheffield</v>
          </cell>
          <cell r="D506" t="str">
            <v>United Kingdom</v>
          </cell>
          <cell r="E506" t="str">
            <v>No</v>
          </cell>
        </row>
        <row r="507">
          <cell r="A507" t="str">
            <v>57837-15577-YK</v>
          </cell>
          <cell r="B507" t="str">
            <v>Dom Milella</v>
          </cell>
          <cell r="C507" t="str">
            <v>Manorhamilton</v>
          </cell>
          <cell r="D507" t="str">
            <v>Ireland</v>
          </cell>
          <cell r="E507" t="str">
            <v>No</v>
          </cell>
        </row>
        <row r="508">
          <cell r="A508" t="str">
            <v>73647-66148-VM</v>
          </cell>
          <cell r="B508" t="str">
            <v>Bette-ann Munden</v>
          </cell>
          <cell r="C508" t="str">
            <v>Oklahoma City</v>
          </cell>
          <cell r="D508" t="str">
            <v>United States</v>
          </cell>
          <cell r="E508" t="str">
            <v>Yes</v>
          </cell>
        </row>
        <row r="509">
          <cell r="A509" t="str">
            <v>10142-55267-YO</v>
          </cell>
          <cell r="B509" t="str">
            <v>Wilek Lightollers</v>
          </cell>
          <cell r="C509" t="str">
            <v>New York City</v>
          </cell>
          <cell r="D509" t="str">
            <v>United States</v>
          </cell>
          <cell r="E509" t="str">
            <v>Yes</v>
          </cell>
        </row>
        <row r="510">
          <cell r="A510" t="str">
            <v>92976-19453-DT</v>
          </cell>
          <cell r="B510" t="str">
            <v>Nick Brakespear</v>
          </cell>
          <cell r="C510" t="str">
            <v>Newark</v>
          </cell>
          <cell r="D510" t="str">
            <v>United States</v>
          </cell>
          <cell r="E510" t="str">
            <v>Yes</v>
          </cell>
        </row>
        <row r="511">
          <cell r="A511" t="str">
            <v>89757-51438-HX</v>
          </cell>
          <cell r="B511" t="str">
            <v>Malynda Glawsop</v>
          </cell>
          <cell r="C511" t="str">
            <v>New Haven</v>
          </cell>
          <cell r="D511" t="str">
            <v>United States</v>
          </cell>
          <cell r="E511" t="str">
            <v>No</v>
          </cell>
        </row>
        <row r="512">
          <cell r="A512" t="str">
            <v>76192-13390-HZ</v>
          </cell>
          <cell r="B512" t="str">
            <v>Granville Alberts</v>
          </cell>
          <cell r="C512" t="str">
            <v>Belfast</v>
          </cell>
          <cell r="D512" t="str">
            <v>United Kingdom</v>
          </cell>
          <cell r="E512" t="str">
            <v>Yes</v>
          </cell>
        </row>
        <row r="513">
          <cell r="A513" t="str">
            <v>02009-87294-SY</v>
          </cell>
          <cell r="B513" t="str">
            <v>Vasily Polglase</v>
          </cell>
          <cell r="C513" t="str">
            <v>Toledo</v>
          </cell>
          <cell r="D513" t="str">
            <v>United States</v>
          </cell>
          <cell r="E513" t="str">
            <v>No</v>
          </cell>
        </row>
        <row r="514">
          <cell r="A514" t="str">
            <v>82872-34456-LJ</v>
          </cell>
          <cell r="B514" t="str">
            <v>Madelaine Sharples</v>
          </cell>
          <cell r="C514" t="str">
            <v>Newton</v>
          </cell>
          <cell r="D514" t="str">
            <v>United Kingdom</v>
          </cell>
          <cell r="E514" t="str">
            <v>Yes</v>
          </cell>
        </row>
        <row r="515">
          <cell r="A515" t="str">
            <v>13181-04387-LI</v>
          </cell>
          <cell r="B515" t="str">
            <v>Sigfrid Busch</v>
          </cell>
          <cell r="C515" t="str">
            <v>Bantry</v>
          </cell>
          <cell r="D515" t="str">
            <v>Ireland</v>
          </cell>
          <cell r="E515" t="str">
            <v>No</v>
          </cell>
        </row>
        <row r="516">
          <cell r="A516" t="str">
            <v>24845-36117-TI</v>
          </cell>
          <cell r="B516" t="str">
            <v>Cissiee Raisbeck</v>
          </cell>
          <cell r="C516" t="str">
            <v>Shreveport</v>
          </cell>
          <cell r="D516" t="str">
            <v>United States</v>
          </cell>
          <cell r="E516" t="str">
            <v>Yes</v>
          </cell>
        </row>
        <row r="517">
          <cell r="A517" t="str">
            <v>86646-65810-TD</v>
          </cell>
          <cell r="B517" t="str">
            <v>Kenton Wetherick</v>
          </cell>
          <cell r="C517" t="str">
            <v>Lexington</v>
          </cell>
          <cell r="D517" t="str">
            <v>United States</v>
          </cell>
          <cell r="E517" t="str">
            <v>Yes</v>
          </cell>
        </row>
        <row r="518">
          <cell r="A518" t="str">
            <v>59480-02795-IU</v>
          </cell>
          <cell r="B518" t="str">
            <v>Reamonn Aynold</v>
          </cell>
          <cell r="C518" t="str">
            <v>Milwaukee</v>
          </cell>
          <cell r="D518" t="str">
            <v>United States</v>
          </cell>
          <cell r="E518" t="str">
            <v>Yes</v>
          </cell>
        </row>
        <row r="519">
          <cell r="A519" t="str">
            <v>61809-87758-LJ</v>
          </cell>
          <cell r="B519" t="str">
            <v>Hatty Dovydenas</v>
          </cell>
          <cell r="C519" t="str">
            <v>Amarillo</v>
          </cell>
          <cell r="D519" t="str">
            <v>United States</v>
          </cell>
          <cell r="E519" t="str">
            <v>Yes</v>
          </cell>
        </row>
        <row r="520">
          <cell r="A520" t="str">
            <v>77408-43873-RS</v>
          </cell>
          <cell r="B520" t="str">
            <v>Nathaniel Bloxland</v>
          </cell>
          <cell r="C520" t="str">
            <v>Daingean</v>
          </cell>
          <cell r="D520" t="str">
            <v>Ireland</v>
          </cell>
          <cell r="E520" t="str">
            <v>Yes</v>
          </cell>
        </row>
        <row r="521">
          <cell r="A521" t="str">
            <v>18366-65239-WF</v>
          </cell>
          <cell r="B521" t="str">
            <v>Brendan Grece</v>
          </cell>
          <cell r="C521" t="str">
            <v>Halton</v>
          </cell>
          <cell r="D521" t="str">
            <v>United Kingdom</v>
          </cell>
          <cell r="E521" t="str">
            <v>No</v>
          </cell>
        </row>
        <row r="522">
          <cell r="A522" t="str">
            <v>72072-33025-SD</v>
          </cell>
          <cell r="B522" t="str">
            <v>Abbe Thys</v>
          </cell>
          <cell r="C522" t="str">
            <v>Knoxville</v>
          </cell>
          <cell r="D522" t="str">
            <v>United States</v>
          </cell>
          <cell r="E522" t="str">
            <v>No</v>
          </cell>
        </row>
        <row r="523">
          <cell r="A523" t="str">
            <v>58118-22461-GC</v>
          </cell>
          <cell r="B523" t="str">
            <v>Jackquelin Chugg</v>
          </cell>
          <cell r="C523" t="str">
            <v>Shawnee Mission</v>
          </cell>
          <cell r="D523" t="str">
            <v>United States</v>
          </cell>
          <cell r="E523" t="str">
            <v>No</v>
          </cell>
        </row>
        <row r="524">
          <cell r="A524" t="str">
            <v>90940-63327-DJ</v>
          </cell>
          <cell r="B524" t="str">
            <v>Audra Kelston</v>
          </cell>
          <cell r="C524" t="str">
            <v>Fort Lauderdale</v>
          </cell>
          <cell r="D524" t="str">
            <v>United States</v>
          </cell>
          <cell r="E524" t="str">
            <v>Yes</v>
          </cell>
        </row>
        <row r="525">
          <cell r="A525" t="str">
            <v>64481-42546-II</v>
          </cell>
          <cell r="B525" t="str">
            <v>Elvina Angel</v>
          </cell>
          <cell r="C525" t="str">
            <v>Tralee</v>
          </cell>
          <cell r="D525" t="str">
            <v>Ireland</v>
          </cell>
          <cell r="E525" t="str">
            <v>No</v>
          </cell>
        </row>
        <row r="526">
          <cell r="A526" t="str">
            <v>27536-28463-NJ</v>
          </cell>
          <cell r="B526" t="str">
            <v>Claiborne Mottram</v>
          </cell>
          <cell r="C526" t="str">
            <v>Austin</v>
          </cell>
          <cell r="D526" t="str">
            <v>United States</v>
          </cell>
          <cell r="E526" t="str">
            <v>Yes</v>
          </cell>
        </row>
        <row r="527">
          <cell r="A527" t="str">
            <v>70140-82812-KD</v>
          </cell>
          <cell r="B527" t="str">
            <v>Donalt Sangwin</v>
          </cell>
          <cell r="C527" t="str">
            <v>Hyattsville</v>
          </cell>
          <cell r="D527" t="str">
            <v>United States</v>
          </cell>
          <cell r="E527" t="str">
            <v>No</v>
          </cell>
        </row>
        <row r="528">
          <cell r="A528" t="str">
            <v>91895-55605-LS</v>
          </cell>
          <cell r="B528" t="str">
            <v>Elizabet Aizikowitz</v>
          </cell>
          <cell r="C528" t="str">
            <v>Ashley</v>
          </cell>
          <cell r="D528" t="str">
            <v>United Kingdom</v>
          </cell>
          <cell r="E528" t="str">
            <v>No</v>
          </cell>
        </row>
        <row r="529">
          <cell r="A529" t="str">
            <v>43155-71724-XP</v>
          </cell>
          <cell r="B529" t="str">
            <v>Herbie Peppard</v>
          </cell>
          <cell r="C529" t="str">
            <v>Pasadena</v>
          </cell>
          <cell r="D529" t="str">
            <v>United States</v>
          </cell>
          <cell r="E529" t="str">
            <v>Yes</v>
          </cell>
        </row>
        <row r="530">
          <cell r="A530" t="str">
            <v>32038-81174-JF</v>
          </cell>
          <cell r="B530" t="str">
            <v>Cornie Venour</v>
          </cell>
          <cell r="C530" t="str">
            <v>Shreveport</v>
          </cell>
          <cell r="D530" t="str">
            <v>United States</v>
          </cell>
          <cell r="E530" t="str">
            <v>No</v>
          </cell>
        </row>
        <row r="531">
          <cell r="A531" t="str">
            <v>59205-20324-NB</v>
          </cell>
          <cell r="B531" t="str">
            <v>Maggy Harby</v>
          </cell>
          <cell r="C531" t="str">
            <v>Pensacola</v>
          </cell>
          <cell r="D531" t="str">
            <v>United States</v>
          </cell>
          <cell r="E531" t="str">
            <v>Yes</v>
          </cell>
        </row>
        <row r="532">
          <cell r="A532" t="str">
            <v>99899-54612-NX</v>
          </cell>
          <cell r="B532" t="str">
            <v>Reggie Thickpenny</v>
          </cell>
          <cell r="C532" t="str">
            <v>Los Angeles</v>
          </cell>
          <cell r="D532" t="str">
            <v>United States</v>
          </cell>
          <cell r="E532" t="str">
            <v>No</v>
          </cell>
        </row>
        <row r="533">
          <cell r="A533" t="str">
            <v>26248-84194-FI</v>
          </cell>
          <cell r="B533" t="str">
            <v>Phyllys Ormerod</v>
          </cell>
          <cell r="C533" t="str">
            <v>Durham</v>
          </cell>
          <cell r="D533" t="str">
            <v>United States</v>
          </cell>
          <cell r="E533" t="str">
            <v>No</v>
          </cell>
        </row>
        <row r="534">
          <cell r="A534" t="str">
            <v>19485-98072-PS</v>
          </cell>
          <cell r="B534" t="str">
            <v>Don Flintiff</v>
          </cell>
          <cell r="C534" t="str">
            <v>London</v>
          </cell>
          <cell r="D534" t="str">
            <v>United Kingdom</v>
          </cell>
          <cell r="E534" t="str">
            <v>No</v>
          </cell>
        </row>
        <row r="535">
          <cell r="A535" t="str">
            <v>84493-71314-WX</v>
          </cell>
          <cell r="B535" t="str">
            <v>Tymon Zanetti</v>
          </cell>
          <cell r="C535" t="str">
            <v>Loughrea</v>
          </cell>
          <cell r="D535" t="str">
            <v>Ireland</v>
          </cell>
          <cell r="E535" t="str">
            <v>No</v>
          </cell>
        </row>
        <row r="536">
          <cell r="A536" t="str">
            <v>39789-43945-IV</v>
          </cell>
          <cell r="B536" t="str">
            <v>Reinaldos Kirtley</v>
          </cell>
          <cell r="C536" t="str">
            <v>Whittier</v>
          </cell>
          <cell r="D536" t="str">
            <v>United States</v>
          </cell>
          <cell r="E536" t="str">
            <v>Yes</v>
          </cell>
        </row>
        <row r="537">
          <cell r="A537" t="str">
            <v>38972-89678-ZM</v>
          </cell>
          <cell r="B537" t="str">
            <v>Carney Clemencet</v>
          </cell>
          <cell r="C537" t="str">
            <v>Birmingham</v>
          </cell>
          <cell r="D537" t="str">
            <v>United Kingdom</v>
          </cell>
          <cell r="E537" t="str">
            <v>Yes</v>
          </cell>
        </row>
        <row r="538">
          <cell r="A538" t="str">
            <v>91465-84526-IJ</v>
          </cell>
          <cell r="B538" t="str">
            <v>Russell Donet</v>
          </cell>
          <cell r="C538" t="str">
            <v>Richmond</v>
          </cell>
          <cell r="D538" t="str">
            <v>United States</v>
          </cell>
          <cell r="E538" t="str">
            <v>No</v>
          </cell>
        </row>
        <row r="539">
          <cell r="A539" t="str">
            <v>22832-98538-RB</v>
          </cell>
          <cell r="B539" t="str">
            <v>Sidney Gawen</v>
          </cell>
          <cell r="C539" t="str">
            <v>Sterling</v>
          </cell>
          <cell r="D539" t="str">
            <v>United States</v>
          </cell>
          <cell r="E539" t="str">
            <v>Yes</v>
          </cell>
        </row>
        <row r="540">
          <cell r="A540" t="str">
            <v>30844-91890-ZA</v>
          </cell>
          <cell r="B540" t="str">
            <v>Rickey Readie</v>
          </cell>
          <cell r="C540" t="str">
            <v>Carson City</v>
          </cell>
          <cell r="D540" t="str">
            <v>United States</v>
          </cell>
          <cell r="E540" t="str">
            <v>No</v>
          </cell>
        </row>
        <row r="541">
          <cell r="A541" t="str">
            <v>88992-49081-AT</v>
          </cell>
          <cell r="B541" t="str">
            <v>Zilvia Claisse</v>
          </cell>
          <cell r="C541" t="str">
            <v>Saint Paul</v>
          </cell>
          <cell r="D541" t="str">
            <v>United States</v>
          </cell>
          <cell r="E541" t="str">
            <v>No</v>
          </cell>
        </row>
        <row r="542">
          <cell r="A542" t="str">
            <v>10204-31464-SA</v>
          </cell>
          <cell r="B542" t="str">
            <v>Bar O' Mahony</v>
          </cell>
          <cell r="C542" t="str">
            <v>Huntsville</v>
          </cell>
          <cell r="D542" t="str">
            <v>United States</v>
          </cell>
          <cell r="E542" t="str">
            <v>Yes</v>
          </cell>
        </row>
        <row r="543">
          <cell r="A543" t="str">
            <v>75156-80911-YT</v>
          </cell>
          <cell r="B543" t="str">
            <v>Valenka Stansbury</v>
          </cell>
          <cell r="C543" t="str">
            <v>El Paso</v>
          </cell>
          <cell r="D543" t="str">
            <v>United States</v>
          </cell>
          <cell r="E543" t="str">
            <v>Yes</v>
          </cell>
        </row>
        <row r="544">
          <cell r="A544" t="str">
            <v>53971-49906-PZ</v>
          </cell>
          <cell r="B544" t="str">
            <v>Daniel Heinonen</v>
          </cell>
          <cell r="C544" t="str">
            <v>Decatur</v>
          </cell>
          <cell r="D544" t="str">
            <v>United States</v>
          </cell>
          <cell r="E544" t="str">
            <v>No</v>
          </cell>
        </row>
        <row r="545">
          <cell r="A545" t="str">
            <v>10728-17633-ST</v>
          </cell>
          <cell r="B545" t="str">
            <v>Jewelle Shenton</v>
          </cell>
          <cell r="C545" t="str">
            <v>Orange</v>
          </cell>
          <cell r="D545" t="str">
            <v>United States</v>
          </cell>
          <cell r="E545" t="str">
            <v>Yes</v>
          </cell>
        </row>
        <row r="546">
          <cell r="A546" t="str">
            <v>13549-65017-VE</v>
          </cell>
          <cell r="B546" t="str">
            <v>Jennifer Wilkisson</v>
          </cell>
          <cell r="C546" t="str">
            <v>Huntington Beach</v>
          </cell>
          <cell r="D546" t="str">
            <v>United States</v>
          </cell>
          <cell r="E546" t="str">
            <v>Yes</v>
          </cell>
        </row>
        <row r="547">
          <cell r="A547" t="str">
            <v>87688-42420-TO</v>
          </cell>
          <cell r="B547" t="str">
            <v>Kylie Mowat</v>
          </cell>
          <cell r="C547" t="str">
            <v>Milwaukee</v>
          </cell>
          <cell r="D547" t="str">
            <v>United States</v>
          </cell>
          <cell r="E547" t="str">
            <v>No</v>
          </cell>
        </row>
        <row r="548">
          <cell r="A548" t="str">
            <v>05325-97750-WP</v>
          </cell>
          <cell r="B548" t="str">
            <v>Cody Verissimo</v>
          </cell>
          <cell r="C548" t="str">
            <v>Upton</v>
          </cell>
          <cell r="D548" t="str">
            <v>United Kingdom</v>
          </cell>
          <cell r="E548" t="str">
            <v>Yes</v>
          </cell>
        </row>
        <row r="549">
          <cell r="A549" t="str">
            <v>51901-35210-UI</v>
          </cell>
          <cell r="B549" t="str">
            <v>Gabriel Starcks</v>
          </cell>
          <cell r="C549" t="str">
            <v>Chattanooga</v>
          </cell>
          <cell r="D549" t="str">
            <v>United States</v>
          </cell>
          <cell r="E549" t="str">
            <v>No</v>
          </cell>
        </row>
        <row r="550">
          <cell r="A550" t="str">
            <v>62483-50867-OM</v>
          </cell>
          <cell r="B550" t="str">
            <v>Darby Dummer</v>
          </cell>
          <cell r="C550" t="str">
            <v>Manchester</v>
          </cell>
          <cell r="D550" t="str">
            <v>United Kingdom</v>
          </cell>
          <cell r="E550" t="str">
            <v>No</v>
          </cell>
        </row>
        <row r="551">
          <cell r="A551" t="str">
            <v>92753-50029-SD</v>
          </cell>
          <cell r="B551" t="str">
            <v>Kienan Scholard</v>
          </cell>
          <cell r="C551" t="str">
            <v>Columbus</v>
          </cell>
          <cell r="D551" t="str">
            <v>United States</v>
          </cell>
          <cell r="E551" t="str">
            <v>No</v>
          </cell>
        </row>
        <row r="552">
          <cell r="A552" t="str">
            <v>53809-98498-SN</v>
          </cell>
          <cell r="B552" t="str">
            <v>Bo Kindley</v>
          </cell>
          <cell r="C552" t="str">
            <v>Pasadena</v>
          </cell>
          <cell r="D552" t="str">
            <v>United States</v>
          </cell>
          <cell r="E552" t="str">
            <v>Yes</v>
          </cell>
        </row>
        <row r="553">
          <cell r="A553" t="str">
            <v>66308-13503-KD</v>
          </cell>
          <cell r="B553" t="str">
            <v>Krissie Hammett</v>
          </cell>
          <cell r="C553" t="str">
            <v>San Francisco</v>
          </cell>
          <cell r="D553" t="str">
            <v>United States</v>
          </cell>
          <cell r="E553" t="str">
            <v>Yes</v>
          </cell>
        </row>
        <row r="554">
          <cell r="A554" t="str">
            <v>82458-87830-JE</v>
          </cell>
          <cell r="B554" t="str">
            <v>Alisha Hulburt</v>
          </cell>
          <cell r="C554" t="str">
            <v>Shreveport</v>
          </cell>
          <cell r="D554" t="str">
            <v>United States</v>
          </cell>
          <cell r="E554" t="str">
            <v>Yes</v>
          </cell>
        </row>
        <row r="555">
          <cell r="A555" t="str">
            <v>41611-34336-WT</v>
          </cell>
          <cell r="B555" t="str">
            <v>Peyter Lauritzen</v>
          </cell>
          <cell r="C555" t="str">
            <v>Philadelphia</v>
          </cell>
          <cell r="D555" t="str">
            <v>United States</v>
          </cell>
          <cell r="E555" t="str">
            <v>No</v>
          </cell>
        </row>
        <row r="556">
          <cell r="A556" t="str">
            <v>70089-27418-UJ</v>
          </cell>
          <cell r="B556" t="str">
            <v>Aurelia Burgwin</v>
          </cell>
          <cell r="C556" t="str">
            <v>Migrate</v>
          </cell>
          <cell r="D556" t="str">
            <v>United States</v>
          </cell>
          <cell r="E556" t="str">
            <v>Yes</v>
          </cell>
        </row>
        <row r="557">
          <cell r="A557" t="str">
            <v>99978-56910-BN</v>
          </cell>
          <cell r="B557" t="str">
            <v>Emalee Rolin</v>
          </cell>
          <cell r="C557" t="str">
            <v>Toledo</v>
          </cell>
          <cell r="D557" t="str">
            <v>United States</v>
          </cell>
          <cell r="E557" t="str">
            <v>Yes</v>
          </cell>
        </row>
        <row r="558">
          <cell r="A558" t="str">
            <v>09668-23340-IC</v>
          </cell>
          <cell r="B558" t="str">
            <v>Donavon Fowle</v>
          </cell>
          <cell r="C558" t="str">
            <v>Colorado Springs</v>
          </cell>
          <cell r="D558" t="str">
            <v>United States</v>
          </cell>
          <cell r="E558" t="str">
            <v>No</v>
          </cell>
        </row>
        <row r="559">
          <cell r="A559" t="str">
            <v>39457-62611-YK</v>
          </cell>
          <cell r="B559" t="str">
            <v>Jorge Bettison</v>
          </cell>
          <cell r="C559" t="str">
            <v>Longwood</v>
          </cell>
          <cell r="D559" t="str">
            <v>Ireland</v>
          </cell>
          <cell r="E559" t="str">
            <v>No</v>
          </cell>
        </row>
        <row r="560">
          <cell r="A560" t="str">
            <v>90985-89807-RW</v>
          </cell>
          <cell r="B560" t="str">
            <v>Wang Powlesland</v>
          </cell>
          <cell r="C560" t="str">
            <v>Pittsburgh</v>
          </cell>
          <cell r="D560" t="str">
            <v>United States</v>
          </cell>
          <cell r="E560" t="str">
            <v>Yes</v>
          </cell>
        </row>
        <row r="561">
          <cell r="A561" t="str">
            <v>17816-67941-ZS</v>
          </cell>
          <cell r="B561" t="str">
            <v>Laurence Ellingham</v>
          </cell>
          <cell r="C561" t="str">
            <v>Shreveport</v>
          </cell>
          <cell r="D561" t="str">
            <v>United States</v>
          </cell>
          <cell r="E561" t="str">
            <v>Yes</v>
          </cell>
        </row>
        <row r="562">
          <cell r="A562" t="str">
            <v>90816-65619-LM</v>
          </cell>
          <cell r="B562" t="str">
            <v>Billy Neiland</v>
          </cell>
          <cell r="C562" t="str">
            <v>Cleveland</v>
          </cell>
          <cell r="D562" t="str">
            <v>United States</v>
          </cell>
          <cell r="E562" t="str">
            <v>No</v>
          </cell>
        </row>
        <row r="563">
          <cell r="A563" t="str">
            <v>69761-61146-KD</v>
          </cell>
          <cell r="B563" t="str">
            <v>Ancell Fendt</v>
          </cell>
          <cell r="C563" t="str">
            <v>Milwaukee</v>
          </cell>
          <cell r="D563" t="str">
            <v>United States</v>
          </cell>
          <cell r="E563" t="str">
            <v>Yes</v>
          </cell>
        </row>
        <row r="564">
          <cell r="A564" t="str">
            <v>24040-20817-QB</v>
          </cell>
          <cell r="B564" t="str">
            <v>Angelia Cleyburn</v>
          </cell>
          <cell r="C564" t="str">
            <v>Fort Lauderdale</v>
          </cell>
          <cell r="D564" t="str">
            <v>United States</v>
          </cell>
          <cell r="E564" t="str">
            <v>No</v>
          </cell>
        </row>
        <row r="565">
          <cell r="A565" t="str">
            <v>19524-21432-XP</v>
          </cell>
          <cell r="B565" t="str">
            <v>Temple Castiglione</v>
          </cell>
          <cell r="C565" t="str">
            <v>Shreveport</v>
          </cell>
          <cell r="D565" t="str">
            <v>United States</v>
          </cell>
          <cell r="E565" t="str">
            <v>No</v>
          </cell>
        </row>
        <row r="566">
          <cell r="A566" t="str">
            <v>14398-43114-RV</v>
          </cell>
          <cell r="B566" t="str">
            <v>Betti Lacasa</v>
          </cell>
          <cell r="C566" t="str">
            <v>Beaumont</v>
          </cell>
          <cell r="D566" t="str">
            <v>Ireland</v>
          </cell>
          <cell r="E566" t="str">
            <v>No</v>
          </cell>
        </row>
        <row r="567">
          <cell r="A567" t="str">
            <v>41486-52502-QQ</v>
          </cell>
          <cell r="B567" t="str">
            <v>Gunilla Lynch</v>
          </cell>
          <cell r="C567" t="str">
            <v>Sacramento</v>
          </cell>
          <cell r="D567" t="str">
            <v>United States</v>
          </cell>
          <cell r="E567" t="str">
            <v>No</v>
          </cell>
        </row>
        <row r="568">
          <cell r="A568" t="str">
            <v>20236-64364-QL</v>
          </cell>
          <cell r="B568" t="str">
            <v>Shay Couronne</v>
          </cell>
          <cell r="C568" t="str">
            <v>Fargo</v>
          </cell>
          <cell r="D568" t="str">
            <v>United States</v>
          </cell>
          <cell r="E568" t="str">
            <v>Yes</v>
          </cell>
        </row>
        <row r="569">
          <cell r="A569" t="str">
            <v>29102-40100-TZ</v>
          </cell>
          <cell r="B569" t="str">
            <v>Linus Flippelli</v>
          </cell>
          <cell r="C569" t="str">
            <v>Middleton</v>
          </cell>
          <cell r="D569" t="str">
            <v>United Kingdom</v>
          </cell>
          <cell r="E569" t="str">
            <v>No</v>
          </cell>
        </row>
        <row r="570">
          <cell r="A570" t="str">
            <v>09171-42203-EB</v>
          </cell>
          <cell r="B570" t="str">
            <v>Rachelle Elizabeth</v>
          </cell>
          <cell r="C570" t="str">
            <v>Tulsa</v>
          </cell>
          <cell r="D570" t="str">
            <v>United States</v>
          </cell>
          <cell r="E570" t="str">
            <v>No</v>
          </cell>
        </row>
        <row r="571">
          <cell r="A571" t="str">
            <v>29060-75856-UI</v>
          </cell>
          <cell r="B571" t="str">
            <v>Innis Renhard</v>
          </cell>
          <cell r="C571" t="str">
            <v>New York City</v>
          </cell>
          <cell r="D571" t="str">
            <v>United States</v>
          </cell>
          <cell r="E571" t="str">
            <v>Yes</v>
          </cell>
        </row>
        <row r="572">
          <cell r="A572" t="str">
            <v>17088-16989-PL</v>
          </cell>
          <cell r="B572" t="str">
            <v>Winne Roche</v>
          </cell>
          <cell r="C572" t="str">
            <v>Seminole</v>
          </cell>
          <cell r="D572" t="str">
            <v>United States</v>
          </cell>
          <cell r="E572" t="str">
            <v>Yes</v>
          </cell>
        </row>
        <row r="573">
          <cell r="A573" t="str">
            <v>13324-78688-MI</v>
          </cell>
          <cell r="B573" t="str">
            <v>Cordy Odgaard</v>
          </cell>
          <cell r="C573" t="str">
            <v>Portland</v>
          </cell>
          <cell r="D573" t="str">
            <v>United States</v>
          </cell>
          <cell r="E573" t="str">
            <v>No</v>
          </cell>
        </row>
        <row r="574">
          <cell r="A574" t="str">
            <v>73799-04749-BM</v>
          </cell>
          <cell r="B574" t="str">
            <v>Bertine Byrd</v>
          </cell>
          <cell r="C574" t="str">
            <v>Las Vegas</v>
          </cell>
          <cell r="D574" t="str">
            <v>United States</v>
          </cell>
          <cell r="E574" t="str">
            <v>No</v>
          </cell>
        </row>
        <row r="575">
          <cell r="A575" t="str">
            <v>01927-46702-YT</v>
          </cell>
          <cell r="B575" t="str">
            <v>Nelie Garnson</v>
          </cell>
          <cell r="C575" t="str">
            <v>Merton</v>
          </cell>
          <cell r="D575" t="str">
            <v>United Kingdom</v>
          </cell>
          <cell r="E575" t="str">
            <v>No</v>
          </cell>
        </row>
        <row r="576">
          <cell r="A576" t="str">
            <v>80467-17137-TO</v>
          </cell>
          <cell r="B576" t="str">
            <v>Dianne Chardin</v>
          </cell>
          <cell r="C576" t="str">
            <v>Ballybofey</v>
          </cell>
          <cell r="D576" t="str">
            <v>Ireland</v>
          </cell>
          <cell r="E576" t="str">
            <v>Yes</v>
          </cell>
        </row>
        <row r="577">
          <cell r="A577" t="str">
            <v>14640-87215-BK</v>
          </cell>
          <cell r="B577" t="str">
            <v>Hailee Radbone</v>
          </cell>
          <cell r="C577" t="str">
            <v>San Francisco</v>
          </cell>
          <cell r="D577" t="str">
            <v>United States</v>
          </cell>
          <cell r="E577" t="str">
            <v>No</v>
          </cell>
        </row>
        <row r="578">
          <cell r="A578" t="str">
            <v>94447-35885-HK</v>
          </cell>
          <cell r="B578" t="str">
            <v>Wallis Bernth</v>
          </cell>
          <cell r="C578" t="str">
            <v>Pittsburgh</v>
          </cell>
          <cell r="D578" t="str">
            <v>United States</v>
          </cell>
          <cell r="E578" t="str">
            <v>No</v>
          </cell>
        </row>
        <row r="579">
          <cell r="A579" t="str">
            <v>71034-49694-CS</v>
          </cell>
          <cell r="B579" t="str">
            <v>Byron Acarson</v>
          </cell>
          <cell r="C579" t="str">
            <v>Houston</v>
          </cell>
          <cell r="D579" t="str">
            <v>United States</v>
          </cell>
          <cell r="E579" t="str">
            <v>Yes</v>
          </cell>
        </row>
        <row r="580">
          <cell r="A580" t="str">
            <v>00445-42781-KX</v>
          </cell>
          <cell r="B580" t="str">
            <v>Faunie Brigham</v>
          </cell>
          <cell r="C580" t="str">
            <v>Castlerea</v>
          </cell>
          <cell r="D580" t="str">
            <v>Ireland</v>
          </cell>
          <cell r="E580" t="str">
            <v>Yes</v>
          </cell>
        </row>
        <row r="581">
          <cell r="A581" t="str">
            <v>14756-18321-CL</v>
          </cell>
          <cell r="B581" t="str">
            <v>Linn Alaway</v>
          </cell>
          <cell r="C581" t="str">
            <v>Fort Lauderdale</v>
          </cell>
          <cell r="D581" t="str">
            <v>United States</v>
          </cell>
          <cell r="E581" t="str">
            <v>No</v>
          </cell>
        </row>
        <row r="582">
          <cell r="A582" t="str">
            <v>96116-24737-LV</v>
          </cell>
          <cell r="B582" t="str">
            <v>Marjorie Yoxen</v>
          </cell>
          <cell r="C582" t="str">
            <v>Los Angeles</v>
          </cell>
          <cell r="D582" t="str">
            <v>United States</v>
          </cell>
          <cell r="E582" t="str">
            <v>No</v>
          </cell>
        </row>
        <row r="583">
          <cell r="A583" t="str">
            <v>18684-73088-YL</v>
          </cell>
          <cell r="B583" t="str">
            <v>Gaspar McGavin</v>
          </cell>
          <cell r="C583" t="str">
            <v>Wilkes Barre</v>
          </cell>
          <cell r="D583" t="str">
            <v>United States</v>
          </cell>
          <cell r="E583" t="str">
            <v>No</v>
          </cell>
        </row>
        <row r="584">
          <cell r="A584" t="str">
            <v>74671-55639-TU</v>
          </cell>
          <cell r="B584" t="str">
            <v>Lindy Uttermare</v>
          </cell>
          <cell r="C584" t="str">
            <v>Denton</v>
          </cell>
          <cell r="D584" t="str">
            <v>United States</v>
          </cell>
          <cell r="E584" t="str">
            <v>No</v>
          </cell>
        </row>
        <row r="585">
          <cell r="A585" t="str">
            <v>17488-65879-XL</v>
          </cell>
          <cell r="B585" t="str">
            <v>Eal D'Ambrogio</v>
          </cell>
          <cell r="C585" t="str">
            <v>Lees Summit</v>
          </cell>
          <cell r="D585" t="str">
            <v>United States</v>
          </cell>
          <cell r="E585" t="str">
            <v>Yes</v>
          </cell>
        </row>
        <row r="586">
          <cell r="A586" t="str">
            <v>46431-09298-OU</v>
          </cell>
          <cell r="B586" t="str">
            <v>Carolee Winchcombe</v>
          </cell>
          <cell r="C586" t="str">
            <v>Little Rock</v>
          </cell>
          <cell r="D586" t="str">
            <v>United States</v>
          </cell>
          <cell r="E586" t="str">
            <v>Yes</v>
          </cell>
        </row>
        <row r="587">
          <cell r="A587" t="str">
            <v>60378-26473-FE</v>
          </cell>
          <cell r="B587" t="str">
            <v>Benedikta Paumier</v>
          </cell>
          <cell r="C587" t="str">
            <v>Ballisodare</v>
          </cell>
          <cell r="D587" t="str">
            <v>Ireland</v>
          </cell>
          <cell r="E587" t="str">
            <v>Yes</v>
          </cell>
        </row>
        <row r="588">
          <cell r="A588" t="str">
            <v>34927-68586-ZV</v>
          </cell>
          <cell r="B588" t="str">
            <v>Neville Piatto</v>
          </cell>
          <cell r="C588" t="str">
            <v>Daingean</v>
          </cell>
          <cell r="D588" t="str">
            <v>Ireland</v>
          </cell>
          <cell r="E588" t="str">
            <v>Yes</v>
          </cell>
        </row>
        <row r="589">
          <cell r="A589" t="str">
            <v>29051-27555-GD</v>
          </cell>
          <cell r="B589" t="str">
            <v>Jeno Capey</v>
          </cell>
          <cell r="C589" t="str">
            <v>Erie</v>
          </cell>
          <cell r="D589" t="str">
            <v>United States</v>
          </cell>
          <cell r="E589" t="str">
            <v>Yes</v>
          </cell>
        </row>
        <row r="590">
          <cell r="A590" t="str">
            <v>64918-67725-MN</v>
          </cell>
          <cell r="B590" t="str">
            <v>Yardley Basill</v>
          </cell>
          <cell r="C590" t="str">
            <v>Pittsburgh</v>
          </cell>
          <cell r="D590" t="str">
            <v>United States</v>
          </cell>
          <cell r="E590" t="str">
            <v>Yes</v>
          </cell>
        </row>
        <row r="591">
          <cell r="A591" t="str">
            <v>85634-61759-ND</v>
          </cell>
          <cell r="B591" t="str">
            <v>Maggy Baistow</v>
          </cell>
          <cell r="C591" t="str">
            <v>Ford</v>
          </cell>
          <cell r="D591" t="str">
            <v>United Kingdom</v>
          </cell>
          <cell r="E591" t="str">
            <v>Yes</v>
          </cell>
        </row>
        <row r="592">
          <cell r="A592" t="str">
            <v>40180-22940-QB</v>
          </cell>
          <cell r="B592" t="str">
            <v>Courtney Pallant</v>
          </cell>
          <cell r="C592" t="str">
            <v>Dallas</v>
          </cell>
          <cell r="D592" t="str">
            <v>United States</v>
          </cell>
          <cell r="E592" t="str">
            <v>Yes</v>
          </cell>
        </row>
        <row r="593">
          <cell r="A593" t="str">
            <v>34666-76738-SQ</v>
          </cell>
          <cell r="B593" t="str">
            <v>Marne Mingey</v>
          </cell>
          <cell r="C593" t="str">
            <v>Miami</v>
          </cell>
          <cell r="D593" t="str">
            <v>United States</v>
          </cell>
          <cell r="E593" t="str">
            <v>No</v>
          </cell>
        </row>
        <row r="594">
          <cell r="A594" t="str">
            <v>98536-88616-FF</v>
          </cell>
          <cell r="B594" t="str">
            <v>Denny O' Ronan</v>
          </cell>
          <cell r="C594" t="str">
            <v>San Angelo</v>
          </cell>
          <cell r="D594" t="str">
            <v>United States</v>
          </cell>
          <cell r="E594" t="str">
            <v>Yes</v>
          </cell>
        </row>
        <row r="595">
          <cell r="A595" t="str">
            <v>55621-06130-SA</v>
          </cell>
          <cell r="B595" t="str">
            <v>Dottie Rallin</v>
          </cell>
          <cell r="C595" t="str">
            <v>Albany</v>
          </cell>
          <cell r="D595" t="str">
            <v>United States</v>
          </cell>
          <cell r="E595" t="str">
            <v>Yes</v>
          </cell>
        </row>
        <row r="596">
          <cell r="A596" t="str">
            <v>45666-86771-EH</v>
          </cell>
          <cell r="B596" t="str">
            <v>Ardith Chill</v>
          </cell>
          <cell r="C596" t="str">
            <v>Thorpe</v>
          </cell>
          <cell r="D596" t="str">
            <v>United Kingdom</v>
          </cell>
          <cell r="E596" t="str">
            <v>Yes</v>
          </cell>
        </row>
        <row r="597">
          <cell r="A597" t="str">
            <v>52143-35672-JF</v>
          </cell>
          <cell r="B597" t="str">
            <v>Tuckie Mathonnet</v>
          </cell>
          <cell r="C597" t="str">
            <v>Columbus</v>
          </cell>
          <cell r="D597" t="str">
            <v>United States</v>
          </cell>
          <cell r="E597" t="str">
            <v>No</v>
          </cell>
        </row>
        <row r="598">
          <cell r="A598" t="str">
            <v>24689-69376-XX</v>
          </cell>
          <cell r="B598" t="str">
            <v>Charmane Denys</v>
          </cell>
          <cell r="C598" t="str">
            <v>Carlton</v>
          </cell>
          <cell r="D598" t="str">
            <v>United Kingdom</v>
          </cell>
          <cell r="E598" t="str">
            <v>No</v>
          </cell>
        </row>
        <row r="599">
          <cell r="A599" t="str">
            <v>71891-51101-VQ</v>
          </cell>
          <cell r="B599" t="str">
            <v>Cecily Stebbings</v>
          </cell>
          <cell r="C599" t="str">
            <v>Corona</v>
          </cell>
          <cell r="D599" t="str">
            <v>United States</v>
          </cell>
          <cell r="E599" t="str">
            <v>Yes</v>
          </cell>
        </row>
        <row r="600">
          <cell r="A600" t="str">
            <v>71749-05400-CN</v>
          </cell>
          <cell r="B600" t="str">
            <v>Giana Tonnesen</v>
          </cell>
          <cell r="C600" t="str">
            <v>Washington</v>
          </cell>
          <cell r="D600" t="str">
            <v>United States</v>
          </cell>
          <cell r="E600" t="str">
            <v>No</v>
          </cell>
        </row>
        <row r="601">
          <cell r="A601" t="str">
            <v>64845-00270-NO</v>
          </cell>
          <cell r="B601" t="str">
            <v>Rhetta Zywicki</v>
          </cell>
          <cell r="C601" t="str">
            <v>Ballinteer</v>
          </cell>
          <cell r="D601" t="str">
            <v>Ireland</v>
          </cell>
          <cell r="E601" t="str">
            <v>No</v>
          </cell>
        </row>
        <row r="602">
          <cell r="A602" t="str">
            <v>29851-36402-UX</v>
          </cell>
          <cell r="B602" t="str">
            <v>Almeria Burgett</v>
          </cell>
          <cell r="C602" t="str">
            <v>Toledo</v>
          </cell>
          <cell r="D602" t="str">
            <v>United States</v>
          </cell>
          <cell r="E602" t="str">
            <v>No</v>
          </cell>
        </row>
        <row r="603">
          <cell r="A603" t="str">
            <v>12190-25421-WM</v>
          </cell>
          <cell r="B603" t="str">
            <v>Marvin Malloy</v>
          </cell>
          <cell r="C603" t="str">
            <v>Washington</v>
          </cell>
          <cell r="D603" t="str">
            <v>United States</v>
          </cell>
          <cell r="E603" t="str">
            <v>No</v>
          </cell>
        </row>
        <row r="604">
          <cell r="A604" t="str">
            <v>52316-30571-GD</v>
          </cell>
          <cell r="B604" t="str">
            <v>Maxim McParland</v>
          </cell>
          <cell r="C604" t="str">
            <v>Cedar Rapids</v>
          </cell>
          <cell r="D604" t="str">
            <v>United States</v>
          </cell>
          <cell r="E604" t="str">
            <v>Yes</v>
          </cell>
        </row>
        <row r="605">
          <cell r="A605" t="str">
            <v>23243-92649-RY</v>
          </cell>
          <cell r="B605" t="str">
            <v>Sylas Jennaroy</v>
          </cell>
          <cell r="C605" t="str">
            <v>Aurora</v>
          </cell>
          <cell r="D605" t="str">
            <v>United States</v>
          </cell>
          <cell r="E605" t="str">
            <v>No</v>
          </cell>
        </row>
        <row r="606">
          <cell r="A606" t="str">
            <v>39528-19971-OR</v>
          </cell>
          <cell r="B606" t="str">
            <v>Wren Place</v>
          </cell>
          <cell r="C606" t="str">
            <v>Sunnyvale</v>
          </cell>
          <cell r="D606" t="str">
            <v>United States</v>
          </cell>
          <cell r="E606" t="str">
            <v>Yes</v>
          </cell>
        </row>
        <row r="607">
          <cell r="A607" t="str">
            <v>93417-12322-YB</v>
          </cell>
          <cell r="B607" t="str">
            <v>Dollie Gadsden</v>
          </cell>
          <cell r="C607" t="str">
            <v>Cluain Meala</v>
          </cell>
          <cell r="D607" t="str">
            <v>Ireland</v>
          </cell>
          <cell r="E607" t="str">
            <v>Yes</v>
          </cell>
        </row>
        <row r="608">
          <cell r="A608" t="str">
            <v>56891-86662-UY</v>
          </cell>
          <cell r="B608" t="str">
            <v>Val Wakelin</v>
          </cell>
          <cell r="C608" t="str">
            <v>Lansing</v>
          </cell>
          <cell r="D608" t="str">
            <v>United States</v>
          </cell>
          <cell r="E608" t="str">
            <v>No</v>
          </cell>
        </row>
        <row r="609">
          <cell r="A609" t="str">
            <v>40414-26467-VE</v>
          </cell>
          <cell r="B609" t="str">
            <v>Annie Campsall</v>
          </cell>
          <cell r="C609" t="str">
            <v>Houston</v>
          </cell>
          <cell r="D609" t="str">
            <v>United States</v>
          </cell>
          <cell r="E609" t="str">
            <v>Yes</v>
          </cell>
        </row>
        <row r="610">
          <cell r="A610" t="str">
            <v>87858-83734-RK</v>
          </cell>
          <cell r="B610" t="str">
            <v>Shermy Moseby</v>
          </cell>
          <cell r="C610" t="str">
            <v>Murfreesboro</v>
          </cell>
          <cell r="D610" t="str">
            <v>United States</v>
          </cell>
          <cell r="E610" t="str">
            <v>No</v>
          </cell>
        </row>
        <row r="611">
          <cell r="A611" t="str">
            <v>46818-20198-GB</v>
          </cell>
          <cell r="B611" t="str">
            <v>Corrie Wass</v>
          </cell>
          <cell r="C611" t="str">
            <v>Charleston</v>
          </cell>
          <cell r="D611" t="str">
            <v>United States</v>
          </cell>
          <cell r="E611" t="str">
            <v>No</v>
          </cell>
        </row>
        <row r="612">
          <cell r="A612" t="str">
            <v>29808-89098-XD</v>
          </cell>
          <cell r="B612" t="str">
            <v>Ira Sjostrom</v>
          </cell>
          <cell r="C612" t="str">
            <v>Erie</v>
          </cell>
          <cell r="D612" t="str">
            <v>United States</v>
          </cell>
          <cell r="E612" t="str">
            <v>No</v>
          </cell>
        </row>
        <row r="613">
          <cell r="A613" t="str">
            <v>78786-77449-RQ</v>
          </cell>
          <cell r="B613" t="str">
            <v>Jermaine Branchett</v>
          </cell>
          <cell r="C613" t="str">
            <v>Lubbock</v>
          </cell>
          <cell r="D613" t="str">
            <v>United States</v>
          </cell>
          <cell r="E613" t="str">
            <v>No</v>
          </cell>
        </row>
        <row r="614">
          <cell r="A614" t="str">
            <v>27878-42224-QF</v>
          </cell>
          <cell r="B614" t="str">
            <v>Nissie Rudland</v>
          </cell>
          <cell r="C614" t="str">
            <v>Gorey</v>
          </cell>
          <cell r="D614" t="str">
            <v>Ireland</v>
          </cell>
          <cell r="E614" t="str">
            <v>No</v>
          </cell>
        </row>
        <row r="615">
          <cell r="A615" t="str">
            <v>32743-78448-KT</v>
          </cell>
          <cell r="B615" t="str">
            <v>Janella Millett</v>
          </cell>
          <cell r="C615" t="str">
            <v>Durham</v>
          </cell>
          <cell r="D615" t="str">
            <v>United States</v>
          </cell>
          <cell r="E615" t="str">
            <v>Yes</v>
          </cell>
        </row>
        <row r="616">
          <cell r="A616" t="str">
            <v>25331-13794-SB</v>
          </cell>
          <cell r="B616" t="str">
            <v>Ferdie Tourry</v>
          </cell>
          <cell r="C616" t="str">
            <v>Florence</v>
          </cell>
          <cell r="D616" t="str">
            <v>United States</v>
          </cell>
          <cell r="E616" t="str">
            <v>No</v>
          </cell>
        </row>
        <row r="617">
          <cell r="A617" t="str">
            <v>55864-37682-GQ</v>
          </cell>
          <cell r="B617" t="str">
            <v>Cecil Weatherall</v>
          </cell>
          <cell r="C617" t="str">
            <v>Syracuse</v>
          </cell>
          <cell r="D617" t="str">
            <v>United States</v>
          </cell>
          <cell r="E617" t="str">
            <v>Yes</v>
          </cell>
        </row>
        <row r="618">
          <cell r="A618" t="str">
            <v>97005-25609-CQ</v>
          </cell>
          <cell r="B618" t="str">
            <v>Gale Heindrick</v>
          </cell>
          <cell r="C618" t="str">
            <v>Lawrenceville</v>
          </cell>
          <cell r="D618" t="str">
            <v>United States</v>
          </cell>
          <cell r="E618" t="str">
            <v>No</v>
          </cell>
        </row>
        <row r="619">
          <cell r="A619" t="str">
            <v>94058-95794-IJ</v>
          </cell>
          <cell r="B619" t="str">
            <v>Layne Imason</v>
          </cell>
          <cell r="C619" t="str">
            <v>Houston</v>
          </cell>
          <cell r="D619" t="str">
            <v>United States</v>
          </cell>
          <cell r="E619" t="str">
            <v>Yes</v>
          </cell>
        </row>
        <row r="620">
          <cell r="A620" t="str">
            <v>40214-03678-GU</v>
          </cell>
          <cell r="B620" t="str">
            <v>Hazel Saill</v>
          </cell>
          <cell r="C620" t="str">
            <v>Kansas City</v>
          </cell>
          <cell r="D620" t="str">
            <v>United States</v>
          </cell>
          <cell r="E620" t="str">
            <v>Yes</v>
          </cell>
        </row>
        <row r="621">
          <cell r="A621" t="str">
            <v>04921-85445-SL</v>
          </cell>
          <cell r="B621" t="str">
            <v>Hermann Larvor</v>
          </cell>
          <cell r="C621" t="str">
            <v>Bradenton</v>
          </cell>
          <cell r="D621" t="str">
            <v>United States</v>
          </cell>
          <cell r="E621" t="str">
            <v>Yes</v>
          </cell>
        </row>
        <row r="622">
          <cell r="A622" t="str">
            <v>53386-94266-LJ</v>
          </cell>
          <cell r="B622" t="str">
            <v>Terri Lyford</v>
          </cell>
          <cell r="C622" t="str">
            <v>Allentown</v>
          </cell>
          <cell r="D622" t="str">
            <v>United States</v>
          </cell>
          <cell r="E622" t="str">
            <v>Yes</v>
          </cell>
        </row>
        <row r="623">
          <cell r="A623" t="str">
            <v>49480-85909-DG</v>
          </cell>
          <cell r="B623" t="str">
            <v>Gabey Cogan</v>
          </cell>
          <cell r="C623" t="str">
            <v>Hampton</v>
          </cell>
          <cell r="D623" t="str">
            <v>United States</v>
          </cell>
          <cell r="E623" t="str">
            <v>No</v>
          </cell>
        </row>
        <row r="624">
          <cell r="A624" t="str">
            <v>18293-78136-MN</v>
          </cell>
          <cell r="B624" t="str">
            <v>Charin Penwarden</v>
          </cell>
          <cell r="C624" t="str">
            <v>Whitegate</v>
          </cell>
          <cell r="D624" t="str">
            <v>Ireland</v>
          </cell>
          <cell r="E624" t="str">
            <v>No</v>
          </cell>
        </row>
        <row r="625">
          <cell r="A625" t="str">
            <v>84641-67384-TD</v>
          </cell>
          <cell r="B625" t="str">
            <v>Milty Middis</v>
          </cell>
          <cell r="C625" t="str">
            <v>Wichita</v>
          </cell>
          <cell r="D625" t="str">
            <v>United States</v>
          </cell>
          <cell r="E625" t="str">
            <v>Yes</v>
          </cell>
        </row>
        <row r="626">
          <cell r="A626" t="str">
            <v>72320-29738-EB</v>
          </cell>
          <cell r="B626" t="str">
            <v>Adrianne Vairow</v>
          </cell>
          <cell r="C626" t="str">
            <v>Thorpe</v>
          </cell>
          <cell r="D626" t="str">
            <v>United Kingdom</v>
          </cell>
          <cell r="E626" t="str">
            <v>No</v>
          </cell>
        </row>
        <row r="627">
          <cell r="A627" t="str">
            <v>47355-97488-XS</v>
          </cell>
          <cell r="B627" t="str">
            <v>Anjanette Goldie</v>
          </cell>
          <cell r="C627" t="str">
            <v>Danbury</v>
          </cell>
          <cell r="D627" t="str">
            <v>United States</v>
          </cell>
          <cell r="E627" t="str">
            <v>No</v>
          </cell>
        </row>
        <row r="628">
          <cell r="A628" t="str">
            <v>63499-24884-PP</v>
          </cell>
          <cell r="B628" t="str">
            <v>Nicky Ayris</v>
          </cell>
          <cell r="C628" t="str">
            <v>Kinloch</v>
          </cell>
          <cell r="D628" t="str">
            <v>United Kingdom</v>
          </cell>
          <cell r="E628" t="str">
            <v>Yes</v>
          </cell>
        </row>
        <row r="629">
          <cell r="A629" t="str">
            <v>39193-51770-FM</v>
          </cell>
          <cell r="B629" t="str">
            <v>Laryssa Benediktovich</v>
          </cell>
          <cell r="C629" t="str">
            <v>Jacksonville</v>
          </cell>
          <cell r="D629" t="str">
            <v>United States</v>
          </cell>
          <cell r="E629" t="str">
            <v>Yes</v>
          </cell>
        </row>
        <row r="630">
          <cell r="A630" t="str">
            <v>61323-91967-GG</v>
          </cell>
          <cell r="B630" t="str">
            <v>Theo Jacobovitz</v>
          </cell>
          <cell r="C630" t="str">
            <v>Houston</v>
          </cell>
          <cell r="D630" t="str">
            <v>United States</v>
          </cell>
          <cell r="E630" t="str">
            <v>No</v>
          </cell>
        </row>
        <row r="631">
          <cell r="A631" t="str">
            <v>90123-01967-KS</v>
          </cell>
          <cell r="B631" t="str">
            <v>Becca Ableson</v>
          </cell>
          <cell r="C631" t="str">
            <v>Portland</v>
          </cell>
          <cell r="D631" t="str">
            <v>United States</v>
          </cell>
          <cell r="E631" t="str">
            <v>No</v>
          </cell>
        </row>
        <row r="632">
          <cell r="A632" t="str">
            <v>15958-25089-OS</v>
          </cell>
          <cell r="B632" t="str">
            <v>Jeno Druitt</v>
          </cell>
          <cell r="C632" t="str">
            <v>Pasadena</v>
          </cell>
          <cell r="D632" t="str">
            <v>United States</v>
          </cell>
          <cell r="E632" t="str">
            <v>Yes</v>
          </cell>
        </row>
        <row r="633">
          <cell r="A633" t="str">
            <v>98430-37820-UV</v>
          </cell>
          <cell r="B633" t="str">
            <v>Deonne Shortall</v>
          </cell>
          <cell r="C633" t="str">
            <v>Santa Ana</v>
          </cell>
          <cell r="D633" t="str">
            <v>United States</v>
          </cell>
          <cell r="E633" t="str">
            <v>Yes</v>
          </cell>
        </row>
        <row r="634">
          <cell r="A634" t="str">
            <v>21798-04171-XC</v>
          </cell>
          <cell r="B634" t="str">
            <v>Wilton Cottier</v>
          </cell>
          <cell r="C634" t="str">
            <v>San Jose</v>
          </cell>
          <cell r="D634" t="str">
            <v>United States</v>
          </cell>
          <cell r="E634" t="str">
            <v>No</v>
          </cell>
        </row>
        <row r="635">
          <cell r="A635" t="str">
            <v>52798-46508-HP</v>
          </cell>
          <cell r="B635" t="str">
            <v>Kevan Grinsted</v>
          </cell>
          <cell r="C635" t="str">
            <v>Tallaght</v>
          </cell>
          <cell r="D635" t="str">
            <v>Ireland</v>
          </cell>
          <cell r="E635" t="str">
            <v>No</v>
          </cell>
        </row>
        <row r="636">
          <cell r="A636" t="str">
            <v>46478-42970-EM</v>
          </cell>
          <cell r="B636" t="str">
            <v>Dionne Skyner</v>
          </cell>
          <cell r="C636" t="str">
            <v>Colorado Springs</v>
          </cell>
          <cell r="D636" t="str">
            <v>United States</v>
          </cell>
          <cell r="E636" t="str">
            <v>No</v>
          </cell>
        </row>
        <row r="637">
          <cell r="A637" t="str">
            <v>00246-15080-LE</v>
          </cell>
          <cell r="B637" t="str">
            <v>Francesco Dressel</v>
          </cell>
          <cell r="C637" t="str">
            <v>Toledo</v>
          </cell>
          <cell r="D637" t="str">
            <v>United States</v>
          </cell>
          <cell r="E637" t="str">
            <v>No</v>
          </cell>
        </row>
        <row r="638">
          <cell r="A638" t="str">
            <v>26295-44907-DK</v>
          </cell>
          <cell r="B638" t="str">
            <v>Ambrosio Weinmann</v>
          </cell>
          <cell r="C638" t="str">
            <v>Cincinnati</v>
          </cell>
          <cell r="D638" t="str">
            <v>United States</v>
          </cell>
          <cell r="E638" t="str">
            <v>No</v>
          </cell>
        </row>
        <row r="639">
          <cell r="A639" t="str">
            <v>95351-96177-QV</v>
          </cell>
          <cell r="B639" t="str">
            <v>Elden Andriessen</v>
          </cell>
          <cell r="C639" t="str">
            <v>Saint Louis</v>
          </cell>
          <cell r="D639" t="str">
            <v>United States</v>
          </cell>
          <cell r="E639" t="str">
            <v>Yes</v>
          </cell>
        </row>
        <row r="640">
          <cell r="A640" t="str">
            <v>92204-96636-BS</v>
          </cell>
          <cell r="B640" t="str">
            <v>Roxie Deaconson</v>
          </cell>
          <cell r="C640" t="str">
            <v>Yonkers</v>
          </cell>
          <cell r="D640" t="str">
            <v>United States</v>
          </cell>
          <cell r="E640" t="str">
            <v>No</v>
          </cell>
        </row>
        <row r="641">
          <cell r="A641" t="str">
            <v>03010-30348-UA</v>
          </cell>
          <cell r="B641" t="str">
            <v>Davida Caro</v>
          </cell>
          <cell r="C641" t="str">
            <v>Baltimore</v>
          </cell>
          <cell r="D641" t="str">
            <v>United States</v>
          </cell>
          <cell r="E641" t="str">
            <v>Yes</v>
          </cell>
        </row>
        <row r="642">
          <cell r="A642" t="str">
            <v>13441-34686-SW</v>
          </cell>
          <cell r="B642" t="str">
            <v>Johna Bluck</v>
          </cell>
          <cell r="C642" t="str">
            <v>Jacksonville</v>
          </cell>
          <cell r="D642" t="str">
            <v>United States</v>
          </cell>
          <cell r="E642" t="str">
            <v>No</v>
          </cell>
        </row>
        <row r="643">
          <cell r="A643" t="str">
            <v>96612-41722-VJ</v>
          </cell>
          <cell r="B643" t="str">
            <v>Myrle Dearden</v>
          </cell>
          <cell r="C643" t="str">
            <v>Bayside</v>
          </cell>
          <cell r="D643" t="str">
            <v>Ireland</v>
          </cell>
          <cell r="E643" t="str">
            <v>No</v>
          </cell>
        </row>
        <row r="644">
          <cell r="A644" t="str">
            <v>94091-86957-HX</v>
          </cell>
          <cell r="B644" t="str">
            <v>Jimmy Dymoke</v>
          </cell>
          <cell r="C644" t="str">
            <v>Beaumont</v>
          </cell>
          <cell r="D644" t="str">
            <v>Ireland</v>
          </cell>
          <cell r="E644" t="str">
            <v>No</v>
          </cell>
        </row>
        <row r="645">
          <cell r="A645" t="str">
            <v>25504-41681-WA</v>
          </cell>
          <cell r="B645" t="str">
            <v>Orland Tadman</v>
          </cell>
          <cell r="C645" t="str">
            <v>Miami</v>
          </cell>
          <cell r="D645" t="str">
            <v>United States</v>
          </cell>
          <cell r="E645" t="str">
            <v>Yes</v>
          </cell>
        </row>
        <row r="646">
          <cell r="A646" t="str">
            <v>75443-07820-DZ</v>
          </cell>
          <cell r="B646" t="str">
            <v>Barrett Gudde</v>
          </cell>
          <cell r="C646" t="str">
            <v>San Francisco</v>
          </cell>
          <cell r="D646" t="str">
            <v>United States</v>
          </cell>
          <cell r="E646" t="str">
            <v>No</v>
          </cell>
        </row>
        <row r="647">
          <cell r="A647" t="str">
            <v>39276-95489-XV</v>
          </cell>
          <cell r="B647" t="str">
            <v>Nathan Sictornes</v>
          </cell>
          <cell r="C647" t="str">
            <v>Sandyford</v>
          </cell>
          <cell r="D647" t="str">
            <v>Ireland</v>
          </cell>
          <cell r="E647" t="str">
            <v>Yes</v>
          </cell>
        </row>
        <row r="648">
          <cell r="A648" t="str">
            <v>61437-83623-PZ</v>
          </cell>
          <cell r="B648" t="str">
            <v>Vivyan Dunning</v>
          </cell>
          <cell r="C648" t="str">
            <v>Punta Gorda</v>
          </cell>
          <cell r="D648" t="str">
            <v>United States</v>
          </cell>
          <cell r="E648" t="str">
            <v>Yes</v>
          </cell>
        </row>
        <row r="649">
          <cell r="A649" t="str">
            <v>34317-87258-HQ</v>
          </cell>
          <cell r="B649" t="str">
            <v>Doralin Baison</v>
          </cell>
          <cell r="C649" t="str">
            <v>Ballivor</v>
          </cell>
          <cell r="D649" t="str">
            <v>Ireland</v>
          </cell>
          <cell r="E649" t="str">
            <v>Yes</v>
          </cell>
        </row>
        <row r="650">
          <cell r="A650" t="str">
            <v>18570-80998-ZS</v>
          </cell>
          <cell r="B650" t="str">
            <v>Josefina Ferens</v>
          </cell>
          <cell r="C650" t="str">
            <v>New York City</v>
          </cell>
          <cell r="D650" t="str">
            <v>United States</v>
          </cell>
          <cell r="E650" t="str">
            <v>Yes</v>
          </cell>
        </row>
        <row r="651">
          <cell r="A651" t="str">
            <v>66580-33745-OQ</v>
          </cell>
          <cell r="B651" t="str">
            <v>Shelley Gehring</v>
          </cell>
          <cell r="C651" t="str">
            <v>Spartanburg</v>
          </cell>
          <cell r="D651" t="str">
            <v>United States</v>
          </cell>
          <cell r="E651" t="str">
            <v>No</v>
          </cell>
        </row>
        <row r="652">
          <cell r="A652" t="str">
            <v>19820-29285-FD</v>
          </cell>
          <cell r="B652" t="str">
            <v>Barrie Fallowes</v>
          </cell>
          <cell r="C652" t="str">
            <v>Bakersfield</v>
          </cell>
          <cell r="D652" t="str">
            <v>United States</v>
          </cell>
          <cell r="E652" t="str">
            <v>No</v>
          </cell>
        </row>
        <row r="653">
          <cell r="A653" t="str">
            <v>11349-55147-SN</v>
          </cell>
          <cell r="B653" t="str">
            <v>Nicolas Aiton</v>
          </cell>
          <cell r="C653" t="str">
            <v>Dungarvan</v>
          </cell>
          <cell r="D653" t="str">
            <v>Ireland</v>
          </cell>
          <cell r="E653" t="str">
            <v>No</v>
          </cell>
        </row>
        <row r="654">
          <cell r="A654" t="str">
            <v>21141-12455-VB</v>
          </cell>
          <cell r="B654" t="str">
            <v>Shelli De Banke</v>
          </cell>
          <cell r="C654" t="str">
            <v>Saint Louis</v>
          </cell>
          <cell r="D654" t="str">
            <v>United States</v>
          </cell>
          <cell r="E654" t="str">
            <v>Yes</v>
          </cell>
        </row>
        <row r="655">
          <cell r="A655" t="str">
            <v>71003-85639-HB</v>
          </cell>
          <cell r="B655" t="str">
            <v>Lyell Murch</v>
          </cell>
          <cell r="C655" t="str">
            <v>Fort Wayne</v>
          </cell>
          <cell r="D655" t="str">
            <v>United States</v>
          </cell>
          <cell r="E655" t="str">
            <v>Yes</v>
          </cell>
        </row>
        <row r="656">
          <cell r="A656" t="str">
            <v>58443-95866-YO</v>
          </cell>
          <cell r="B656" t="str">
            <v>Stearne Count</v>
          </cell>
          <cell r="C656" t="str">
            <v>Young America</v>
          </cell>
          <cell r="D656" t="str">
            <v>United States</v>
          </cell>
          <cell r="E656" t="str">
            <v>No</v>
          </cell>
        </row>
        <row r="657">
          <cell r="A657" t="str">
            <v>89646-21249-OH</v>
          </cell>
          <cell r="B657" t="str">
            <v>Selia Ragles</v>
          </cell>
          <cell r="C657" t="str">
            <v>Fort Smith</v>
          </cell>
          <cell r="D657" t="str">
            <v>United States</v>
          </cell>
          <cell r="E657" t="str">
            <v>No</v>
          </cell>
        </row>
        <row r="658">
          <cell r="A658" t="str">
            <v>64988-20636-XQ</v>
          </cell>
          <cell r="B658" t="str">
            <v>Silas Deehan</v>
          </cell>
          <cell r="C658" t="str">
            <v>Charlton</v>
          </cell>
          <cell r="D658" t="str">
            <v>United Kingdom</v>
          </cell>
          <cell r="E658" t="str">
            <v>No</v>
          </cell>
        </row>
        <row r="659">
          <cell r="A659" t="str">
            <v>34704-83143-KS</v>
          </cell>
          <cell r="B659" t="str">
            <v>Sacha Bruun</v>
          </cell>
          <cell r="C659" t="str">
            <v>Stockton</v>
          </cell>
          <cell r="D659" t="str">
            <v>United States</v>
          </cell>
          <cell r="E659" t="str">
            <v>No</v>
          </cell>
        </row>
        <row r="660">
          <cell r="A660" t="str">
            <v>67388-17544-XX</v>
          </cell>
          <cell r="B660" t="str">
            <v>Alon Pllu</v>
          </cell>
          <cell r="C660" t="str">
            <v>Navan</v>
          </cell>
          <cell r="D660" t="str">
            <v>Ireland</v>
          </cell>
          <cell r="E660" t="str">
            <v>Yes</v>
          </cell>
        </row>
        <row r="661">
          <cell r="A661" t="str">
            <v>69411-48470-ID</v>
          </cell>
          <cell r="B661" t="str">
            <v>Gilberto Cornier</v>
          </cell>
          <cell r="C661" t="str">
            <v>Tampa</v>
          </cell>
          <cell r="D661" t="str">
            <v>United States</v>
          </cell>
          <cell r="E661" t="str">
            <v>No</v>
          </cell>
        </row>
        <row r="662">
          <cell r="A662" t="str">
            <v>97741-98924-KT</v>
          </cell>
          <cell r="B662" t="str">
            <v>Willabella Harvison</v>
          </cell>
          <cell r="C662" t="str">
            <v>Philadelphia</v>
          </cell>
          <cell r="D662" t="str">
            <v>United States</v>
          </cell>
          <cell r="E662" t="str">
            <v>No</v>
          </cell>
        </row>
        <row r="663">
          <cell r="A663" t="str">
            <v>79857-78167-KO</v>
          </cell>
          <cell r="B663" t="str">
            <v>Darice Heaford</v>
          </cell>
          <cell r="C663" t="str">
            <v>San Angelo</v>
          </cell>
          <cell r="D663" t="str">
            <v>United States</v>
          </cell>
          <cell r="E663" t="str">
            <v>No</v>
          </cell>
        </row>
        <row r="664">
          <cell r="A664" t="str">
            <v>46963-10322-ZA</v>
          </cell>
          <cell r="B664" t="str">
            <v>Granger Fantham</v>
          </cell>
          <cell r="C664" t="str">
            <v>Los Angeles</v>
          </cell>
          <cell r="D664" t="str">
            <v>United States</v>
          </cell>
          <cell r="E664" t="str">
            <v>Yes</v>
          </cell>
        </row>
        <row r="665">
          <cell r="A665" t="str">
            <v>93812-74772-MV</v>
          </cell>
          <cell r="B665" t="str">
            <v>Reynolds Crookshanks</v>
          </cell>
          <cell r="C665" t="str">
            <v>Lansing</v>
          </cell>
          <cell r="D665" t="str">
            <v>United States</v>
          </cell>
          <cell r="E665" t="str">
            <v>Yes</v>
          </cell>
        </row>
        <row r="666">
          <cell r="A666" t="str">
            <v>48203-23480-UB</v>
          </cell>
          <cell r="B666" t="str">
            <v>Niels Leake</v>
          </cell>
          <cell r="C666" t="str">
            <v>Clearwater</v>
          </cell>
          <cell r="D666" t="str">
            <v>United States</v>
          </cell>
          <cell r="E666" t="str">
            <v>Yes</v>
          </cell>
        </row>
        <row r="667">
          <cell r="A667" t="str">
            <v>60357-65386-RD</v>
          </cell>
          <cell r="B667" t="str">
            <v>Hetti Measures</v>
          </cell>
          <cell r="C667" t="str">
            <v>Whittier</v>
          </cell>
          <cell r="D667" t="str">
            <v>United States</v>
          </cell>
          <cell r="E667" t="str">
            <v>No</v>
          </cell>
        </row>
        <row r="668">
          <cell r="A668" t="str">
            <v>35099-13971-JI</v>
          </cell>
          <cell r="B668" t="str">
            <v>Gay Eilhersen</v>
          </cell>
          <cell r="C668" t="str">
            <v>Fresno</v>
          </cell>
          <cell r="D668" t="str">
            <v>United States</v>
          </cell>
          <cell r="E668" t="str">
            <v>No</v>
          </cell>
        </row>
        <row r="669">
          <cell r="A669" t="str">
            <v>01304-59807-OB</v>
          </cell>
          <cell r="B669" t="str">
            <v>Nico Hubert</v>
          </cell>
          <cell r="C669" t="str">
            <v>New York City</v>
          </cell>
          <cell r="D669" t="str">
            <v>United States</v>
          </cell>
          <cell r="E669" t="str">
            <v>Yes</v>
          </cell>
        </row>
        <row r="670">
          <cell r="A670" t="str">
            <v>50705-17295-NK</v>
          </cell>
          <cell r="B670" t="str">
            <v>Cristina Aleixo</v>
          </cell>
          <cell r="C670" t="str">
            <v>Colorado Springs</v>
          </cell>
          <cell r="D670" t="str">
            <v>United States</v>
          </cell>
          <cell r="E670" t="str">
            <v>No</v>
          </cell>
        </row>
        <row r="671">
          <cell r="A671" t="str">
            <v>77657-61366-FY</v>
          </cell>
          <cell r="B671" t="str">
            <v>Derrek Allpress</v>
          </cell>
          <cell r="C671" t="str">
            <v>Long Beach</v>
          </cell>
          <cell r="D671" t="str">
            <v>United States</v>
          </cell>
          <cell r="E671" t="str">
            <v>No</v>
          </cell>
        </row>
        <row r="672">
          <cell r="A672" t="str">
            <v>57192-13428-PL</v>
          </cell>
          <cell r="B672" t="str">
            <v>Rikki Tomkowicz</v>
          </cell>
          <cell r="C672" t="str">
            <v>Lusk</v>
          </cell>
          <cell r="D672" t="str">
            <v>Ireland</v>
          </cell>
          <cell r="E672" t="str">
            <v>Yes</v>
          </cell>
        </row>
        <row r="673">
          <cell r="A673" t="str">
            <v>24891-77957-LU</v>
          </cell>
          <cell r="B673" t="str">
            <v>Rochette Huscroft</v>
          </cell>
          <cell r="C673" t="str">
            <v>Reno</v>
          </cell>
          <cell r="D673" t="str">
            <v>United States</v>
          </cell>
          <cell r="E673" t="str">
            <v>Yes</v>
          </cell>
        </row>
        <row r="674">
          <cell r="A674" t="str">
            <v>64896-18468-BT</v>
          </cell>
          <cell r="B674" t="str">
            <v>Selle Scurrer</v>
          </cell>
          <cell r="C674" t="str">
            <v>Upton</v>
          </cell>
          <cell r="D674" t="str">
            <v>United Kingdom</v>
          </cell>
          <cell r="E674" t="str">
            <v>No</v>
          </cell>
        </row>
        <row r="675">
          <cell r="A675" t="str">
            <v>84761-40784-SV</v>
          </cell>
          <cell r="B675" t="str">
            <v>Andie Rudram</v>
          </cell>
          <cell r="C675" t="str">
            <v>Las Vegas</v>
          </cell>
          <cell r="D675" t="str">
            <v>United States</v>
          </cell>
          <cell r="E675" t="str">
            <v>No</v>
          </cell>
        </row>
        <row r="676">
          <cell r="A676" t="str">
            <v>20236-42322-CM</v>
          </cell>
          <cell r="B676" t="str">
            <v>Leta Clarricoates</v>
          </cell>
          <cell r="C676" t="str">
            <v>Wilmington</v>
          </cell>
          <cell r="D676" t="str">
            <v>United States</v>
          </cell>
          <cell r="E676" t="str">
            <v>Yes</v>
          </cell>
        </row>
        <row r="677">
          <cell r="A677" t="str">
            <v>49671-11547-WG</v>
          </cell>
          <cell r="B677" t="str">
            <v>Jacquelyn Maha</v>
          </cell>
          <cell r="C677" t="str">
            <v>Reno</v>
          </cell>
          <cell r="D677" t="str">
            <v>United States</v>
          </cell>
          <cell r="E677" t="str">
            <v>No</v>
          </cell>
        </row>
        <row r="678">
          <cell r="A678" t="str">
            <v>57976-33535-WK</v>
          </cell>
          <cell r="B678" t="str">
            <v>Glory Clemon</v>
          </cell>
          <cell r="C678" t="str">
            <v>Tuscaloosa</v>
          </cell>
          <cell r="D678" t="str">
            <v>United States</v>
          </cell>
          <cell r="E678" t="str">
            <v>Yes</v>
          </cell>
        </row>
        <row r="679">
          <cell r="A679" t="str">
            <v>55915-19477-MK</v>
          </cell>
          <cell r="B679" t="str">
            <v>Alica Kift</v>
          </cell>
          <cell r="C679" t="str">
            <v>Garden Grove</v>
          </cell>
          <cell r="D679" t="str">
            <v>United States</v>
          </cell>
          <cell r="E679" t="str">
            <v>No</v>
          </cell>
        </row>
        <row r="680">
          <cell r="A680" t="str">
            <v>28121-11641-UA</v>
          </cell>
          <cell r="B680" t="str">
            <v>Babb Pollins</v>
          </cell>
          <cell r="C680" t="str">
            <v>Shawnee Mission</v>
          </cell>
          <cell r="D680" t="str">
            <v>United States</v>
          </cell>
          <cell r="E680" t="str">
            <v>No</v>
          </cell>
        </row>
        <row r="681">
          <cell r="A681" t="str">
            <v>09540-70637-EV</v>
          </cell>
          <cell r="B681" t="str">
            <v>Jarret Toye</v>
          </cell>
          <cell r="C681" t="str">
            <v>Ballivor</v>
          </cell>
          <cell r="D681" t="str">
            <v>Ireland</v>
          </cell>
          <cell r="E681" t="str">
            <v>Yes</v>
          </cell>
        </row>
        <row r="682">
          <cell r="A682" t="str">
            <v>17775-77072-PP</v>
          </cell>
          <cell r="B682" t="str">
            <v>Carlie Linskill</v>
          </cell>
          <cell r="C682" t="str">
            <v>Cincinnati</v>
          </cell>
          <cell r="D682" t="str">
            <v>United States</v>
          </cell>
          <cell r="E682" t="str">
            <v>No</v>
          </cell>
        </row>
        <row r="683">
          <cell r="A683" t="str">
            <v>90392-73338-BC</v>
          </cell>
          <cell r="B683" t="str">
            <v>Natal Vigrass</v>
          </cell>
          <cell r="C683" t="str">
            <v>Whitwell</v>
          </cell>
          <cell r="D683" t="str">
            <v>United Kingdom</v>
          </cell>
          <cell r="E683" t="str">
            <v>No</v>
          </cell>
        </row>
        <row r="684">
          <cell r="A684" t="str">
            <v>10725-45724-CO</v>
          </cell>
          <cell r="B684" t="str">
            <v>Kandace Cragell</v>
          </cell>
          <cell r="C684" t="str">
            <v>Dungarvan</v>
          </cell>
          <cell r="D684" t="str">
            <v>Ireland</v>
          </cell>
          <cell r="E684" t="str">
            <v>No</v>
          </cell>
        </row>
        <row r="685">
          <cell r="A685" t="str">
            <v>87242-18006-IR</v>
          </cell>
          <cell r="B685" t="str">
            <v>Lyon Ibert</v>
          </cell>
          <cell r="C685" t="str">
            <v>Sunnyvale</v>
          </cell>
          <cell r="D685" t="str">
            <v>United States</v>
          </cell>
          <cell r="E685" t="str">
            <v>No</v>
          </cell>
        </row>
        <row r="686">
          <cell r="A686" t="str">
            <v>36572-91896-PP</v>
          </cell>
          <cell r="B686" t="str">
            <v>Reese Lidgey</v>
          </cell>
          <cell r="C686" t="str">
            <v>Memphis</v>
          </cell>
          <cell r="D686" t="str">
            <v>United States</v>
          </cell>
          <cell r="E686" t="str">
            <v>No</v>
          </cell>
        </row>
        <row r="687">
          <cell r="A687" t="str">
            <v>25181-97933-UX</v>
          </cell>
          <cell r="B687" t="str">
            <v>Tersina Castagne</v>
          </cell>
          <cell r="C687" t="str">
            <v>Orlando</v>
          </cell>
          <cell r="D687" t="str">
            <v>United States</v>
          </cell>
          <cell r="E687" t="str">
            <v>No</v>
          </cell>
        </row>
        <row r="688">
          <cell r="A688" t="str">
            <v>55374-03175-IA</v>
          </cell>
          <cell r="B688" t="str">
            <v>Samuele Klaaassen</v>
          </cell>
          <cell r="C688" t="str">
            <v>Detroit</v>
          </cell>
          <cell r="D688" t="str">
            <v>United States</v>
          </cell>
          <cell r="E688" t="str">
            <v>Yes</v>
          </cell>
        </row>
        <row r="689">
          <cell r="A689" t="str">
            <v>76948-43532-JS</v>
          </cell>
          <cell r="B689" t="str">
            <v>Jordana Halden</v>
          </cell>
          <cell r="C689" t="str">
            <v>Clones</v>
          </cell>
          <cell r="D689" t="str">
            <v>Ireland</v>
          </cell>
          <cell r="E689" t="str">
            <v>No</v>
          </cell>
        </row>
        <row r="690">
          <cell r="A690" t="str">
            <v>24344-88599-PP</v>
          </cell>
          <cell r="B690" t="str">
            <v>Hussein Olliff</v>
          </cell>
          <cell r="C690" t="str">
            <v>Stradbally</v>
          </cell>
          <cell r="D690" t="str">
            <v>Ireland</v>
          </cell>
          <cell r="E690" t="str">
            <v>No</v>
          </cell>
        </row>
        <row r="691">
          <cell r="A691" t="str">
            <v>54462-58311-YF</v>
          </cell>
          <cell r="B691" t="str">
            <v>Teddi Quadri</v>
          </cell>
          <cell r="C691" t="str">
            <v>Ballina</v>
          </cell>
          <cell r="D691" t="str">
            <v>Ireland</v>
          </cell>
          <cell r="E691" t="str">
            <v>Yes</v>
          </cell>
        </row>
        <row r="692">
          <cell r="A692" t="str">
            <v>90767-92589-LV</v>
          </cell>
          <cell r="B692" t="str">
            <v>Felita Eshmade</v>
          </cell>
          <cell r="C692" t="str">
            <v>Richmond</v>
          </cell>
          <cell r="D692" t="str">
            <v>United States</v>
          </cell>
          <cell r="E692" t="str">
            <v>No</v>
          </cell>
        </row>
        <row r="693">
          <cell r="A693" t="str">
            <v>27517-43747-YD</v>
          </cell>
          <cell r="B693" t="str">
            <v>Melodie OIlier</v>
          </cell>
          <cell r="C693" t="str">
            <v>Glasnevin</v>
          </cell>
          <cell r="D693" t="str">
            <v>Ireland</v>
          </cell>
          <cell r="E693" t="str">
            <v>Yes</v>
          </cell>
        </row>
        <row r="694">
          <cell r="A694" t="str">
            <v>77828-66867-KH</v>
          </cell>
          <cell r="B694" t="str">
            <v>Hazel Iacopini</v>
          </cell>
          <cell r="C694" t="str">
            <v>Fort Worth</v>
          </cell>
          <cell r="D694" t="str">
            <v>United States</v>
          </cell>
          <cell r="E694" t="str">
            <v>Yes</v>
          </cell>
        </row>
        <row r="695">
          <cell r="A695" t="str">
            <v>41054-59693-XE</v>
          </cell>
          <cell r="B695" t="str">
            <v>Vinny Shoebotham</v>
          </cell>
          <cell r="C695" t="str">
            <v>Brooklyn</v>
          </cell>
          <cell r="D695" t="str">
            <v>United States</v>
          </cell>
          <cell r="E695" t="str">
            <v>No</v>
          </cell>
        </row>
        <row r="696">
          <cell r="A696" t="str">
            <v>26314-66792-VP</v>
          </cell>
          <cell r="B696" t="str">
            <v>Bran Sterke</v>
          </cell>
          <cell r="C696" t="str">
            <v>Fort Worth</v>
          </cell>
          <cell r="D696" t="str">
            <v>United States</v>
          </cell>
          <cell r="E696" t="str">
            <v>Yes</v>
          </cell>
        </row>
        <row r="697">
          <cell r="A697" t="str">
            <v>69410-04668-MA</v>
          </cell>
          <cell r="B697" t="str">
            <v>Simone Capon</v>
          </cell>
          <cell r="C697" t="str">
            <v>Phoenix</v>
          </cell>
          <cell r="D697" t="str">
            <v>United States</v>
          </cell>
          <cell r="E697" t="str">
            <v>No</v>
          </cell>
        </row>
        <row r="698">
          <cell r="A698" t="str">
            <v>24972-55878-KX</v>
          </cell>
          <cell r="B698" t="str">
            <v>Foster Constance</v>
          </cell>
          <cell r="C698" t="str">
            <v>Dallas</v>
          </cell>
          <cell r="D698" t="str">
            <v>United States</v>
          </cell>
          <cell r="E698" t="str">
            <v>No</v>
          </cell>
        </row>
        <row r="699">
          <cell r="A699" t="str">
            <v>46296-42617-OQ</v>
          </cell>
          <cell r="B699" t="str">
            <v>Fernando Sulman</v>
          </cell>
          <cell r="C699" t="str">
            <v>Asheville</v>
          </cell>
          <cell r="D699" t="str">
            <v>United States</v>
          </cell>
          <cell r="E699" t="str">
            <v>Yes</v>
          </cell>
        </row>
        <row r="700">
          <cell r="A700" t="str">
            <v>44494-89923-UW</v>
          </cell>
          <cell r="B700" t="str">
            <v>Dorotea Hollyman</v>
          </cell>
          <cell r="C700" t="str">
            <v>Billings</v>
          </cell>
          <cell r="D700" t="str">
            <v>United States</v>
          </cell>
          <cell r="E700" t="str">
            <v>Yes</v>
          </cell>
        </row>
        <row r="701">
          <cell r="A701" t="str">
            <v>11621-09964-ID</v>
          </cell>
          <cell r="B701" t="str">
            <v>Lorelei Nardoni</v>
          </cell>
          <cell r="C701" t="str">
            <v>Saint Louis</v>
          </cell>
          <cell r="D701" t="str">
            <v>United States</v>
          </cell>
          <cell r="E701" t="str">
            <v>No</v>
          </cell>
        </row>
        <row r="702">
          <cell r="A702" t="str">
            <v>76319-80715-II</v>
          </cell>
          <cell r="B702" t="str">
            <v>Dallas Yarham</v>
          </cell>
          <cell r="C702" t="str">
            <v>Independence</v>
          </cell>
          <cell r="D702" t="str">
            <v>United States</v>
          </cell>
          <cell r="E702" t="str">
            <v>Yes</v>
          </cell>
        </row>
        <row r="703">
          <cell r="A703" t="str">
            <v>91654-79216-IC</v>
          </cell>
          <cell r="B703" t="str">
            <v>Arlana Ferrea</v>
          </cell>
          <cell r="C703" t="str">
            <v>Greensboro</v>
          </cell>
          <cell r="D703" t="str">
            <v>United States</v>
          </cell>
          <cell r="E703" t="str">
            <v>No</v>
          </cell>
        </row>
        <row r="704">
          <cell r="A704" t="str">
            <v>56450-21890-HK</v>
          </cell>
          <cell r="B704" t="str">
            <v>Chuck Kendrick</v>
          </cell>
          <cell r="C704" t="str">
            <v>Monroe</v>
          </cell>
          <cell r="D704" t="str">
            <v>United States</v>
          </cell>
          <cell r="E704" t="str">
            <v>Yes</v>
          </cell>
        </row>
        <row r="705">
          <cell r="A705" t="str">
            <v>40600-58915-WZ</v>
          </cell>
          <cell r="B705" t="str">
            <v>Sharona Danilchik</v>
          </cell>
          <cell r="C705" t="str">
            <v>Halton</v>
          </cell>
          <cell r="D705" t="str">
            <v>United Kingdom</v>
          </cell>
          <cell r="E705" t="str">
            <v>No</v>
          </cell>
        </row>
        <row r="706">
          <cell r="A706" t="str">
            <v>66527-94478-PB</v>
          </cell>
          <cell r="B706" t="str">
            <v>Sarajane Potter</v>
          </cell>
          <cell r="C706" t="str">
            <v>Fort Worth</v>
          </cell>
          <cell r="D706" t="str">
            <v>United States</v>
          </cell>
          <cell r="E706" t="str">
            <v>No</v>
          </cell>
        </row>
        <row r="707">
          <cell r="A707" t="str">
            <v>77154-45038-IH</v>
          </cell>
          <cell r="B707" t="str">
            <v>Bobby Folomkin</v>
          </cell>
          <cell r="C707" t="str">
            <v>Fargo</v>
          </cell>
          <cell r="D707" t="str">
            <v>United States</v>
          </cell>
          <cell r="E707" t="str">
            <v>Yes</v>
          </cell>
        </row>
        <row r="708">
          <cell r="A708" t="str">
            <v>08439-55669-AI</v>
          </cell>
          <cell r="B708" t="str">
            <v>Rafferty Pursglove</v>
          </cell>
          <cell r="C708" t="str">
            <v>Garland</v>
          </cell>
          <cell r="D708" t="str">
            <v>United States</v>
          </cell>
          <cell r="E708" t="str">
            <v>Yes</v>
          </cell>
        </row>
        <row r="709">
          <cell r="A709" t="str">
            <v>91509-62250-GN</v>
          </cell>
          <cell r="B709" t="str">
            <v>Dalia Eburah</v>
          </cell>
          <cell r="C709" t="str">
            <v>Birmingham</v>
          </cell>
          <cell r="D709" t="str">
            <v>United Kingdom</v>
          </cell>
          <cell r="E709" t="str">
            <v>No</v>
          </cell>
        </row>
        <row r="710">
          <cell r="A710" t="str">
            <v>83833-46106-ZC</v>
          </cell>
          <cell r="B710" t="str">
            <v>Martie Brimilcombe</v>
          </cell>
          <cell r="C710" t="str">
            <v>Springfield</v>
          </cell>
          <cell r="D710" t="str">
            <v>United States</v>
          </cell>
          <cell r="E710" t="str">
            <v>No</v>
          </cell>
        </row>
        <row r="711">
          <cell r="A711" t="str">
            <v>19383-33606-PW</v>
          </cell>
          <cell r="B711" t="str">
            <v>Suzanna Bollam</v>
          </cell>
          <cell r="C711" t="str">
            <v>Littleton</v>
          </cell>
          <cell r="D711" t="str">
            <v>United States</v>
          </cell>
          <cell r="E711" t="str">
            <v>No</v>
          </cell>
        </row>
        <row r="712">
          <cell r="A712" t="str">
            <v>67052-76184-CB</v>
          </cell>
          <cell r="B712" t="str">
            <v>Mellisa Mebes</v>
          </cell>
          <cell r="C712" t="str">
            <v>Baltimore</v>
          </cell>
          <cell r="D712" t="str">
            <v>United States</v>
          </cell>
          <cell r="E712" t="str">
            <v>No</v>
          </cell>
        </row>
        <row r="713">
          <cell r="A713" t="str">
            <v>43452-18035-DH</v>
          </cell>
          <cell r="B713" t="str">
            <v>Alva Filipczak</v>
          </cell>
          <cell r="C713" t="str">
            <v>Moycullen</v>
          </cell>
          <cell r="D713" t="str">
            <v>Ireland</v>
          </cell>
          <cell r="E713" t="str">
            <v>No</v>
          </cell>
        </row>
        <row r="714">
          <cell r="A714" t="str">
            <v>88060-50676-MV</v>
          </cell>
          <cell r="B714" t="str">
            <v>Dorette Hinemoor</v>
          </cell>
          <cell r="C714" t="str">
            <v>Fort Lauderdale</v>
          </cell>
          <cell r="D714" t="str">
            <v>United States</v>
          </cell>
          <cell r="E714" t="str">
            <v>Yes</v>
          </cell>
        </row>
        <row r="715">
          <cell r="A715" t="str">
            <v>89574-96203-EP</v>
          </cell>
          <cell r="B715" t="str">
            <v>Rhetta Elnaugh</v>
          </cell>
          <cell r="C715" t="str">
            <v>San Diego</v>
          </cell>
          <cell r="D715" t="str">
            <v>United States</v>
          </cell>
          <cell r="E715" t="str">
            <v>Yes</v>
          </cell>
        </row>
        <row r="716">
          <cell r="A716" t="str">
            <v>12607-75113-UV</v>
          </cell>
          <cell r="B716" t="str">
            <v>Jule Deehan</v>
          </cell>
          <cell r="C716" t="str">
            <v>Dallas</v>
          </cell>
          <cell r="D716" t="str">
            <v>United States</v>
          </cell>
          <cell r="E716" t="str">
            <v>No</v>
          </cell>
        </row>
        <row r="717">
          <cell r="A717" t="str">
            <v>56991-05510-PR</v>
          </cell>
          <cell r="B717" t="str">
            <v>Janella Eden</v>
          </cell>
          <cell r="C717" t="str">
            <v>Joliet</v>
          </cell>
          <cell r="D717" t="str">
            <v>United States</v>
          </cell>
          <cell r="E717" t="str">
            <v>No</v>
          </cell>
        </row>
        <row r="718">
          <cell r="A718" t="str">
            <v>33269-10023-CO</v>
          </cell>
          <cell r="B718" t="str">
            <v>Ugo Southerden</v>
          </cell>
          <cell r="C718" t="str">
            <v>Clearwater</v>
          </cell>
          <cell r="D718" t="str">
            <v>United States</v>
          </cell>
          <cell r="E718" t="str">
            <v>Yes</v>
          </cell>
        </row>
        <row r="719">
          <cell r="A719" t="str">
            <v>31245-81098-PJ</v>
          </cell>
          <cell r="B719" t="str">
            <v>Verne Dunkerley</v>
          </cell>
          <cell r="C719" t="str">
            <v>Minneapolis</v>
          </cell>
          <cell r="D719" t="str">
            <v>United States</v>
          </cell>
          <cell r="E719" t="str">
            <v>No</v>
          </cell>
        </row>
        <row r="720">
          <cell r="A720" t="str">
            <v>08946-56610-IH</v>
          </cell>
          <cell r="B720" t="str">
            <v>Lacee Burtenshaw</v>
          </cell>
          <cell r="C720" t="str">
            <v>Lawrenceville</v>
          </cell>
          <cell r="D720" t="str">
            <v>United States</v>
          </cell>
          <cell r="E720" t="str">
            <v>No</v>
          </cell>
        </row>
        <row r="721">
          <cell r="A721" t="str">
            <v>20260-32948-EB</v>
          </cell>
          <cell r="B721" t="str">
            <v>Adorne Gregoratti</v>
          </cell>
          <cell r="C721" t="str">
            <v>Malahide</v>
          </cell>
          <cell r="D721" t="str">
            <v>Ireland</v>
          </cell>
          <cell r="E721" t="str">
            <v>No</v>
          </cell>
        </row>
        <row r="722">
          <cell r="A722" t="str">
            <v>31613-41626-KX</v>
          </cell>
          <cell r="B722" t="str">
            <v>Chris Croster</v>
          </cell>
          <cell r="C722" t="str">
            <v>Tampa</v>
          </cell>
          <cell r="D722" t="str">
            <v>United States</v>
          </cell>
          <cell r="E722" t="str">
            <v>Yes</v>
          </cell>
        </row>
        <row r="723">
          <cell r="A723" t="str">
            <v>75961-20170-RD</v>
          </cell>
          <cell r="B723" t="str">
            <v>Graeme Whitehead</v>
          </cell>
          <cell r="C723" t="str">
            <v>Nashville</v>
          </cell>
          <cell r="D723" t="str">
            <v>United States</v>
          </cell>
          <cell r="E723" t="str">
            <v>No</v>
          </cell>
        </row>
        <row r="724">
          <cell r="A724" t="str">
            <v>72524-06410-KD</v>
          </cell>
          <cell r="B724" t="str">
            <v>Haslett Jodrelle</v>
          </cell>
          <cell r="C724" t="str">
            <v>Miami</v>
          </cell>
          <cell r="D724" t="str">
            <v>United States</v>
          </cell>
          <cell r="E724" t="str">
            <v>No</v>
          </cell>
        </row>
        <row r="725">
          <cell r="A725" t="str">
            <v>01841-48191-NL</v>
          </cell>
          <cell r="B725" t="str">
            <v>Cam Jewster</v>
          </cell>
          <cell r="C725" t="str">
            <v>Dayton</v>
          </cell>
          <cell r="D725" t="str">
            <v>United States</v>
          </cell>
          <cell r="E725" t="str">
            <v>Yes</v>
          </cell>
        </row>
        <row r="726">
          <cell r="A726" t="str">
            <v>98918-34330-GY</v>
          </cell>
          <cell r="B726" t="str">
            <v>Beryl Osborn</v>
          </cell>
          <cell r="C726" t="str">
            <v>Chicago</v>
          </cell>
          <cell r="D726" t="str">
            <v>United States</v>
          </cell>
          <cell r="E726" t="str">
            <v>Yes</v>
          </cell>
        </row>
        <row r="727">
          <cell r="A727" t="str">
            <v>51497-50894-WU</v>
          </cell>
          <cell r="B727" t="str">
            <v>Kaela Nottram</v>
          </cell>
          <cell r="C727" t="str">
            <v>Arklow</v>
          </cell>
          <cell r="D727" t="str">
            <v>Ireland</v>
          </cell>
          <cell r="E727" t="str">
            <v>Yes</v>
          </cell>
        </row>
        <row r="728">
          <cell r="A728" t="str">
            <v>98636-90072-YE</v>
          </cell>
          <cell r="B728" t="str">
            <v>Nobe Buney</v>
          </cell>
          <cell r="C728" t="str">
            <v>Richmond</v>
          </cell>
          <cell r="D728" t="str">
            <v>United States</v>
          </cell>
          <cell r="E728" t="str">
            <v>No</v>
          </cell>
        </row>
        <row r="729">
          <cell r="A729" t="str">
            <v>47011-57815-HJ</v>
          </cell>
          <cell r="B729" t="str">
            <v>Silvan McShea</v>
          </cell>
          <cell r="C729" t="str">
            <v>Olympia</v>
          </cell>
          <cell r="D729" t="str">
            <v>United States</v>
          </cell>
          <cell r="E729" t="str">
            <v>No</v>
          </cell>
        </row>
        <row r="730">
          <cell r="A730" t="str">
            <v>61253-98356-VD</v>
          </cell>
          <cell r="B730" t="str">
            <v>Karylin Huddart</v>
          </cell>
          <cell r="C730" t="str">
            <v>Arlington</v>
          </cell>
          <cell r="D730" t="str">
            <v>United States</v>
          </cell>
          <cell r="E730" t="str">
            <v>Yes</v>
          </cell>
        </row>
        <row r="731">
          <cell r="A731" t="str">
            <v>96762-10814-DA</v>
          </cell>
          <cell r="B731" t="str">
            <v>Jereme Gippes</v>
          </cell>
          <cell r="C731" t="str">
            <v>Twyford</v>
          </cell>
          <cell r="D731" t="str">
            <v>United Kingdom</v>
          </cell>
          <cell r="E731" t="str">
            <v>Yes</v>
          </cell>
        </row>
        <row r="732">
          <cell r="A732" t="str">
            <v>63112-10870-LC</v>
          </cell>
          <cell r="B732" t="str">
            <v>Lukas Whittlesee</v>
          </cell>
          <cell r="C732" t="str">
            <v>Roanoke</v>
          </cell>
          <cell r="D732" t="str">
            <v>United States</v>
          </cell>
          <cell r="E732" t="str">
            <v>No</v>
          </cell>
        </row>
        <row r="733">
          <cell r="A733" t="str">
            <v>21403-49423-PD</v>
          </cell>
          <cell r="B733" t="str">
            <v>Gregorius Trengrove</v>
          </cell>
          <cell r="C733" t="str">
            <v>New Hyde Park</v>
          </cell>
          <cell r="D733" t="str">
            <v>United States</v>
          </cell>
          <cell r="E733" t="str">
            <v>No</v>
          </cell>
        </row>
        <row r="734">
          <cell r="A734" t="str">
            <v>29581-13303-VB</v>
          </cell>
          <cell r="B734" t="str">
            <v>Wright Caldero</v>
          </cell>
          <cell r="C734" t="str">
            <v>Anaheim</v>
          </cell>
          <cell r="D734" t="str">
            <v>United States</v>
          </cell>
          <cell r="E734" t="str">
            <v>No</v>
          </cell>
        </row>
        <row r="735">
          <cell r="A735" t="str">
            <v>86110-83695-YS</v>
          </cell>
          <cell r="B735" t="str">
            <v>Merell Zanazzi</v>
          </cell>
          <cell r="C735" t="str">
            <v>Lexington</v>
          </cell>
          <cell r="D735" t="str">
            <v>United States</v>
          </cell>
          <cell r="E735" t="str">
            <v>No</v>
          </cell>
        </row>
        <row r="736">
          <cell r="A736" t="str">
            <v>80454-42225-FT</v>
          </cell>
          <cell r="B736" t="str">
            <v>Jed Kennicott</v>
          </cell>
          <cell r="C736" t="str">
            <v>Tampa</v>
          </cell>
          <cell r="D736" t="str">
            <v>United States</v>
          </cell>
          <cell r="E736" t="str">
            <v>No</v>
          </cell>
        </row>
        <row r="737">
          <cell r="A737" t="str">
            <v>29129-60664-KO</v>
          </cell>
          <cell r="B737" t="str">
            <v>Guenevere Ruggen</v>
          </cell>
          <cell r="C737" t="str">
            <v>San Jose</v>
          </cell>
          <cell r="D737" t="str">
            <v>United States</v>
          </cell>
          <cell r="E737" t="str">
            <v>Yes</v>
          </cell>
        </row>
        <row r="738">
          <cell r="A738" t="str">
            <v>63025-62939-AN</v>
          </cell>
          <cell r="B738" t="str">
            <v>Gonzales Cicculi</v>
          </cell>
          <cell r="C738" t="str">
            <v>Washington</v>
          </cell>
          <cell r="D738" t="str">
            <v>United States</v>
          </cell>
          <cell r="E738" t="str">
            <v>Yes</v>
          </cell>
        </row>
        <row r="739">
          <cell r="A739" t="str">
            <v>49012-12987-QT</v>
          </cell>
          <cell r="B739" t="str">
            <v>Man Fright</v>
          </cell>
          <cell r="C739" t="str">
            <v>Daingean</v>
          </cell>
          <cell r="D739" t="str">
            <v>Ireland</v>
          </cell>
          <cell r="E739" t="str">
            <v>No</v>
          </cell>
        </row>
        <row r="740">
          <cell r="A740" t="str">
            <v>50924-94200-SQ</v>
          </cell>
          <cell r="B740" t="str">
            <v>Boyce Tarte</v>
          </cell>
          <cell r="C740" t="str">
            <v>Olympia</v>
          </cell>
          <cell r="D740" t="str">
            <v>United States</v>
          </cell>
          <cell r="E740" t="str">
            <v>Yes</v>
          </cell>
        </row>
        <row r="741">
          <cell r="A741" t="str">
            <v>15673-18812-IU</v>
          </cell>
          <cell r="B741" t="str">
            <v>Caddric Krzysztofiak</v>
          </cell>
          <cell r="C741" t="str">
            <v>Mesquite</v>
          </cell>
          <cell r="D741" t="str">
            <v>United States</v>
          </cell>
          <cell r="E741" t="str">
            <v>No</v>
          </cell>
        </row>
        <row r="742">
          <cell r="A742" t="str">
            <v>52151-75971-YY</v>
          </cell>
          <cell r="B742" t="str">
            <v>Darn Penquet</v>
          </cell>
          <cell r="C742" t="str">
            <v>Sacramento</v>
          </cell>
          <cell r="D742" t="str">
            <v>United States</v>
          </cell>
          <cell r="E742" t="str">
            <v>No</v>
          </cell>
        </row>
        <row r="743">
          <cell r="A743" t="str">
            <v>19413-02045-CG</v>
          </cell>
          <cell r="B743" t="str">
            <v>Jammie Cloke</v>
          </cell>
          <cell r="C743" t="str">
            <v>Newton</v>
          </cell>
          <cell r="D743" t="str">
            <v>United Kingdom</v>
          </cell>
          <cell r="E743" t="str">
            <v>No</v>
          </cell>
        </row>
        <row r="744">
          <cell r="A744" t="str">
            <v>98185-92775-KT</v>
          </cell>
          <cell r="B744" t="str">
            <v>Chester Clowton</v>
          </cell>
          <cell r="C744" t="str">
            <v>Monticello</v>
          </cell>
          <cell r="D744" t="str">
            <v>United States</v>
          </cell>
          <cell r="E744" t="str">
            <v>No</v>
          </cell>
        </row>
        <row r="745">
          <cell r="A745" t="str">
            <v>86991-53901-AT</v>
          </cell>
          <cell r="B745" t="str">
            <v>Kathleen Diable</v>
          </cell>
          <cell r="C745" t="str">
            <v>Kinloch</v>
          </cell>
          <cell r="D745" t="str">
            <v>United Kingdom</v>
          </cell>
          <cell r="E745" t="str">
            <v>Yes</v>
          </cell>
        </row>
        <row r="746">
          <cell r="A746" t="str">
            <v>78226-97287-JI</v>
          </cell>
          <cell r="B746" t="str">
            <v>Koren Ferretti</v>
          </cell>
          <cell r="C746" t="str">
            <v>Balrothery</v>
          </cell>
          <cell r="D746" t="str">
            <v>Ireland</v>
          </cell>
          <cell r="E746" t="str">
            <v>No</v>
          </cell>
        </row>
        <row r="747">
          <cell r="A747" t="str">
            <v>40560-18556-YE</v>
          </cell>
          <cell r="B747" t="str">
            <v>Chaddie Bennie</v>
          </cell>
          <cell r="C747" t="str">
            <v>El Paso</v>
          </cell>
          <cell r="D747" t="str">
            <v>United States</v>
          </cell>
          <cell r="E747" t="str">
            <v>Yes</v>
          </cell>
        </row>
        <row r="748">
          <cell r="A748" t="str">
            <v>40780-22081-LX</v>
          </cell>
          <cell r="B748" t="str">
            <v>Alberta Balsdone</v>
          </cell>
          <cell r="C748" t="str">
            <v>Largo</v>
          </cell>
          <cell r="D748" t="str">
            <v>United States</v>
          </cell>
          <cell r="E748" t="str">
            <v>No</v>
          </cell>
        </row>
        <row r="749">
          <cell r="A749" t="str">
            <v>01603-43789-TN</v>
          </cell>
          <cell r="B749" t="str">
            <v>Brice Romera</v>
          </cell>
          <cell r="C749" t="str">
            <v>Foxrock</v>
          </cell>
          <cell r="D749" t="str">
            <v>Ireland</v>
          </cell>
          <cell r="E749" t="str">
            <v>Yes</v>
          </cell>
        </row>
        <row r="750">
          <cell r="A750" t="str">
            <v>75419-92838-TI</v>
          </cell>
          <cell r="B750" t="str">
            <v>Conchita Bryde</v>
          </cell>
          <cell r="C750" t="str">
            <v>Oklahoma City</v>
          </cell>
          <cell r="D750" t="str">
            <v>United States</v>
          </cell>
          <cell r="E750" t="str">
            <v>Yes</v>
          </cell>
        </row>
        <row r="751">
          <cell r="A751" t="str">
            <v>96516-97464-MF</v>
          </cell>
          <cell r="B751" t="str">
            <v>Silvanus Enefer</v>
          </cell>
          <cell r="C751" t="str">
            <v>Washington</v>
          </cell>
          <cell r="D751" t="str">
            <v>United States</v>
          </cell>
          <cell r="E751" t="str">
            <v>No</v>
          </cell>
        </row>
        <row r="752">
          <cell r="A752" t="str">
            <v>90285-56295-PO</v>
          </cell>
          <cell r="B752" t="str">
            <v>Lenci Haggerstone</v>
          </cell>
          <cell r="C752" t="str">
            <v>Atlanta</v>
          </cell>
          <cell r="D752" t="str">
            <v>United States</v>
          </cell>
          <cell r="E752" t="str">
            <v>No</v>
          </cell>
        </row>
        <row r="753">
          <cell r="A753" t="str">
            <v>08100-71102-HQ</v>
          </cell>
          <cell r="B753" t="str">
            <v>Marvin Gundry</v>
          </cell>
          <cell r="C753" t="str">
            <v>Castlebridge</v>
          </cell>
          <cell r="D753" t="str">
            <v>Ireland</v>
          </cell>
          <cell r="E753" t="str">
            <v>No</v>
          </cell>
        </row>
        <row r="754">
          <cell r="A754" t="str">
            <v>84074-28110-OV</v>
          </cell>
          <cell r="B754" t="str">
            <v>Bayard Wellan</v>
          </cell>
          <cell r="C754" t="str">
            <v>Buffalo</v>
          </cell>
          <cell r="D754" t="str">
            <v>United States</v>
          </cell>
          <cell r="E754" t="str">
            <v>No</v>
          </cell>
        </row>
        <row r="755">
          <cell r="A755" t="str">
            <v>27930-59250-JT</v>
          </cell>
          <cell r="B755" t="str">
            <v>Allis Wilmore</v>
          </cell>
          <cell r="C755" t="str">
            <v>Houston</v>
          </cell>
          <cell r="D755" t="str">
            <v>United States</v>
          </cell>
          <cell r="E755" t="str">
            <v>No</v>
          </cell>
        </row>
        <row r="756">
          <cell r="A756" t="str">
            <v>12747-63766-EU</v>
          </cell>
          <cell r="B756" t="str">
            <v>Caddric Atcheson</v>
          </cell>
          <cell r="C756" t="str">
            <v>Washington</v>
          </cell>
          <cell r="D756" t="str">
            <v>United States</v>
          </cell>
          <cell r="E756" t="str">
            <v>Yes</v>
          </cell>
        </row>
        <row r="757">
          <cell r="A757" t="str">
            <v>83490-88357-LJ</v>
          </cell>
          <cell r="B757" t="str">
            <v>Eustace Stenton</v>
          </cell>
          <cell r="C757" t="str">
            <v>Austin</v>
          </cell>
          <cell r="D757" t="str">
            <v>United States</v>
          </cell>
          <cell r="E757" t="str">
            <v>Yes</v>
          </cell>
        </row>
        <row r="758">
          <cell r="A758" t="str">
            <v>53729-30320-XZ</v>
          </cell>
          <cell r="B758" t="str">
            <v>Ericka Tripp</v>
          </cell>
          <cell r="C758" t="str">
            <v>Mesa</v>
          </cell>
          <cell r="D758" t="str">
            <v>United States</v>
          </cell>
          <cell r="E758" t="str">
            <v>No</v>
          </cell>
        </row>
        <row r="759">
          <cell r="A759" t="str">
            <v>50384-52703-LA</v>
          </cell>
          <cell r="B759" t="str">
            <v>Lyndsey MacManus</v>
          </cell>
          <cell r="C759" t="str">
            <v>Savannah</v>
          </cell>
          <cell r="D759" t="str">
            <v>United States</v>
          </cell>
          <cell r="E759" t="str">
            <v>No</v>
          </cell>
        </row>
        <row r="760">
          <cell r="A760" t="str">
            <v>53864-36201-FG</v>
          </cell>
          <cell r="B760" t="str">
            <v>Tess Benediktovich</v>
          </cell>
          <cell r="C760" t="str">
            <v>Albuquerque</v>
          </cell>
          <cell r="D760" t="str">
            <v>United States</v>
          </cell>
          <cell r="E760" t="str">
            <v>Yes</v>
          </cell>
        </row>
        <row r="761">
          <cell r="A761" t="str">
            <v>70631-33225-MZ</v>
          </cell>
          <cell r="B761" t="str">
            <v>Correy Bourner</v>
          </cell>
          <cell r="C761" t="str">
            <v>Charlotte</v>
          </cell>
          <cell r="D761" t="str">
            <v>United States</v>
          </cell>
          <cell r="E761" t="str">
            <v>Yes</v>
          </cell>
        </row>
        <row r="762">
          <cell r="A762" t="str">
            <v>08023-52962-ET</v>
          </cell>
          <cell r="B762" t="str">
            <v>Kandy Heddan</v>
          </cell>
          <cell r="C762" t="str">
            <v>Pensacola</v>
          </cell>
          <cell r="D762" t="str">
            <v>United States</v>
          </cell>
          <cell r="E762" t="str">
            <v>Yes</v>
          </cell>
        </row>
        <row r="763">
          <cell r="A763" t="str">
            <v>41899-00283-VK</v>
          </cell>
          <cell r="B763" t="str">
            <v>Ibby Charters</v>
          </cell>
          <cell r="C763" t="str">
            <v>Washington</v>
          </cell>
          <cell r="D763" t="str">
            <v>United States</v>
          </cell>
          <cell r="E763" t="str">
            <v>No</v>
          </cell>
        </row>
        <row r="764">
          <cell r="A764" t="str">
            <v>39011-18412-GR</v>
          </cell>
          <cell r="B764" t="str">
            <v>Adora Roubert</v>
          </cell>
          <cell r="C764" t="str">
            <v>Port Saint Lucie</v>
          </cell>
          <cell r="D764" t="str">
            <v>United States</v>
          </cell>
          <cell r="E764" t="str">
            <v>Yes</v>
          </cell>
        </row>
        <row r="765">
          <cell r="A765" t="str">
            <v>60255-12579-PZ</v>
          </cell>
          <cell r="B765" t="str">
            <v>Hillel Mairs</v>
          </cell>
          <cell r="C765" t="str">
            <v>Huntington</v>
          </cell>
          <cell r="D765" t="str">
            <v>United States</v>
          </cell>
          <cell r="E765" t="str">
            <v>No</v>
          </cell>
        </row>
        <row r="766">
          <cell r="A766" t="str">
            <v>80541-38332-BP</v>
          </cell>
          <cell r="B766" t="str">
            <v>Helaina Rainforth</v>
          </cell>
          <cell r="C766" t="str">
            <v>Philadelphia</v>
          </cell>
          <cell r="D766" t="str">
            <v>United States</v>
          </cell>
          <cell r="E766" t="str">
            <v>No</v>
          </cell>
        </row>
        <row r="767">
          <cell r="A767" t="str">
            <v>54798-14109-HC</v>
          </cell>
          <cell r="B767" t="str">
            <v>Odelia Skerme</v>
          </cell>
          <cell r="C767" t="str">
            <v>Oklahoma City</v>
          </cell>
          <cell r="D767" t="str">
            <v>United States</v>
          </cell>
          <cell r="E767" t="str">
            <v>Yes</v>
          </cell>
        </row>
        <row r="768">
          <cell r="A768" t="str">
            <v>72778-50968-UQ</v>
          </cell>
          <cell r="B768" t="str">
            <v>Isac Jesper</v>
          </cell>
          <cell r="C768" t="str">
            <v>Naples</v>
          </cell>
          <cell r="D768" t="str">
            <v>United States</v>
          </cell>
          <cell r="E768" t="str">
            <v>No</v>
          </cell>
        </row>
        <row r="769">
          <cell r="A769" t="str">
            <v>23941-30203-MO</v>
          </cell>
          <cell r="B769" t="str">
            <v>Lenette Dwerryhouse</v>
          </cell>
          <cell r="C769" t="str">
            <v>Fort Worth</v>
          </cell>
          <cell r="D769" t="str">
            <v>United States</v>
          </cell>
          <cell r="E769" t="str">
            <v>Yes</v>
          </cell>
        </row>
        <row r="770">
          <cell r="A770" t="str">
            <v>96434-50068-DZ</v>
          </cell>
          <cell r="B770" t="str">
            <v>Nadeen Broomer</v>
          </cell>
          <cell r="C770" t="str">
            <v>Omaha</v>
          </cell>
          <cell r="D770" t="str">
            <v>United States</v>
          </cell>
          <cell r="E770" t="str">
            <v>No</v>
          </cell>
        </row>
        <row r="771">
          <cell r="A771" t="str">
            <v>11729-74102-XB</v>
          </cell>
          <cell r="B771" t="str">
            <v>Konstantine Thoumasson</v>
          </cell>
          <cell r="C771" t="str">
            <v>Tucson</v>
          </cell>
          <cell r="D771" t="str">
            <v>United States</v>
          </cell>
          <cell r="E771" t="str">
            <v>Yes</v>
          </cell>
        </row>
        <row r="772">
          <cell r="A772" t="str">
            <v>88116-12604-TE</v>
          </cell>
          <cell r="B772" t="str">
            <v>Frans Habbergham</v>
          </cell>
          <cell r="C772" t="str">
            <v>Sparks</v>
          </cell>
          <cell r="D772" t="str">
            <v>United States</v>
          </cell>
          <cell r="E772" t="str">
            <v>No</v>
          </cell>
        </row>
        <row r="773">
          <cell r="A773" t="str">
            <v>13082-41034-PD</v>
          </cell>
          <cell r="B773" t="str">
            <v>Romain Avrashin</v>
          </cell>
          <cell r="C773" t="str">
            <v>Washington</v>
          </cell>
          <cell r="D773" t="str">
            <v>United States</v>
          </cell>
          <cell r="E773" t="str">
            <v>No</v>
          </cell>
        </row>
        <row r="774">
          <cell r="A774" t="str">
            <v>18082-74419-QH</v>
          </cell>
          <cell r="B774" t="str">
            <v>Miran Doidge</v>
          </cell>
          <cell r="C774" t="str">
            <v>Salinas</v>
          </cell>
          <cell r="D774" t="str">
            <v>United States</v>
          </cell>
          <cell r="E774" t="str">
            <v>No</v>
          </cell>
        </row>
        <row r="775">
          <cell r="A775" t="str">
            <v>49401-45041-ZU</v>
          </cell>
          <cell r="B775" t="str">
            <v>Janeva Edinboro</v>
          </cell>
          <cell r="C775" t="str">
            <v>Fort Lauderdale</v>
          </cell>
          <cell r="D775" t="str">
            <v>United States</v>
          </cell>
          <cell r="E775" t="str">
            <v>Yes</v>
          </cell>
        </row>
        <row r="776">
          <cell r="A776" t="str">
            <v>41252-45992-VS</v>
          </cell>
          <cell r="B776" t="str">
            <v>Trumaine Tewelson</v>
          </cell>
          <cell r="C776" t="str">
            <v>El Paso</v>
          </cell>
          <cell r="D776" t="str">
            <v>United States</v>
          </cell>
          <cell r="E776" t="str">
            <v>No</v>
          </cell>
        </row>
        <row r="777">
          <cell r="A777" t="str">
            <v>00852-54571-WP</v>
          </cell>
          <cell r="B777" t="str">
            <v>De Drewitt</v>
          </cell>
          <cell r="C777" t="str">
            <v>Alexandria</v>
          </cell>
          <cell r="D777" t="str">
            <v>United States</v>
          </cell>
          <cell r="E777" t="str">
            <v>Yes</v>
          </cell>
        </row>
        <row r="778">
          <cell r="A778" t="str">
            <v>13321-57602-GK</v>
          </cell>
          <cell r="B778" t="str">
            <v>Adelheid Gladhill</v>
          </cell>
          <cell r="C778" t="str">
            <v>Baltimore</v>
          </cell>
          <cell r="D778" t="str">
            <v>United States</v>
          </cell>
          <cell r="E778" t="str">
            <v>Yes</v>
          </cell>
        </row>
        <row r="779">
          <cell r="A779" t="str">
            <v>75006-89922-VW</v>
          </cell>
          <cell r="B779" t="str">
            <v>Murielle Lorinez</v>
          </cell>
          <cell r="C779" t="str">
            <v>Evansville</v>
          </cell>
          <cell r="D779" t="str">
            <v>United States</v>
          </cell>
          <cell r="E779" t="str">
            <v>No</v>
          </cell>
        </row>
        <row r="780">
          <cell r="A780" t="str">
            <v>52098-80103-FD</v>
          </cell>
          <cell r="B780" t="str">
            <v>Edin Mathe</v>
          </cell>
          <cell r="C780" t="str">
            <v>Lawrenceville</v>
          </cell>
          <cell r="D780" t="str">
            <v>United States</v>
          </cell>
          <cell r="E780" t="str">
            <v>Yes</v>
          </cell>
        </row>
        <row r="781">
          <cell r="A781" t="str">
            <v>60121-12432-VU</v>
          </cell>
          <cell r="B781" t="str">
            <v>Mordy Van Der Vlies</v>
          </cell>
          <cell r="C781" t="str">
            <v>Mobile</v>
          </cell>
          <cell r="D781" t="str">
            <v>United States</v>
          </cell>
          <cell r="E781" t="str">
            <v>Yes</v>
          </cell>
        </row>
        <row r="782">
          <cell r="A782" t="str">
            <v>68346-14810-UA</v>
          </cell>
          <cell r="B782" t="str">
            <v>Spencer Wastell</v>
          </cell>
          <cell r="C782" t="str">
            <v>Midland</v>
          </cell>
          <cell r="D782" t="str">
            <v>United States</v>
          </cell>
          <cell r="E782" t="str">
            <v>No</v>
          </cell>
        </row>
        <row r="783">
          <cell r="A783" t="str">
            <v>48464-99723-HK</v>
          </cell>
          <cell r="B783" t="str">
            <v>Jemimah Ethelston</v>
          </cell>
          <cell r="C783" t="str">
            <v>Hollywood</v>
          </cell>
          <cell r="D783" t="str">
            <v>United States</v>
          </cell>
          <cell r="E783" t="str">
            <v>Yes</v>
          </cell>
        </row>
        <row r="784">
          <cell r="A784" t="str">
            <v>88420-46464-XE</v>
          </cell>
          <cell r="B784" t="str">
            <v>Perice Eberz</v>
          </cell>
          <cell r="C784" t="str">
            <v>Chico</v>
          </cell>
          <cell r="D784" t="str">
            <v>United States</v>
          </cell>
          <cell r="E784" t="str">
            <v>Yes</v>
          </cell>
        </row>
        <row r="785">
          <cell r="A785" t="str">
            <v>37762-09530-MP</v>
          </cell>
          <cell r="B785" t="str">
            <v>Bear Gaish</v>
          </cell>
          <cell r="C785" t="str">
            <v>Austin</v>
          </cell>
          <cell r="D785" t="str">
            <v>United States</v>
          </cell>
          <cell r="E785" t="str">
            <v>Yes</v>
          </cell>
        </row>
        <row r="786">
          <cell r="A786" t="str">
            <v>47268-50127-XY</v>
          </cell>
          <cell r="B786" t="str">
            <v>Lynnea Danton</v>
          </cell>
          <cell r="C786" t="str">
            <v>El Paso</v>
          </cell>
          <cell r="D786" t="str">
            <v>United States</v>
          </cell>
          <cell r="E786" t="str">
            <v>No</v>
          </cell>
        </row>
        <row r="787">
          <cell r="A787" t="str">
            <v>25544-84179-QC</v>
          </cell>
          <cell r="B787" t="str">
            <v>Skipton Morrall</v>
          </cell>
          <cell r="C787" t="str">
            <v>Charleston</v>
          </cell>
          <cell r="D787" t="str">
            <v>United States</v>
          </cell>
          <cell r="E787" t="str">
            <v>Yes</v>
          </cell>
        </row>
        <row r="788">
          <cell r="A788" t="str">
            <v>32058-76765-ZL</v>
          </cell>
          <cell r="B788" t="str">
            <v>Devan Crownshaw</v>
          </cell>
          <cell r="C788" t="str">
            <v>Allentown</v>
          </cell>
          <cell r="D788" t="str">
            <v>United States</v>
          </cell>
          <cell r="E788" t="str">
            <v>No</v>
          </cell>
        </row>
        <row r="789">
          <cell r="A789" t="str">
            <v>69171-65646-UC</v>
          </cell>
          <cell r="B789" t="str">
            <v>Joceline Reddoch</v>
          </cell>
          <cell r="C789" t="str">
            <v>Largo</v>
          </cell>
          <cell r="D789" t="str">
            <v>United States</v>
          </cell>
          <cell r="E789" t="str">
            <v>No</v>
          </cell>
        </row>
        <row r="790">
          <cell r="A790" t="str">
            <v>22503-52799-MI</v>
          </cell>
          <cell r="B790" t="str">
            <v>Shelley Titley</v>
          </cell>
          <cell r="C790" t="str">
            <v>Fargo</v>
          </cell>
          <cell r="D790" t="str">
            <v>United States</v>
          </cell>
          <cell r="E790" t="str">
            <v>No</v>
          </cell>
        </row>
        <row r="791">
          <cell r="A791" t="str">
            <v>08934-65581-ZI</v>
          </cell>
          <cell r="B791" t="str">
            <v>Redd Simao</v>
          </cell>
          <cell r="C791" t="str">
            <v>Fort Smith</v>
          </cell>
          <cell r="D791" t="str">
            <v>United States</v>
          </cell>
          <cell r="E791" t="str">
            <v>No</v>
          </cell>
        </row>
        <row r="792">
          <cell r="A792" t="str">
            <v>15764-22559-ZT</v>
          </cell>
          <cell r="B792" t="str">
            <v>Cece Inker</v>
          </cell>
          <cell r="C792" t="str">
            <v>Lakeland</v>
          </cell>
          <cell r="D792" t="str">
            <v>United States</v>
          </cell>
          <cell r="E792" t="str">
            <v>No</v>
          </cell>
        </row>
        <row r="793">
          <cell r="A793" t="str">
            <v>87519-68847-ZG</v>
          </cell>
          <cell r="B793" t="str">
            <v>Noel Chisholm</v>
          </cell>
          <cell r="C793" t="str">
            <v>Knoxville</v>
          </cell>
          <cell r="D793" t="str">
            <v>United States</v>
          </cell>
          <cell r="E793" t="str">
            <v>Yes</v>
          </cell>
        </row>
        <row r="794">
          <cell r="A794" t="str">
            <v>78012-56878-UB</v>
          </cell>
          <cell r="B794" t="str">
            <v>Grazia Oats</v>
          </cell>
          <cell r="C794" t="str">
            <v>Los Angeles</v>
          </cell>
          <cell r="D794" t="str">
            <v>United States</v>
          </cell>
          <cell r="E794" t="str">
            <v>Yes</v>
          </cell>
        </row>
        <row r="795">
          <cell r="A795" t="str">
            <v>77192-72145-RG</v>
          </cell>
          <cell r="B795" t="str">
            <v>Meade Birkin</v>
          </cell>
          <cell r="C795" t="str">
            <v>Miami</v>
          </cell>
          <cell r="D795" t="str">
            <v>United States</v>
          </cell>
          <cell r="E795" t="str">
            <v>Yes</v>
          </cell>
        </row>
        <row r="796">
          <cell r="A796" t="str">
            <v>86071-79238-CX</v>
          </cell>
          <cell r="B796" t="str">
            <v>Ronda Pyson</v>
          </cell>
          <cell r="C796" t="str">
            <v>Clones</v>
          </cell>
          <cell r="D796" t="str">
            <v>Ireland</v>
          </cell>
          <cell r="E796" t="str">
            <v>No</v>
          </cell>
        </row>
        <row r="797">
          <cell r="A797" t="str">
            <v>11212-69985-ZJ</v>
          </cell>
          <cell r="B797" t="str">
            <v>Rafaela Treacher</v>
          </cell>
          <cell r="C797" t="str">
            <v>Greystones</v>
          </cell>
          <cell r="D797" t="str">
            <v>Ireland</v>
          </cell>
          <cell r="E797" t="str">
            <v>No</v>
          </cell>
        </row>
        <row r="798">
          <cell r="A798" t="str">
            <v>53893-01719-CL</v>
          </cell>
          <cell r="B798" t="str">
            <v>Bee Fattorini</v>
          </cell>
          <cell r="C798" t="str">
            <v>Monaghan</v>
          </cell>
          <cell r="D798" t="str">
            <v>Ireland</v>
          </cell>
          <cell r="E798" t="str">
            <v>Yes</v>
          </cell>
        </row>
        <row r="799">
          <cell r="A799" t="str">
            <v>66028-99867-WJ</v>
          </cell>
          <cell r="B799" t="str">
            <v>Margie Palleske</v>
          </cell>
          <cell r="C799" t="str">
            <v>Pompano Beach</v>
          </cell>
          <cell r="D799" t="str">
            <v>United States</v>
          </cell>
          <cell r="E799" t="str">
            <v>Yes</v>
          </cell>
        </row>
        <row r="800">
          <cell r="A800" t="str">
            <v>62839-56723-CH</v>
          </cell>
          <cell r="B800" t="str">
            <v>Alexina Randals</v>
          </cell>
          <cell r="C800" t="str">
            <v>Sacramento</v>
          </cell>
          <cell r="D800" t="str">
            <v>United States</v>
          </cell>
          <cell r="E800" t="str">
            <v>Yes</v>
          </cell>
        </row>
        <row r="801">
          <cell r="A801" t="str">
            <v>96849-52854-CR</v>
          </cell>
          <cell r="B801" t="str">
            <v>Filip Antcliffe</v>
          </cell>
          <cell r="C801" t="str">
            <v>Clonskeagh</v>
          </cell>
          <cell r="D801" t="str">
            <v>Ireland</v>
          </cell>
          <cell r="E801" t="str">
            <v>Yes</v>
          </cell>
        </row>
        <row r="802">
          <cell r="A802" t="str">
            <v>19755-55847-VW</v>
          </cell>
          <cell r="B802" t="str">
            <v>Peyter Matignon</v>
          </cell>
          <cell r="C802" t="str">
            <v>Kirkton</v>
          </cell>
          <cell r="D802" t="str">
            <v>United Kingdom</v>
          </cell>
          <cell r="E802" t="str">
            <v>Yes</v>
          </cell>
        </row>
        <row r="803">
          <cell r="A803" t="str">
            <v>32900-82606-BO</v>
          </cell>
          <cell r="B803" t="str">
            <v>Claudie Weond</v>
          </cell>
          <cell r="C803" t="str">
            <v>Asheville</v>
          </cell>
          <cell r="D803" t="str">
            <v>United States</v>
          </cell>
          <cell r="E803" t="str">
            <v>No</v>
          </cell>
        </row>
        <row r="804">
          <cell r="A804" t="str">
            <v>16809-16936-WF</v>
          </cell>
          <cell r="B804" t="str">
            <v>Modesty MacConnechie</v>
          </cell>
          <cell r="C804" t="str">
            <v>Charleston</v>
          </cell>
          <cell r="D804" t="str">
            <v>United States</v>
          </cell>
          <cell r="E804" t="str">
            <v>Yes</v>
          </cell>
        </row>
        <row r="805">
          <cell r="A805" t="str">
            <v>20118-28138-QD</v>
          </cell>
          <cell r="B805" t="str">
            <v>Jaquenette Skentelbery</v>
          </cell>
          <cell r="C805" t="str">
            <v>Houston</v>
          </cell>
          <cell r="D805" t="str">
            <v>United States</v>
          </cell>
          <cell r="E805" t="str">
            <v>No</v>
          </cell>
        </row>
        <row r="806">
          <cell r="A806" t="str">
            <v>84057-45461-AH</v>
          </cell>
          <cell r="B806" t="str">
            <v>Orazio Comber</v>
          </cell>
          <cell r="C806" t="str">
            <v>Confey</v>
          </cell>
          <cell r="D806" t="str">
            <v>Ireland</v>
          </cell>
          <cell r="E806" t="str">
            <v>No</v>
          </cell>
        </row>
        <row r="807">
          <cell r="A807" t="str">
            <v>90882-88130-KQ</v>
          </cell>
          <cell r="B807" t="str">
            <v>Zachary Tramel</v>
          </cell>
          <cell r="C807" t="str">
            <v>Newark</v>
          </cell>
          <cell r="D807" t="str">
            <v>United States</v>
          </cell>
          <cell r="E807" t="str">
            <v>No</v>
          </cell>
        </row>
        <row r="808">
          <cell r="A808" t="str">
            <v>21617-79890-DD</v>
          </cell>
          <cell r="B808" t="str">
            <v>Izaak Primak</v>
          </cell>
          <cell r="C808" t="str">
            <v>Seattle</v>
          </cell>
          <cell r="D808" t="str">
            <v>United States</v>
          </cell>
          <cell r="E808" t="str">
            <v>Yes</v>
          </cell>
        </row>
        <row r="809">
          <cell r="A809" t="str">
            <v>20256-54689-LO</v>
          </cell>
          <cell r="B809" t="str">
            <v>Brittani Thoresbie</v>
          </cell>
          <cell r="C809" t="str">
            <v>Englewood</v>
          </cell>
          <cell r="D809" t="str">
            <v>United States</v>
          </cell>
          <cell r="E809" t="str">
            <v>No</v>
          </cell>
        </row>
        <row r="810">
          <cell r="A810" t="str">
            <v>17572-27091-AA</v>
          </cell>
          <cell r="B810" t="str">
            <v>Constanta Hatfull</v>
          </cell>
          <cell r="C810" t="str">
            <v>Rockford</v>
          </cell>
          <cell r="D810" t="str">
            <v>United States</v>
          </cell>
          <cell r="E810" t="str">
            <v>No</v>
          </cell>
        </row>
        <row r="811">
          <cell r="A811" t="str">
            <v>82300-88786-UE</v>
          </cell>
          <cell r="B811" t="str">
            <v>Bobbe Castagneto</v>
          </cell>
          <cell r="C811" t="str">
            <v>Billings</v>
          </cell>
          <cell r="D811" t="str">
            <v>United States</v>
          </cell>
          <cell r="E811" t="str">
            <v>Yes</v>
          </cell>
        </row>
        <row r="812">
          <cell r="A812" t="str">
            <v>77175-09826-SF</v>
          </cell>
          <cell r="B812" t="str">
            <v>Lindon Agnolo</v>
          </cell>
          <cell r="C812" t="str">
            <v>Tulsa</v>
          </cell>
          <cell r="D812" t="str">
            <v>United States</v>
          </cell>
          <cell r="E812" t="str">
            <v>Yes</v>
          </cell>
        </row>
        <row r="813">
          <cell r="A813" t="str">
            <v>07237-32539-NB</v>
          </cell>
          <cell r="B813" t="str">
            <v>Delainey Kiddy</v>
          </cell>
          <cell r="C813" t="str">
            <v>Fresno</v>
          </cell>
          <cell r="D813" t="str">
            <v>United States</v>
          </cell>
          <cell r="E813" t="str">
            <v>Yes</v>
          </cell>
        </row>
        <row r="814">
          <cell r="A814" t="str">
            <v>54722-76431-EX</v>
          </cell>
          <cell r="B814" t="str">
            <v>Helli Petroulis</v>
          </cell>
          <cell r="C814" t="str">
            <v>Mullagh</v>
          </cell>
          <cell r="D814" t="str">
            <v>Ireland</v>
          </cell>
          <cell r="E814" t="str">
            <v>No</v>
          </cell>
        </row>
        <row r="815">
          <cell r="A815" t="str">
            <v>67847-82662-TE</v>
          </cell>
          <cell r="B815" t="str">
            <v>Marty Scholl</v>
          </cell>
          <cell r="C815" t="str">
            <v>San Francisco</v>
          </cell>
          <cell r="D815" t="str">
            <v>United States</v>
          </cell>
          <cell r="E815" t="str">
            <v>No</v>
          </cell>
        </row>
        <row r="816">
          <cell r="A816" t="str">
            <v>51114-51191-EW</v>
          </cell>
          <cell r="B816" t="str">
            <v>Kienan Ferson</v>
          </cell>
          <cell r="C816" t="str">
            <v>Mobile</v>
          </cell>
          <cell r="D816" t="str">
            <v>United States</v>
          </cell>
          <cell r="E816" t="str">
            <v>No</v>
          </cell>
        </row>
        <row r="817">
          <cell r="A817" t="str">
            <v>91809-58808-TV</v>
          </cell>
          <cell r="B817" t="str">
            <v>Blake Kelloway</v>
          </cell>
          <cell r="C817" t="str">
            <v>San Francisco</v>
          </cell>
          <cell r="D817" t="str">
            <v>United States</v>
          </cell>
          <cell r="E817" t="str">
            <v>Yes</v>
          </cell>
        </row>
        <row r="818">
          <cell r="A818" t="str">
            <v>84996-26826-DK</v>
          </cell>
          <cell r="B818" t="str">
            <v>Scarlett Oliffe</v>
          </cell>
          <cell r="C818" t="str">
            <v>Jamaica</v>
          </cell>
          <cell r="D818" t="str">
            <v>United States</v>
          </cell>
          <cell r="E818" t="str">
            <v>Yes</v>
          </cell>
        </row>
        <row r="819">
          <cell r="A819" t="str">
            <v>65732-22589-OW</v>
          </cell>
          <cell r="B819" t="str">
            <v>Kippie Marrison</v>
          </cell>
          <cell r="C819" t="str">
            <v>Denver</v>
          </cell>
          <cell r="D819" t="str">
            <v>United States</v>
          </cell>
          <cell r="E819" t="str">
            <v>Yes</v>
          </cell>
        </row>
        <row r="820">
          <cell r="A820" t="str">
            <v>93676-95250-XJ</v>
          </cell>
          <cell r="B820" t="str">
            <v>Celestia Dolohunty</v>
          </cell>
          <cell r="C820" t="str">
            <v>San Diego</v>
          </cell>
          <cell r="D820" t="str">
            <v>United States</v>
          </cell>
          <cell r="E820" t="str">
            <v>Yes</v>
          </cell>
        </row>
        <row r="821">
          <cell r="A821" t="str">
            <v>28300-14355-GF</v>
          </cell>
          <cell r="B821" t="str">
            <v>Patsy Vasilenko</v>
          </cell>
          <cell r="C821" t="str">
            <v>Preston</v>
          </cell>
          <cell r="D821" t="str">
            <v>United Kingdom</v>
          </cell>
          <cell r="E821" t="str">
            <v>No</v>
          </cell>
        </row>
        <row r="822">
          <cell r="A822" t="str">
            <v>91190-84826-IQ</v>
          </cell>
          <cell r="B822" t="str">
            <v>Raphaela Schankelborg</v>
          </cell>
          <cell r="C822" t="str">
            <v>Pittsburgh</v>
          </cell>
          <cell r="D822" t="str">
            <v>United States</v>
          </cell>
          <cell r="E822" t="str">
            <v>Yes</v>
          </cell>
        </row>
        <row r="823">
          <cell r="A823" t="str">
            <v>34570-99384-AF</v>
          </cell>
          <cell r="B823" t="str">
            <v>Sharity Wickens</v>
          </cell>
          <cell r="C823" t="str">
            <v>Cavan</v>
          </cell>
          <cell r="D823" t="str">
            <v>Ireland</v>
          </cell>
          <cell r="E823" t="str">
            <v>Yes</v>
          </cell>
        </row>
        <row r="824">
          <cell r="A824" t="str">
            <v>57808-90533-UE</v>
          </cell>
          <cell r="B824" t="str">
            <v>Derick Snow</v>
          </cell>
          <cell r="C824" t="str">
            <v>New York City</v>
          </cell>
          <cell r="D824" t="str">
            <v>United States</v>
          </cell>
          <cell r="E824" t="str">
            <v>No</v>
          </cell>
        </row>
        <row r="825">
          <cell r="A825" t="str">
            <v>76060-30540-LB</v>
          </cell>
          <cell r="B825" t="str">
            <v>Baxy Cargen</v>
          </cell>
          <cell r="C825" t="str">
            <v>Seattle</v>
          </cell>
          <cell r="D825" t="str">
            <v>United States</v>
          </cell>
          <cell r="E825" t="str">
            <v>Yes</v>
          </cell>
        </row>
        <row r="826">
          <cell r="A826" t="str">
            <v>76730-63769-ND</v>
          </cell>
          <cell r="B826" t="str">
            <v>Ryann Stickler</v>
          </cell>
          <cell r="C826" t="str">
            <v>Birmingham</v>
          </cell>
          <cell r="D826" t="str">
            <v>United Kingdom</v>
          </cell>
          <cell r="E826" t="str">
            <v>No</v>
          </cell>
        </row>
        <row r="827">
          <cell r="A827" t="str">
            <v>96042-27290-EQ</v>
          </cell>
          <cell r="B827" t="str">
            <v>Daryn Cassius</v>
          </cell>
          <cell r="C827" t="str">
            <v>Battle Creek</v>
          </cell>
          <cell r="D827" t="str">
            <v>United States</v>
          </cell>
          <cell r="E827" t="str">
            <v>No</v>
          </cell>
        </row>
        <row r="828">
          <cell r="A828" t="str">
            <v>51940-02669-OR</v>
          </cell>
          <cell r="B828" t="str">
            <v>Skelly Dolohunty</v>
          </cell>
          <cell r="C828" t="str">
            <v>Ballymun</v>
          </cell>
          <cell r="D828" t="str">
            <v>Ireland</v>
          </cell>
          <cell r="E828" t="str">
            <v>No</v>
          </cell>
        </row>
        <row r="829">
          <cell r="A829" t="str">
            <v>99144-98314-GN</v>
          </cell>
          <cell r="B829" t="str">
            <v>Drake Jevon</v>
          </cell>
          <cell r="C829" t="str">
            <v>Houston</v>
          </cell>
          <cell r="D829" t="str">
            <v>United States</v>
          </cell>
          <cell r="E829" t="str">
            <v>Yes</v>
          </cell>
        </row>
        <row r="830">
          <cell r="A830" t="str">
            <v>16358-63919-CE</v>
          </cell>
          <cell r="B830" t="str">
            <v>Hall Ranner</v>
          </cell>
          <cell r="C830" t="str">
            <v>Cincinnati</v>
          </cell>
          <cell r="D830" t="str">
            <v>United States</v>
          </cell>
          <cell r="E830" t="str">
            <v>No</v>
          </cell>
        </row>
        <row r="831">
          <cell r="A831" t="str">
            <v>67743-54817-UT</v>
          </cell>
          <cell r="B831" t="str">
            <v>Berkly Imrie</v>
          </cell>
          <cell r="C831" t="str">
            <v>Fresno</v>
          </cell>
          <cell r="D831" t="str">
            <v>United States</v>
          </cell>
          <cell r="E831" t="str">
            <v>No</v>
          </cell>
        </row>
        <row r="832">
          <cell r="A832" t="str">
            <v>44601-51441-BH</v>
          </cell>
          <cell r="B832" t="str">
            <v>Dorey Sopper</v>
          </cell>
          <cell r="C832" t="str">
            <v>Saint Paul</v>
          </cell>
          <cell r="D832" t="str">
            <v>United States</v>
          </cell>
          <cell r="E832" t="str">
            <v>No</v>
          </cell>
        </row>
        <row r="833">
          <cell r="A833" t="str">
            <v>97201-58870-WB</v>
          </cell>
          <cell r="B833" t="str">
            <v>Darcy Lochran</v>
          </cell>
          <cell r="C833" t="str">
            <v>El Paso</v>
          </cell>
          <cell r="D833" t="str">
            <v>United States</v>
          </cell>
          <cell r="E833" t="str">
            <v>Yes</v>
          </cell>
        </row>
        <row r="834">
          <cell r="A834" t="str">
            <v>19849-12926-QF</v>
          </cell>
          <cell r="B834" t="str">
            <v>Lauritz Ledgley</v>
          </cell>
          <cell r="C834" t="str">
            <v>Des Moines</v>
          </cell>
          <cell r="D834" t="str">
            <v>United States</v>
          </cell>
          <cell r="E834" t="str">
            <v>Yes</v>
          </cell>
        </row>
        <row r="835">
          <cell r="A835" t="str">
            <v>40535-56770-UM</v>
          </cell>
          <cell r="B835" t="str">
            <v>Tawnya Menary</v>
          </cell>
          <cell r="C835" t="str">
            <v>Portland</v>
          </cell>
          <cell r="D835" t="str">
            <v>United States</v>
          </cell>
          <cell r="E835" t="str">
            <v>No</v>
          </cell>
        </row>
        <row r="836">
          <cell r="A836" t="str">
            <v>74940-09646-MU</v>
          </cell>
          <cell r="B836" t="str">
            <v>Gustaf Ciccotti</v>
          </cell>
          <cell r="C836" t="str">
            <v>Houston</v>
          </cell>
          <cell r="D836" t="str">
            <v>United States</v>
          </cell>
          <cell r="E836" t="str">
            <v>No</v>
          </cell>
        </row>
        <row r="837">
          <cell r="A837" t="str">
            <v>06623-54610-HC</v>
          </cell>
          <cell r="B837" t="str">
            <v>Bobbe Renner</v>
          </cell>
          <cell r="C837" t="str">
            <v>Durham</v>
          </cell>
          <cell r="D837" t="str">
            <v>United States</v>
          </cell>
          <cell r="E837" t="str">
            <v>No</v>
          </cell>
        </row>
        <row r="838">
          <cell r="A838" t="str">
            <v>89490-75361-AF</v>
          </cell>
          <cell r="B838" t="str">
            <v>Wilton Jallin</v>
          </cell>
          <cell r="C838" t="str">
            <v>Boston</v>
          </cell>
          <cell r="D838" t="str">
            <v>United States</v>
          </cell>
          <cell r="E838" t="str">
            <v>No</v>
          </cell>
        </row>
        <row r="839">
          <cell r="A839" t="str">
            <v>94526-79230-GZ</v>
          </cell>
          <cell r="B839" t="str">
            <v>Mindy Bogey</v>
          </cell>
          <cell r="C839" t="str">
            <v>Washington</v>
          </cell>
          <cell r="D839" t="str">
            <v>United States</v>
          </cell>
          <cell r="E839" t="str">
            <v>Yes</v>
          </cell>
        </row>
        <row r="840">
          <cell r="A840" t="str">
            <v>58559-08254-UY</v>
          </cell>
          <cell r="B840" t="str">
            <v>Paulie Fonzone</v>
          </cell>
          <cell r="C840" t="str">
            <v>Albany</v>
          </cell>
          <cell r="D840" t="str">
            <v>United States</v>
          </cell>
          <cell r="E840" t="str">
            <v>Yes</v>
          </cell>
        </row>
        <row r="841">
          <cell r="A841" t="str">
            <v>88574-37083-WX</v>
          </cell>
          <cell r="B841" t="str">
            <v>Merrile Cobbledick</v>
          </cell>
          <cell r="C841" t="str">
            <v>Tucson</v>
          </cell>
          <cell r="D841" t="str">
            <v>United States</v>
          </cell>
          <cell r="E841" t="str">
            <v>No</v>
          </cell>
        </row>
        <row r="842">
          <cell r="A842" t="str">
            <v>67953-79896-AC</v>
          </cell>
          <cell r="B842" t="str">
            <v>Antonius Lewry</v>
          </cell>
          <cell r="C842" t="str">
            <v>Montgomery</v>
          </cell>
          <cell r="D842" t="str">
            <v>United States</v>
          </cell>
          <cell r="E842" t="str">
            <v>No</v>
          </cell>
        </row>
        <row r="843">
          <cell r="A843" t="str">
            <v>69207-93422-CQ</v>
          </cell>
          <cell r="B843" t="str">
            <v>Isis Hessel</v>
          </cell>
          <cell r="C843" t="str">
            <v>Fairbanks</v>
          </cell>
          <cell r="D843" t="str">
            <v>United States</v>
          </cell>
          <cell r="E843" t="str">
            <v>Yes</v>
          </cell>
        </row>
        <row r="844">
          <cell r="A844" t="str">
            <v>56060-17602-RG</v>
          </cell>
          <cell r="B844" t="str">
            <v>Harland Trematick</v>
          </cell>
          <cell r="C844" t="str">
            <v>Monasterevin</v>
          </cell>
          <cell r="D844" t="str">
            <v>Ireland</v>
          </cell>
          <cell r="E844" t="str">
            <v>Yes</v>
          </cell>
        </row>
        <row r="845">
          <cell r="A845" t="str">
            <v>46859-14212-FI</v>
          </cell>
          <cell r="B845" t="str">
            <v>Chloris Sorrell</v>
          </cell>
          <cell r="C845" t="str">
            <v>Norton</v>
          </cell>
          <cell r="D845" t="str">
            <v>United Kingdom</v>
          </cell>
          <cell r="E845" t="str">
            <v>No</v>
          </cell>
        </row>
        <row r="846">
          <cell r="A846" t="str">
            <v>33555-01585-RP</v>
          </cell>
          <cell r="B846" t="str">
            <v>Quintina Heavyside</v>
          </cell>
          <cell r="C846" t="str">
            <v>Lexington</v>
          </cell>
          <cell r="D846" t="str">
            <v>United States</v>
          </cell>
          <cell r="E846" t="str">
            <v>Yes</v>
          </cell>
        </row>
        <row r="847">
          <cell r="A847" t="str">
            <v>11932-85629-CU</v>
          </cell>
          <cell r="B847" t="str">
            <v>Hadley Reuven</v>
          </cell>
          <cell r="C847" t="str">
            <v>Grand Rapids</v>
          </cell>
          <cell r="D847" t="str">
            <v>United States</v>
          </cell>
          <cell r="E847" t="str">
            <v>No</v>
          </cell>
        </row>
        <row r="848">
          <cell r="A848" t="str">
            <v>36192-07175-XC</v>
          </cell>
          <cell r="B848" t="str">
            <v>Mitch Attwool</v>
          </cell>
          <cell r="C848" t="str">
            <v>Des Moines</v>
          </cell>
          <cell r="D848" t="str">
            <v>United States</v>
          </cell>
          <cell r="E848" t="str">
            <v>No</v>
          </cell>
        </row>
        <row r="849">
          <cell r="A849" t="str">
            <v>46242-54946-ZW</v>
          </cell>
          <cell r="B849" t="str">
            <v>Charin Maplethorp</v>
          </cell>
          <cell r="C849" t="str">
            <v>Wilmington</v>
          </cell>
          <cell r="D849" t="str">
            <v>United States</v>
          </cell>
          <cell r="E849" t="str">
            <v>Yes</v>
          </cell>
        </row>
        <row r="850">
          <cell r="A850" t="str">
            <v>95152-82155-VQ</v>
          </cell>
          <cell r="B850" t="str">
            <v>Goldie Wynes</v>
          </cell>
          <cell r="C850" t="str">
            <v>Austin</v>
          </cell>
          <cell r="D850" t="str">
            <v>United States</v>
          </cell>
          <cell r="E850" t="str">
            <v>No</v>
          </cell>
        </row>
        <row r="851">
          <cell r="A851" t="str">
            <v>13404-39127-WQ</v>
          </cell>
          <cell r="B851" t="str">
            <v>Celie MacCourt</v>
          </cell>
          <cell r="C851" t="str">
            <v>Orlando</v>
          </cell>
          <cell r="D851" t="str">
            <v>United States</v>
          </cell>
          <cell r="E851" t="str">
            <v>No</v>
          </cell>
        </row>
        <row r="852">
          <cell r="A852" t="str">
            <v>40226-52317-IO</v>
          </cell>
          <cell r="B852" t="str">
            <v>Evy Wilsone</v>
          </cell>
          <cell r="C852" t="str">
            <v>Washington</v>
          </cell>
          <cell r="D852" t="str">
            <v>United States</v>
          </cell>
          <cell r="E852" t="str">
            <v>Yes</v>
          </cell>
        </row>
        <row r="853">
          <cell r="A853" t="str">
            <v>34419-18068-AG</v>
          </cell>
          <cell r="B853" t="str">
            <v>Dolores Duffie</v>
          </cell>
          <cell r="C853" t="str">
            <v>Portland</v>
          </cell>
          <cell r="D853" t="str">
            <v>United States</v>
          </cell>
          <cell r="E853" t="str">
            <v>No</v>
          </cell>
        </row>
        <row r="854">
          <cell r="A854" t="str">
            <v>51738-61457-RS</v>
          </cell>
          <cell r="B854" t="str">
            <v>Mathilda Matiasek</v>
          </cell>
          <cell r="C854" t="str">
            <v>New York City</v>
          </cell>
          <cell r="D854" t="str">
            <v>United States</v>
          </cell>
          <cell r="E854" t="str">
            <v>Yes</v>
          </cell>
        </row>
        <row r="855">
          <cell r="A855" t="str">
            <v>86757-52367-ON</v>
          </cell>
          <cell r="B855" t="str">
            <v>Jarred Camillo</v>
          </cell>
          <cell r="C855" t="str">
            <v>Washington</v>
          </cell>
          <cell r="D855" t="str">
            <v>United States</v>
          </cell>
          <cell r="E855" t="str">
            <v>Yes</v>
          </cell>
        </row>
        <row r="856">
          <cell r="A856" t="str">
            <v>28158-93383-CK</v>
          </cell>
          <cell r="B856" t="str">
            <v>Kameko Philbrick</v>
          </cell>
          <cell r="C856" t="str">
            <v>Washington</v>
          </cell>
          <cell r="D856" t="str">
            <v>United States</v>
          </cell>
          <cell r="E856" t="str">
            <v>Yes</v>
          </cell>
        </row>
        <row r="857">
          <cell r="A857" t="str">
            <v>44799-09711-XW</v>
          </cell>
          <cell r="B857" t="str">
            <v>Mallory Shrimpling</v>
          </cell>
          <cell r="C857" t="str">
            <v>Allentown</v>
          </cell>
          <cell r="D857" t="str">
            <v>United States</v>
          </cell>
          <cell r="E857" t="str">
            <v>Yes</v>
          </cell>
        </row>
        <row r="858">
          <cell r="A858" t="str">
            <v>53667-91553-LT</v>
          </cell>
          <cell r="B858" t="str">
            <v>Barnett Sillis</v>
          </cell>
          <cell r="C858" t="str">
            <v>Miami</v>
          </cell>
          <cell r="D858" t="str">
            <v>United States</v>
          </cell>
          <cell r="E858" t="str">
            <v>No</v>
          </cell>
        </row>
        <row r="859">
          <cell r="A859" t="str">
            <v>86579-92122-OC</v>
          </cell>
          <cell r="B859" t="str">
            <v>Brenn Dundredge</v>
          </cell>
          <cell r="C859" t="str">
            <v>Oklahoma City</v>
          </cell>
          <cell r="D859" t="str">
            <v>United States</v>
          </cell>
          <cell r="E859" t="str">
            <v>Yes</v>
          </cell>
        </row>
        <row r="860">
          <cell r="A860" t="str">
            <v>01474-63436-TP</v>
          </cell>
          <cell r="B860" t="str">
            <v>Read Cutts</v>
          </cell>
          <cell r="C860" t="str">
            <v>Rockford</v>
          </cell>
          <cell r="D860" t="str">
            <v>United States</v>
          </cell>
          <cell r="E860" t="str">
            <v>No</v>
          </cell>
        </row>
        <row r="861">
          <cell r="A861" t="str">
            <v>90533-82440-EE</v>
          </cell>
          <cell r="B861" t="str">
            <v>Michale Delves</v>
          </cell>
          <cell r="C861" t="str">
            <v>Montgomery</v>
          </cell>
          <cell r="D861" t="str">
            <v>United States</v>
          </cell>
          <cell r="E861" t="str">
            <v>Yes</v>
          </cell>
        </row>
        <row r="862">
          <cell r="A862" t="str">
            <v>48553-69225-VX</v>
          </cell>
          <cell r="B862" t="str">
            <v>Devland Gritton</v>
          </cell>
          <cell r="C862" t="str">
            <v>Pasadena</v>
          </cell>
          <cell r="D862" t="str">
            <v>United States</v>
          </cell>
          <cell r="E862" t="str">
            <v>Yes</v>
          </cell>
        </row>
        <row r="863">
          <cell r="A863" t="str">
            <v>52374-27313-IV</v>
          </cell>
          <cell r="B863" t="str">
            <v>Dell Gut</v>
          </cell>
          <cell r="C863" t="str">
            <v>Houston</v>
          </cell>
          <cell r="D863" t="str">
            <v>United States</v>
          </cell>
          <cell r="E863" t="str">
            <v>Yes</v>
          </cell>
        </row>
        <row r="864">
          <cell r="A864" t="str">
            <v>14264-41252-SL</v>
          </cell>
          <cell r="B864" t="str">
            <v>Willy Pummery</v>
          </cell>
          <cell r="C864" t="str">
            <v>Muskegon</v>
          </cell>
          <cell r="D864" t="str">
            <v>United States</v>
          </cell>
          <cell r="E864" t="str">
            <v>No</v>
          </cell>
        </row>
        <row r="865">
          <cell r="A865" t="str">
            <v>35367-50483-AR</v>
          </cell>
          <cell r="B865" t="str">
            <v>Geoffrey Siuda</v>
          </cell>
          <cell r="C865" t="str">
            <v>Washington</v>
          </cell>
          <cell r="D865" t="str">
            <v>United States</v>
          </cell>
          <cell r="E865" t="str">
            <v>Yes</v>
          </cell>
        </row>
        <row r="866">
          <cell r="A866" t="str">
            <v>69443-77665-QW</v>
          </cell>
          <cell r="B866" t="str">
            <v>Henderson Crowne</v>
          </cell>
          <cell r="C866" t="str">
            <v>Sallins</v>
          </cell>
          <cell r="D866" t="str">
            <v>Ireland</v>
          </cell>
          <cell r="E866" t="str">
            <v>Yes</v>
          </cell>
        </row>
        <row r="867">
          <cell r="A867" t="str">
            <v>63411-51758-QC</v>
          </cell>
          <cell r="B867" t="str">
            <v>Vernor Pawsey</v>
          </cell>
          <cell r="C867" t="str">
            <v>Macon</v>
          </cell>
          <cell r="D867" t="str">
            <v>United States</v>
          </cell>
          <cell r="E867" t="str">
            <v>No</v>
          </cell>
        </row>
        <row r="868">
          <cell r="A868" t="str">
            <v>68605-21835-UF</v>
          </cell>
          <cell r="B868" t="str">
            <v>Augustin Waterhouse</v>
          </cell>
          <cell r="C868" t="str">
            <v>Shreveport</v>
          </cell>
          <cell r="D868" t="str">
            <v>United States</v>
          </cell>
          <cell r="E868" t="str">
            <v>No</v>
          </cell>
        </row>
        <row r="869">
          <cell r="A869" t="str">
            <v>34786-30419-XY</v>
          </cell>
          <cell r="B869" t="str">
            <v>Fanchon Haughian</v>
          </cell>
          <cell r="C869" t="str">
            <v>Tacoma</v>
          </cell>
          <cell r="D869" t="str">
            <v>United States</v>
          </cell>
          <cell r="E869" t="str">
            <v>No</v>
          </cell>
        </row>
        <row r="870">
          <cell r="A870" t="str">
            <v>15456-29250-RU</v>
          </cell>
          <cell r="B870" t="str">
            <v>Jaimie Hatz</v>
          </cell>
          <cell r="C870" t="str">
            <v>El Paso</v>
          </cell>
          <cell r="D870" t="str">
            <v>United States</v>
          </cell>
          <cell r="E870" t="str">
            <v>No</v>
          </cell>
        </row>
        <row r="871">
          <cell r="A871" t="str">
            <v>00886-35803-FG</v>
          </cell>
          <cell r="B871" t="str">
            <v>Edeline Edney</v>
          </cell>
          <cell r="C871" t="str">
            <v>Birmingham</v>
          </cell>
          <cell r="D871" t="str">
            <v>United States</v>
          </cell>
          <cell r="E871" t="str">
            <v>No</v>
          </cell>
        </row>
        <row r="872">
          <cell r="A872" t="str">
            <v>31599-82152-AD</v>
          </cell>
          <cell r="B872" t="str">
            <v>Rickie Faltin</v>
          </cell>
          <cell r="C872" t="str">
            <v>Portumna</v>
          </cell>
          <cell r="D872" t="str">
            <v>Ireland</v>
          </cell>
          <cell r="E872" t="str">
            <v>No</v>
          </cell>
        </row>
        <row r="873">
          <cell r="A873" t="str">
            <v>76209-39601-ZR</v>
          </cell>
          <cell r="B873" t="str">
            <v>Gnni Cheeke</v>
          </cell>
          <cell r="C873" t="str">
            <v>London</v>
          </cell>
          <cell r="D873" t="str">
            <v>United Kingdom</v>
          </cell>
          <cell r="E873" t="str">
            <v>Yes</v>
          </cell>
        </row>
        <row r="874">
          <cell r="A874" t="str">
            <v>15064-65241-HB</v>
          </cell>
          <cell r="B874" t="str">
            <v>Gwenni Ratt</v>
          </cell>
          <cell r="C874" t="str">
            <v>Castlemartyr</v>
          </cell>
          <cell r="D874" t="str">
            <v>Ireland</v>
          </cell>
          <cell r="E874" t="str">
            <v>No</v>
          </cell>
        </row>
        <row r="875">
          <cell r="A875" t="str">
            <v>69215-90789-DL</v>
          </cell>
          <cell r="B875" t="str">
            <v>Johnath Fairebrother</v>
          </cell>
          <cell r="C875" t="str">
            <v>Wilmington</v>
          </cell>
          <cell r="D875" t="str">
            <v>United States</v>
          </cell>
          <cell r="E875" t="str">
            <v>Yes</v>
          </cell>
        </row>
        <row r="876">
          <cell r="A876" t="str">
            <v>04317-46176-TB</v>
          </cell>
          <cell r="B876" t="str">
            <v>Ingamar Eberlein</v>
          </cell>
          <cell r="C876" t="str">
            <v>Harrisburg</v>
          </cell>
          <cell r="D876" t="str">
            <v>United States</v>
          </cell>
          <cell r="E876" t="str">
            <v>No</v>
          </cell>
        </row>
        <row r="877">
          <cell r="A877" t="str">
            <v>04713-57765-KR</v>
          </cell>
          <cell r="B877" t="str">
            <v>Jilly Dreng</v>
          </cell>
          <cell r="C877" t="str">
            <v>Sallins</v>
          </cell>
          <cell r="D877" t="str">
            <v>Ireland</v>
          </cell>
          <cell r="E877" t="str">
            <v>Yes</v>
          </cell>
        </row>
        <row r="878">
          <cell r="A878" t="str">
            <v>40959-32642-DN</v>
          </cell>
          <cell r="B878" t="str">
            <v>Rhodie Strathern</v>
          </cell>
          <cell r="C878" t="str">
            <v>Little Rock</v>
          </cell>
          <cell r="D878" t="str">
            <v>United States</v>
          </cell>
          <cell r="E878" t="str">
            <v>Yes</v>
          </cell>
        </row>
        <row r="879">
          <cell r="A879" t="str">
            <v>77746-08153-PM</v>
          </cell>
          <cell r="B879" t="str">
            <v>Chad Miguel</v>
          </cell>
          <cell r="C879" t="str">
            <v>Hagerstown</v>
          </cell>
          <cell r="D879" t="str">
            <v>United States</v>
          </cell>
          <cell r="E879" t="str">
            <v>Yes</v>
          </cell>
        </row>
        <row r="880">
          <cell r="A880" t="str">
            <v>49667-96708-JL</v>
          </cell>
          <cell r="B880" t="str">
            <v>Florinda Matusovsky</v>
          </cell>
          <cell r="C880" t="str">
            <v>Albany</v>
          </cell>
          <cell r="D880" t="str">
            <v>United States</v>
          </cell>
          <cell r="E880" t="str">
            <v>Yes</v>
          </cell>
        </row>
        <row r="881">
          <cell r="A881" t="str">
            <v>24155-79322-EQ</v>
          </cell>
          <cell r="B881" t="str">
            <v>Morly Rocks</v>
          </cell>
          <cell r="C881" t="str">
            <v>Crossmolina</v>
          </cell>
          <cell r="D881" t="str">
            <v>Ireland</v>
          </cell>
          <cell r="E881" t="str">
            <v>Yes</v>
          </cell>
        </row>
        <row r="882">
          <cell r="A882" t="str">
            <v>95342-88311-SF</v>
          </cell>
          <cell r="B882" t="str">
            <v>Yuri Burrells</v>
          </cell>
          <cell r="C882" t="str">
            <v>Lexington</v>
          </cell>
          <cell r="D882" t="str">
            <v>United States</v>
          </cell>
          <cell r="E882" t="str">
            <v>Yes</v>
          </cell>
        </row>
        <row r="883">
          <cell r="A883" t="str">
            <v>69374-08133-RI</v>
          </cell>
          <cell r="B883" t="str">
            <v>Cleopatra Goodrum</v>
          </cell>
          <cell r="C883" t="str">
            <v>San Diego</v>
          </cell>
          <cell r="D883" t="str">
            <v>United States</v>
          </cell>
          <cell r="E883" t="str">
            <v>No</v>
          </cell>
        </row>
        <row r="884">
          <cell r="A884" t="str">
            <v>83844-95908-RX</v>
          </cell>
          <cell r="B884" t="str">
            <v>Joey Jefferys</v>
          </cell>
          <cell r="C884" t="str">
            <v>Los Angeles</v>
          </cell>
          <cell r="D884" t="str">
            <v>United States</v>
          </cell>
          <cell r="E884" t="str">
            <v>Yes</v>
          </cell>
        </row>
        <row r="885">
          <cell r="A885" t="str">
            <v>09667-09231-YM</v>
          </cell>
          <cell r="B885" t="str">
            <v>Bearnard Wardell</v>
          </cell>
          <cell r="C885" t="str">
            <v>Brooklyn</v>
          </cell>
          <cell r="D885" t="str">
            <v>United States</v>
          </cell>
          <cell r="E885" t="str">
            <v>Yes</v>
          </cell>
        </row>
        <row r="886">
          <cell r="A886" t="str">
            <v>55427-08059-DF</v>
          </cell>
          <cell r="B886" t="str">
            <v>Zeke Walisiak</v>
          </cell>
          <cell r="C886" t="str">
            <v>Booterstown</v>
          </cell>
          <cell r="D886" t="str">
            <v>Ireland</v>
          </cell>
          <cell r="E886" t="str">
            <v>Yes</v>
          </cell>
        </row>
        <row r="887">
          <cell r="A887" t="str">
            <v>06624-54037-BQ</v>
          </cell>
          <cell r="B887" t="str">
            <v>Wiley Leopold</v>
          </cell>
          <cell r="C887" t="str">
            <v>Gainesville</v>
          </cell>
          <cell r="D887" t="str">
            <v>United States</v>
          </cell>
          <cell r="E887" t="str">
            <v>No</v>
          </cell>
        </row>
        <row r="888">
          <cell r="A888" t="str">
            <v>48544-90737-AZ</v>
          </cell>
          <cell r="B888" t="str">
            <v>Chiarra Shalders</v>
          </cell>
          <cell r="C888" t="str">
            <v>Clearwater</v>
          </cell>
          <cell r="D888" t="str">
            <v>United States</v>
          </cell>
          <cell r="E888" t="str">
            <v>Yes</v>
          </cell>
        </row>
        <row r="889">
          <cell r="A889" t="str">
            <v>79463-01597-FQ</v>
          </cell>
          <cell r="B889" t="str">
            <v>Sharl Southerill</v>
          </cell>
          <cell r="C889" t="str">
            <v>Amarillo</v>
          </cell>
          <cell r="D889" t="str">
            <v>United States</v>
          </cell>
          <cell r="E889" t="str">
            <v>No</v>
          </cell>
        </row>
        <row r="890">
          <cell r="A890" t="str">
            <v>27702-50024-XC</v>
          </cell>
          <cell r="B890" t="str">
            <v>Noni Furber</v>
          </cell>
          <cell r="C890" t="str">
            <v>Fort Worth</v>
          </cell>
          <cell r="D890" t="str">
            <v>United States</v>
          </cell>
          <cell r="E890" t="str">
            <v>No</v>
          </cell>
        </row>
        <row r="891">
          <cell r="A891" t="str">
            <v>57360-46846-NS</v>
          </cell>
          <cell r="B891" t="str">
            <v>Dinah Crutcher</v>
          </cell>
          <cell r="C891" t="str">
            <v>Lusk</v>
          </cell>
          <cell r="D891" t="str">
            <v>Ireland</v>
          </cell>
          <cell r="E891" t="str">
            <v>Yes</v>
          </cell>
        </row>
        <row r="892">
          <cell r="A892" t="str">
            <v>84045-66771-SL</v>
          </cell>
          <cell r="B892" t="str">
            <v>Charlean Keave</v>
          </cell>
          <cell r="C892" t="str">
            <v>Pensacola</v>
          </cell>
          <cell r="D892" t="str">
            <v>United States</v>
          </cell>
          <cell r="E892" t="str">
            <v>No</v>
          </cell>
        </row>
        <row r="893">
          <cell r="A893" t="str">
            <v>46885-00260-TL</v>
          </cell>
          <cell r="B893" t="str">
            <v>Sada Roseborough</v>
          </cell>
          <cell r="C893" t="str">
            <v>Tacoma</v>
          </cell>
          <cell r="D893" t="str">
            <v>United States</v>
          </cell>
          <cell r="E893" t="str">
            <v>Yes</v>
          </cell>
        </row>
        <row r="894">
          <cell r="A894" t="str">
            <v>96446-62142-EN</v>
          </cell>
          <cell r="B894" t="str">
            <v>Clayton Kingwell</v>
          </cell>
          <cell r="C894" t="str">
            <v>Rathnew</v>
          </cell>
          <cell r="D894" t="str">
            <v>Ireland</v>
          </cell>
          <cell r="E894" t="str">
            <v>Yes</v>
          </cell>
        </row>
        <row r="895">
          <cell r="A895" t="str">
            <v>07756-71018-GU</v>
          </cell>
          <cell r="B895" t="str">
            <v>Kacy Canto</v>
          </cell>
          <cell r="C895" t="str">
            <v>Fort Wayne</v>
          </cell>
          <cell r="D895" t="str">
            <v>United States</v>
          </cell>
          <cell r="E895" t="str">
            <v>Yes</v>
          </cell>
        </row>
        <row r="896">
          <cell r="A896" t="str">
            <v>92048-47813-QB</v>
          </cell>
          <cell r="B896" t="str">
            <v>Mab Blakemore</v>
          </cell>
          <cell r="C896" t="str">
            <v>Amarillo</v>
          </cell>
          <cell r="D896" t="str">
            <v>United States</v>
          </cell>
          <cell r="E896" t="str">
            <v>No</v>
          </cell>
        </row>
        <row r="897">
          <cell r="A897" t="str">
            <v>28699-16256-XV</v>
          </cell>
          <cell r="B897" t="str">
            <v>Javier Causnett</v>
          </cell>
          <cell r="C897" t="str">
            <v>Silver Spring</v>
          </cell>
          <cell r="D897" t="str">
            <v>United States</v>
          </cell>
          <cell r="E897" t="str">
            <v>No</v>
          </cell>
        </row>
        <row r="898">
          <cell r="A898" t="str">
            <v>98476-63654-CG</v>
          </cell>
          <cell r="B898" t="str">
            <v>Demetris Micheli</v>
          </cell>
          <cell r="C898" t="str">
            <v>Madison</v>
          </cell>
          <cell r="D898" t="str">
            <v>United States</v>
          </cell>
          <cell r="E898" t="str">
            <v>Yes</v>
          </cell>
        </row>
        <row r="899">
          <cell r="A899" t="str">
            <v>55409-07759-YG</v>
          </cell>
          <cell r="B899" t="str">
            <v>Chloette Bernardot</v>
          </cell>
          <cell r="C899" t="str">
            <v>Conroe</v>
          </cell>
          <cell r="D899" t="str">
            <v>United States</v>
          </cell>
          <cell r="E899" t="str">
            <v>Yes</v>
          </cell>
        </row>
        <row r="900">
          <cell r="A900" t="str">
            <v>06136-65250-PG</v>
          </cell>
          <cell r="B900" t="str">
            <v>Kim Kemery</v>
          </cell>
          <cell r="C900" t="str">
            <v>Denton</v>
          </cell>
          <cell r="D900" t="str">
            <v>United States</v>
          </cell>
          <cell r="E900" t="str">
            <v>Yes</v>
          </cell>
        </row>
        <row r="901">
          <cell r="A901" t="str">
            <v>08405-33165-BS</v>
          </cell>
          <cell r="B901" t="str">
            <v>Fanchette Parlot</v>
          </cell>
          <cell r="C901" t="str">
            <v>Columbus</v>
          </cell>
          <cell r="D901" t="str">
            <v>United States</v>
          </cell>
          <cell r="E901" t="str">
            <v>Yes</v>
          </cell>
        </row>
        <row r="902">
          <cell r="A902" t="str">
            <v>66070-30559-WI</v>
          </cell>
          <cell r="B902" t="str">
            <v>Ramon Cheak</v>
          </cell>
          <cell r="C902" t="str">
            <v>Bundoran</v>
          </cell>
          <cell r="D902" t="str">
            <v>Ireland</v>
          </cell>
          <cell r="E902" t="str">
            <v>Yes</v>
          </cell>
        </row>
        <row r="903">
          <cell r="A903" t="str">
            <v>01282-28364-RZ</v>
          </cell>
          <cell r="B903" t="str">
            <v>Koressa O'Geneay</v>
          </cell>
          <cell r="C903" t="str">
            <v>Aurora</v>
          </cell>
          <cell r="D903" t="str">
            <v>United States</v>
          </cell>
          <cell r="E903" t="str">
            <v>No</v>
          </cell>
        </row>
        <row r="904">
          <cell r="A904" t="str">
            <v>51277-93873-RP</v>
          </cell>
          <cell r="B904" t="str">
            <v>Claudell Ayre</v>
          </cell>
          <cell r="C904" t="str">
            <v>Daytona Beach</v>
          </cell>
          <cell r="D904" t="str">
            <v>United States</v>
          </cell>
          <cell r="E904" t="str">
            <v>No</v>
          </cell>
        </row>
        <row r="905">
          <cell r="A905" t="str">
            <v>84405-83364-DG</v>
          </cell>
          <cell r="B905" t="str">
            <v>Lorianne Kyneton</v>
          </cell>
          <cell r="C905" t="str">
            <v>Seaton</v>
          </cell>
          <cell r="D905" t="str">
            <v>United Kingdom</v>
          </cell>
          <cell r="E905" t="str">
            <v>Yes</v>
          </cell>
        </row>
        <row r="906">
          <cell r="A906" t="str">
            <v>83731-53280-YC</v>
          </cell>
          <cell r="B906" t="str">
            <v>Adele McFayden</v>
          </cell>
          <cell r="C906" t="str">
            <v>Wirral</v>
          </cell>
          <cell r="D906" t="str">
            <v>United Kingdom</v>
          </cell>
          <cell r="E906" t="str">
            <v>Yes</v>
          </cell>
        </row>
        <row r="907">
          <cell r="A907" t="str">
            <v>03917-13632-KC</v>
          </cell>
          <cell r="B907" t="str">
            <v>Herta Layne</v>
          </cell>
          <cell r="C907" t="str">
            <v>Saint Louis</v>
          </cell>
          <cell r="D907" t="str">
            <v>United States</v>
          </cell>
          <cell r="E907" t="str">
            <v>Yes</v>
          </cell>
        </row>
        <row r="908">
          <cell r="A908" t="str">
            <v>70567-65133-CN</v>
          </cell>
          <cell r="B908" t="str">
            <v>Desdemona Eye</v>
          </cell>
          <cell r="C908" t="str">
            <v>Bagenalstown</v>
          </cell>
          <cell r="D908" t="str">
            <v>Ireland</v>
          </cell>
          <cell r="E908" t="str">
            <v>No</v>
          </cell>
        </row>
        <row r="909">
          <cell r="A909" t="str">
            <v>77869-81373-AY</v>
          </cell>
          <cell r="B909" t="str">
            <v>Margarette Sterland</v>
          </cell>
          <cell r="C909" t="str">
            <v>Philadelphia</v>
          </cell>
          <cell r="D909" t="str">
            <v>United States</v>
          </cell>
          <cell r="E909" t="str">
            <v>No</v>
          </cell>
        </row>
        <row r="910">
          <cell r="A910" t="str">
            <v>38536-98293-JZ</v>
          </cell>
          <cell r="B910" t="str">
            <v>Catharine Scoines</v>
          </cell>
          <cell r="C910" t="str">
            <v>Watergrasshill</v>
          </cell>
          <cell r="D910" t="str">
            <v>Ireland</v>
          </cell>
          <cell r="E910" t="str">
            <v>No</v>
          </cell>
        </row>
        <row r="911">
          <cell r="A911" t="str">
            <v>43014-53743-XK</v>
          </cell>
          <cell r="B911" t="str">
            <v>Jennica Tewelson</v>
          </cell>
          <cell r="C911" t="str">
            <v>Dallas</v>
          </cell>
          <cell r="D911" t="str">
            <v>United States</v>
          </cell>
          <cell r="E911" t="str">
            <v>No</v>
          </cell>
        </row>
        <row r="912">
          <cell r="A912" t="str">
            <v>62494-09113-RP</v>
          </cell>
          <cell r="B912" t="str">
            <v>Marguerite Graves</v>
          </cell>
          <cell r="C912" t="str">
            <v>Fort Smith</v>
          </cell>
          <cell r="D912" t="str">
            <v>United States</v>
          </cell>
          <cell r="E912" t="str">
            <v>No</v>
          </cell>
        </row>
        <row r="913">
          <cell r="A913" t="str">
            <v>64965-78386-MY</v>
          </cell>
          <cell r="B913" t="str">
            <v>Nicolina Jenny</v>
          </cell>
          <cell r="C913" t="str">
            <v>Whittier</v>
          </cell>
          <cell r="D913" t="str">
            <v>United States</v>
          </cell>
          <cell r="E913" t="str">
            <v>No</v>
          </cell>
        </row>
        <row r="914">
          <cell r="A914" t="str">
            <v>77131-58092-GE</v>
          </cell>
          <cell r="B914" t="str">
            <v>Vidovic Antonelli</v>
          </cell>
          <cell r="C914" t="str">
            <v>London</v>
          </cell>
          <cell r="D914" t="str">
            <v>United Kingdom</v>
          </cell>
          <cell r="E914" t="str">
            <v>Yes</v>
          </cell>
        </row>
      </sheetData>
      <sheetData sheetId="5">
        <row r="2">
          <cell r="A2" t="str">
            <v>A-L-0.2</v>
          </cell>
          <cell r="B2" t="str">
            <v>Ara</v>
          </cell>
          <cell r="C2" t="str">
            <v>L</v>
          </cell>
          <cell r="D2">
            <v>0.2</v>
          </cell>
          <cell r="E2">
            <v>3.8849999999999998</v>
          </cell>
          <cell r="F2">
            <v>1.9424999999999999</v>
          </cell>
          <cell r="G2">
            <v>0.34964999999999996</v>
          </cell>
        </row>
        <row r="3">
          <cell r="A3" t="str">
            <v>A-L-0.5</v>
          </cell>
          <cell r="B3" t="str">
            <v>Ara</v>
          </cell>
          <cell r="C3" t="str">
            <v>L</v>
          </cell>
          <cell r="D3">
            <v>0.5</v>
          </cell>
          <cell r="E3">
            <v>7.77</v>
          </cell>
          <cell r="F3">
            <v>1.5539999999999998</v>
          </cell>
          <cell r="G3">
            <v>0.69929999999999992</v>
          </cell>
        </row>
        <row r="4">
          <cell r="A4" t="str">
            <v>A-L-1</v>
          </cell>
          <cell r="B4" t="str">
            <v>Ara</v>
          </cell>
          <cell r="C4" t="str">
            <v>L</v>
          </cell>
          <cell r="D4">
            <v>1</v>
          </cell>
          <cell r="E4">
            <v>12.95</v>
          </cell>
          <cell r="F4">
            <v>1.2949999999999999</v>
          </cell>
          <cell r="G4">
            <v>1.1655</v>
          </cell>
        </row>
        <row r="5">
          <cell r="A5" t="str">
            <v>A-L-2.5</v>
          </cell>
          <cell r="B5" t="str">
            <v>Ara</v>
          </cell>
          <cell r="C5" t="str">
            <v>L</v>
          </cell>
          <cell r="D5">
            <v>2.5</v>
          </cell>
          <cell r="E5">
            <v>29.784999999999997</v>
          </cell>
          <cell r="F5">
            <v>1.1913999999999998</v>
          </cell>
          <cell r="G5">
            <v>2.6806499999999995</v>
          </cell>
        </row>
        <row r="6">
          <cell r="A6" t="str">
            <v>A-M-0.2</v>
          </cell>
          <cell r="B6" t="str">
            <v>Ara</v>
          </cell>
          <cell r="C6" t="str">
            <v>M</v>
          </cell>
          <cell r="D6">
            <v>0.2</v>
          </cell>
          <cell r="E6">
            <v>3.375</v>
          </cell>
          <cell r="F6">
            <v>1.6875</v>
          </cell>
          <cell r="G6">
            <v>0.30374999999999996</v>
          </cell>
        </row>
        <row r="7">
          <cell r="A7" t="str">
            <v>A-M-0.5</v>
          </cell>
          <cell r="B7" t="str">
            <v>Ara</v>
          </cell>
          <cell r="C7" t="str">
            <v>M</v>
          </cell>
          <cell r="D7">
            <v>0.5</v>
          </cell>
          <cell r="E7">
            <v>6.75</v>
          </cell>
          <cell r="F7">
            <v>1.35</v>
          </cell>
          <cell r="G7">
            <v>0.60749999999999993</v>
          </cell>
        </row>
        <row r="8">
          <cell r="A8" t="str">
            <v>A-M-1</v>
          </cell>
          <cell r="B8" t="str">
            <v>Ara</v>
          </cell>
          <cell r="C8" t="str">
            <v>M</v>
          </cell>
          <cell r="D8">
            <v>1</v>
          </cell>
          <cell r="E8">
            <v>11.25</v>
          </cell>
          <cell r="F8">
            <v>1.125</v>
          </cell>
          <cell r="G8">
            <v>1.0125</v>
          </cell>
        </row>
        <row r="9">
          <cell r="A9" t="str">
            <v>A-M-2.5</v>
          </cell>
          <cell r="B9" t="str">
            <v>Ara</v>
          </cell>
          <cell r="C9" t="str">
            <v>M</v>
          </cell>
          <cell r="D9">
            <v>2.5</v>
          </cell>
          <cell r="E9">
            <v>25.874999999999996</v>
          </cell>
          <cell r="F9">
            <v>1.0349999999999999</v>
          </cell>
          <cell r="G9">
            <v>2.3287499999999994</v>
          </cell>
        </row>
        <row r="10">
          <cell r="A10" t="str">
            <v>A-D-0.2</v>
          </cell>
          <cell r="B10" t="str">
            <v>Ara</v>
          </cell>
          <cell r="C10" t="str">
            <v>D</v>
          </cell>
          <cell r="D10">
            <v>0.2</v>
          </cell>
          <cell r="E10">
            <v>2.9849999999999999</v>
          </cell>
          <cell r="F10">
            <v>1.4924999999999999</v>
          </cell>
          <cell r="G10">
            <v>0.26865</v>
          </cell>
        </row>
        <row r="11">
          <cell r="A11" t="str">
            <v>A-D-0.5</v>
          </cell>
          <cell r="B11" t="str">
            <v>Ara</v>
          </cell>
          <cell r="C11" t="str">
            <v>D</v>
          </cell>
          <cell r="D11">
            <v>0.5</v>
          </cell>
          <cell r="E11">
            <v>5.97</v>
          </cell>
          <cell r="F11">
            <v>1.194</v>
          </cell>
          <cell r="G11">
            <v>0.5373</v>
          </cell>
        </row>
        <row r="12">
          <cell r="A12" t="str">
            <v>A-D-1</v>
          </cell>
          <cell r="B12" t="str">
            <v>Ara</v>
          </cell>
          <cell r="C12" t="str">
            <v>D</v>
          </cell>
          <cell r="D12">
            <v>1</v>
          </cell>
          <cell r="E12">
            <v>9.9499999999999993</v>
          </cell>
          <cell r="F12">
            <v>0.99499999999999988</v>
          </cell>
          <cell r="G12">
            <v>0.89549999999999985</v>
          </cell>
        </row>
        <row r="13">
          <cell r="A13" t="str">
            <v>A-D-2.5</v>
          </cell>
          <cell r="B13" t="str">
            <v>Ara</v>
          </cell>
          <cell r="C13" t="str">
            <v>D</v>
          </cell>
          <cell r="D13">
            <v>2.5</v>
          </cell>
          <cell r="E13">
            <v>22.884999999999998</v>
          </cell>
          <cell r="F13">
            <v>0.91539999999999988</v>
          </cell>
          <cell r="G13">
            <v>2.0596499999999995</v>
          </cell>
        </row>
        <row r="14">
          <cell r="A14" t="str">
            <v>R-L-0.2</v>
          </cell>
          <cell r="B14" t="str">
            <v>Rob</v>
          </cell>
          <cell r="C14" t="str">
            <v>L</v>
          </cell>
          <cell r="D14">
            <v>0.2</v>
          </cell>
          <cell r="E14">
            <v>3.5849999999999995</v>
          </cell>
          <cell r="F14">
            <v>1.7924999999999998</v>
          </cell>
          <cell r="G14">
            <v>0.21509999999999996</v>
          </cell>
        </row>
        <row r="15">
          <cell r="A15" t="str">
            <v>R-L-0.5</v>
          </cell>
          <cell r="B15" t="str">
            <v>Rob</v>
          </cell>
          <cell r="C15" t="str">
            <v>L</v>
          </cell>
          <cell r="D15">
            <v>0.5</v>
          </cell>
          <cell r="E15">
            <v>7.169999999999999</v>
          </cell>
          <cell r="F15">
            <v>1.4339999999999997</v>
          </cell>
          <cell r="G15">
            <v>0.43019999999999992</v>
          </cell>
        </row>
        <row r="16">
          <cell r="A16" t="str">
            <v>R-L-1</v>
          </cell>
          <cell r="B16" t="str">
            <v>Rob</v>
          </cell>
          <cell r="C16" t="str">
            <v>L</v>
          </cell>
          <cell r="D16">
            <v>1</v>
          </cell>
          <cell r="E16">
            <v>11.95</v>
          </cell>
          <cell r="F16">
            <v>1.1949999999999998</v>
          </cell>
          <cell r="G16">
            <v>0.71699999999999997</v>
          </cell>
        </row>
        <row r="17">
          <cell r="A17" t="str">
            <v>R-L-2.5</v>
          </cell>
          <cell r="B17" t="str">
            <v>Rob</v>
          </cell>
          <cell r="C17" t="str">
            <v>L</v>
          </cell>
          <cell r="D17">
            <v>2.5</v>
          </cell>
          <cell r="E17">
            <v>27.484999999999996</v>
          </cell>
          <cell r="F17">
            <v>1.0993999999999999</v>
          </cell>
          <cell r="G17">
            <v>1.6490999999999998</v>
          </cell>
        </row>
        <row r="18">
          <cell r="A18" t="str">
            <v>R-M-0.2</v>
          </cell>
          <cell r="B18" t="str">
            <v>Rob</v>
          </cell>
          <cell r="C18" t="str">
            <v>M</v>
          </cell>
          <cell r="D18">
            <v>0.2</v>
          </cell>
          <cell r="E18">
            <v>2.9849999999999999</v>
          </cell>
          <cell r="F18">
            <v>1.4924999999999999</v>
          </cell>
          <cell r="G18">
            <v>0.17909999999999998</v>
          </cell>
        </row>
        <row r="19">
          <cell r="A19" t="str">
            <v>R-M-0.5</v>
          </cell>
          <cell r="B19" t="str">
            <v>Rob</v>
          </cell>
          <cell r="C19" t="str">
            <v>M</v>
          </cell>
          <cell r="D19">
            <v>0.5</v>
          </cell>
          <cell r="E19">
            <v>5.97</v>
          </cell>
          <cell r="F19">
            <v>1.194</v>
          </cell>
          <cell r="G19">
            <v>0.35819999999999996</v>
          </cell>
        </row>
        <row r="20">
          <cell r="A20" t="str">
            <v>R-M-1</v>
          </cell>
          <cell r="B20" t="str">
            <v>Rob</v>
          </cell>
          <cell r="C20" t="str">
            <v>M</v>
          </cell>
          <cell r="D20">
            <v>1</v>
          </cell>
          <cell r="E20">
            <v>9.9499999999999993</v>
          </cell>
          <cell r="F20">
            <v>0.99499999999999988</v>
          </cell>
          <cell r="G20">
            <v>0.59699999999999998</v>
          </cell>
        </row>
        <row r="21">
          <cell r="A21" t="str">
            <v>R-M-2.5</v>
          </cell>
          <cell r="B21" t="str">
            <v>Rob</v>
          </cell>
          <cell r="C21" t="str">
            <v>M</v>
          </cell>
          <cell r="D21">
            <v>2.5</v>
          </cell>
          <cell r="E21">
            <v>22.884999999999998</v>
          </cell>
          <cell r="F21">
            <v>0.91539999999999988</v>
          </cell>
          <cell r="G21">
            <v>1.3730999999999998</v>
          </cell>
        </row>
        <row r="22">
          <cell r="A22" t="str">
            <v>R-D-0.2</v>
          </cell>
          <cell r="B22" t="str">
            <v>Rob</v>
          </cell>
          <cell r="C22" t="str">
            <v>D</v>
          </cell>
          <cell r="D22">
            <v>0.2</v>
          </cell>
          <cell r="E22">
            <v>2.6849999999999996</v>
          </cell>
          <cell r="F22">
            <v>1.3424999999999998</v>
          </cell>
          <cell r="G22">
            <v>0.16109999999999997</v>
          </cell>
        </row>
        <row r="23">
          <cell r="A23" t="str">
            <v>R-D-0.5</v>
          </cell>
          <cell r="B23" t="str">
            <v>Rob</v>
          </cell>
          <cell r="C23" t="str">
            <v>D</v>
          </cell>
          <cell r="D23">
            <v>0.5</v>
          </cell>
          <cell r="E23">
            <v>5.3699999999999992</v>
          </cell>
          <cell r="F23">
            <v>1.0739999999999998</v>
          </cell>
          <cell r="G23">
            <v>0.32219999999999993</v>
          </cell>
        </row>
        <row r="24">
          <cell r="A24" t="str">
            <v>R-D-1</v>
          </cell>
          <cell r="B24" t="str">
            <v>Rob</v>
          </cell>
          <cell r="C24" t="str">
            <v>D</v>
          </cell>
          <cell r="D24">
            <v>1</v>
          </cell>
          <cell r="E24">
            <v>8.9499999999999993</v>
          </cell>
          <cell r="F24">
            <v>0.89499999999999991</v>
          </cell>
          <cell r="G24">
            <v>0.53699999999999992</v>
          </cell>
        </row>
        <row r="25">
          <cell r="A25" t="str">
            <v>R-D-2.5</v>
          </cell>
          <cell r="B25" t="str">
            <v>Rob</v>
          </cell>
          <cell r="C25" t="str">
            <v>D</v>
          </cell>
          <cell r="D25">
            <v>2.5</v>
          </cell>
          <cell r="E25">
            <v>20.584999999999997</v>
          </cell>
          <cell r="F25">
            <v>0.82339999999999991</v>
          </cell>
          <cell r="G25">
            <v>1.2350999999999999</v>
          </cell>
        </row>
        <row r="26">
          <cell r="A26" t="str">
            <v>L-L-0.2</v>
          </cell>
          <cell r="B26" t="str">
            <v>Lib</v>
          </cell>
          <cell r="C26" t="str">
            <v>L</v>
          </cell>
          <cell r="D26">
            <v>0.2</v>
          </cell>
          <cell r="E26">
            <v>4.7549999999999999</v>
          </cell>
          <cell r="F26">
            <v>2.3774999999999999</v>
          </cell>
          <cell r="G26">
            <v>0.61814999999999998</v>
          </cell>
        </row>
        <row r="27">
          <cell r="A27" t="str">
            <v>L-L-0.5</v>
          </cell>
          <cell r="B27" t="str">
            <v>Lib</v>
          </cell>
          <cell r="C27" t="str">
            <v>L</v>
          </cell>
          <cell r="D27">
            <v>0.5</v>
          </cell>
          <cell r="E27">
            <v>9.51</v>
          </cell>
          <cell r="F27">
            <v>1.9019999999999999</v>
          </cell>
          <cell r="G27">
            <v>1.2363</v>
          </cell>
        </row>
        <row r="28">
          <cell r="A28" t="str">
            <v>L-L-1</v>
          </cell>
          <cell r="B28" t="str">
            <v>Lib</v>
          </cell>
          <cell r="C28" t="str">
            <v>L</v>
          </cell>
          <cell r="D28">
            <v>1</v>
          </cell>
          <cell r="E28">
            <v>15.85</v>
          </cell>
          <cell r="F28">
            <v>1.585</v>
          </cell>
          <cell r="G28">
            <v>2.0605000000000002</v>
          </cell>
        </row>
        <row r="29">
          <cell r="A29" t="str">
            <v>L-L-2.5</v>
          </cell>
          <cell r="B29" t="str">
            <v>Lib</v>
          </cell>
          <cell r="C29" t="str">
            <v>L</v>
          </cell>
          <cell r="D29">
            <v>2.5</v>
          </cell>
          <cell r="E29">
            <v>36.454999999999998</v>
          </cell>
          <cell r="F29">
            <v>1.4581999999999999</v>
          </cell>
          <cell r="G29">
            <v>4.7391499999999995</v>
          </cell>
        </row>
        <row r="30">
          <cell r="A30" t="str">
            <v>L-M-0.2</v>
          </cell>
          <cell r="B30" t="str">
            <v>Lib</v>
          </cell>
          <cell r="C30" t="str">
            <v>M</v>
          </cell>
          <cell r="D30">
            <v>0.2</v>
          </cell>
          <cell r="E30">
            <v>4.3650000000000002</v>
          </cell>
          <cell r="F30">
            <v>2.1825000000000001</v>
          </cell>
          <cell r="G30">
            <v>0.56745000000000001</v>
          </cell>
        </row>
        <row r="31">
          <cell r="A31" t="str">
            <v>L-M-0.5</v>
          </cell>
          <cell r="B31" t="str">
            <v>Lib</v>
          </cell>
          <cell r="C31" t="str">
            <v>M</v>
          </cell>
          <cell r="D31">
            <v>0.5</v>
          </cell>
          <cell r="E31">
            <v>8.73</v>
          </cell>
          <cell r="F31">
            <v>1.746</v>
          </cell>
          <cell r="G31">
            <v>1.1349</v>
          </cell>
        </row>
        <row r="32">
          <cell r="A32" t="str">
            <v>L-M-1</v>
          </cell>
          <cell r="B32" t="str">
            <v>Lib</v>
          </cell>
          <cell r="C32" t="str">
            <v>M</v>
          </cell>
          <cell r="D32">
            <v>1</v>
          </cell>
          <cell r="E32">
            <v>14.55</v>
          </cell>
          <cell r="F32">
            <v>1.4550000000000001</v>
          </cell>
          <cell r="G32">
            <v>1.8915000000000002</v>
          </cell>
        </row>
        <row r="33">
          <cell r="A33" t="str">
            <v>L-M-2.5</v>
          </cell>
          <cell r="B33" t="str">
            <v>Lib</v>
          </cell>
          <cell r="C33" t="str">
            <v>M</v>
          </cell>
          <cell r="D33">
            <v>2.5</v>
          </cell>
          <cell r="E33">
            <v>33.464999999999996</v>
          </cell>
          <cell r="F33">
            <v>1.3385999999999998</v>
          </cell>
          <cell r="G33">
            <v>4.3504499999999995</v>
          </cell>
        </row>
        <row r="34">
          <cell r="A34" t="str">
            <v>L-D-0.2</v>
          </cell>
          <cell r="B34" t="str">
            <v>Lib</v>
          </cell>
          <cell r="C34" t="str">
            <v>D</v>
          </cell>
          <cell r="D34">
            <v>0.2</v>
          </cell>
          <cell r="E34">
            <v>3.8849999999999998</v>
          </cell>
          <cell r="F34">
            <v>1.9424999999999999</v>
          </cell>
          <cell r="G34">
            <v>0.50505</v>
          </cell>
        </row>
        <row r="35">
          <cell r="A35" t="str">
            <v>L-D-0.5</v>
          </cell>
          <cell r="B35" t="str">
            <v>Lib</v>
          </cell>
          <cell r="C35" t="str">
            <v>D</v>
          </cell>
          <cell r="D35">
            <v>0.5</v>
          </cell>
          <cell r="E35">
            <v>7.77</v>
          </cell>
          <cell r="F35">
            <v>1.5539999999999998</v>
          </cell>
          <cell r="G35">
            <v>1.0101</v>
          </cell>
        </row>
        <row r="36">
          <cell r="A36" t="str">
            <v>L-D-1</v>
          </cell>
          <cell r="B36" t="str">
            <v>Lib</v>
          </cell>
          <cell r="C36" t="str">
            <v>D</v>
          </cell>
          <cell r="D36">
            <v>1</v>
          </cell>
          <cell r="E36">
            <v>12.95</v>
          </cell>
          <cell r="F36">
            <v>1.2949999999999999</v>
          </cell>
          <cell r="G36">
            <v>1.6835</v>
          </cell>
        </row>
        <row r="37">
          <cell r="A37" t="str">
            <v>L-D-2.5</v>
          </cell>
          <cell r="B37" t="str">
            <v>Lib</v>
          </cell>
          <cell r="C37" t="str">
            <v>D</v>
          </cell>
          <cell r="D37">
            <v>2.5</v>
          </cell>
          <cell r="E37">
            <v>29.784999999999997</v>
          </cell>
          <cell r="F37">
            <v>1.1913999999999998</v>
          </cell>
          <cell r="G37">
            <v>3.8720499999999998</v>
          </cell>
        </row>
        <row r="38">
          <cell r="A38" t="str">
            <v>E-L-0.2</v>
          </cell>
          <cell r="B38" t="str">
            <v>Exc</v>
          </cell>
          <cell r="C38" t="str">
            <v>L</v>
          </cell>
          <cell r="D38">
            <v>0.2</v>
          </cell>
          <cell r="E38">
            <v>4.4550000000000001</v>
          </cell>
          <cell r="F38">
            <v>2.2275</v>
          </cell>
          <cell r="G38">
            <v>0.49004999999999999</v>
          </cell>
        </row>
        <row r="39">
          <cell r="A39" t="str">
            <v>E-L-0.5</v>
          </cell>
          <cell r="B39" t="str">
            <v>Exc</v>
          </cell>
          <cell r="C39" t="str">
            <v>L</v>
          </cell>
          <cell r="D39">
            <v>0.5</v>
          </cell>
          <cell r="E39">
            <v>8.91</v>
          </cell>
          <cell r="F39">
            <v>1.782</v>
          </cell>
          <cell r="G39">
            <v>0.98009999999999997</v>
          </cell>
        </row>
        <row r="40">
          <cell r="A40" t="str">
            <v>E-L-1</v>
          </cell>
          <cell r="B40" t="str">
            <v>Exc</v>
          </cell>
          <cell r="C40" t="str">
            <v>L</v>
          </cell>
          <cell r="D40">
            <v>1</v>
          </cell>
          <cell r="E40">
            <v>14.85</v>
          </cell>
          <cell r="F40">
            <v>1.4849999999999999</v>
          </cell>
          <cell r="G40">
            <v>1.6335</v>
          </cell>
        </row>
        <row r="41">
          <cell r="A41" t="str">
            <v>E-L-2.5</v>
          </cell>
          <cell r="B41" t="str">
            <v>Exc</v>
          </cell>
          <cell r="C41" t="str">
            <v>L</v>
          </cell>
          <cell r="D41">
            <v>2.5</v>
          </cell>
          <cell r="E41">
            <v>34.154999999999994</v>
          </cell>
          <cell r="F41">
            <v>1.3661999999999999</v>
          </cell>
          <cell r="G41">
            <v>3.7570499999999996</v>
          </cell>
        </row>
        <row r="42">
          <cell r="A42" t="str">
            <v>E-M-0.2</v>
          </cell>
          <cell r="B42" t="str">
            <v>Exc</v>
          </cell>
          <cell r="C42" t="str">
            <v>M</v>
          </cell>
          <cell r="D42">
            <v>0.2</v>
          </cell>
          <cell r="E42">
            <v>4.125</v>
          </cell>
          <cell r="F42">
            <v>2.0625</v>
          </cell>
          <cell r="G42">
            <v>0.45374999999999999</v>
          </cell>
        </row>
        <row r="43">
          <cell r="A43" t="str">
            <v>E-M-0.5</v>
          </cell>
          <cell r="B43" t="str">
            <v>Exc</v>
          </cell>
          <cell r="C43" t="str">
            <v>M</v>
          </cell>
          <cell r="D43">
            <v>0.5</v>
          </cell>
          <cell r="E43">
            <v>8.25</v>
          </cell>
          <cell r="F43">
            <v>1.65</v>
          </cell>
          <cell r="G43">
            <v>0.90749999999999997</v>
          </cell>
        </row>
        <row r="44">
          <cell r="A44" t="str">
            <v>E-M-1</v>
          </cell>
          <cell r="B44" t="str">
            <v>Exc</v>
          </cell>
          <cell r="C44" t="str">
            <v>M</v>
          </cell>
          <cell r="D44">
            <v>1</v>
          </cell>
          <cell r="E44">
            <v>13.75</v>
          </cell>
          <cell r="F44">
            <v>1.375</v>
          </cell>
          <cell r="G44">
            <v>1.5125</v>
          </cell>
        </row>
        <row r="45">
          <cell r="A45" t="str">
            <v>E-M-2.5</v>
          </cell>
          <cell r="B45" t="str">
            <v>Exc</v>
          </cell>
          <cell r="C45" t="str">
            <v>M</v>
          </cell>
          <cell r="D45">
            <v>2.5</v>
          </cell>
          <cell r="E45">
            <v>31.624999999999996</v>
          </cell>
          <cell r="F45">
            <v>1.2649999999999999</v>
          </cell>
          <cell r="G45">
            <v>3.4787499999999998</v>
          </cell>
        </row>
        <row r="46">
          <cell r="A46" t="str">
            <v>E-D-0.2</v>
          </cell>
          <cell r="B46" t="str">
            <v>Exc</v>
          </cell>
          <cell r="C46" t="str">
            <v>D</v>
          </cell>
          <cell r="D46">
            <v>0.2</v>
          </cell>
          <cell r="E46">
            <v>3.645</v>
          </cell>
          <cell r="F46">
            <v>1.8225</v>
          </cell>
          <cell r="G46">
            <v>0.40095000000000003</v>
          </cell>
        </row>
        <row r="47">
          <cell r="A47" t="str">
            <v>E-D-0.5</v>
          </cell>
          <cell r="B47" t="str">
            <v>Exc</v>
          </cell>
          <cell r="C47" t="str">
            <v>D</v>
          </cell>
          <cell r="D47">
            <v>0.5</v>
          </cell>
          <cell r="E47">
            <v>7.29</v>
          </cell>
          <cell r="F47">
            <v>1.458</v>
          </cell>
          <cell r="G47">
            <v>0.80190000000000006</v>
          </cell>
        </row>
        <row r="48">
          <cell r="A48" t="str">
            <v>E-D-1</v>
          </cell>
          <cell r="B48" t="str">
            <v>Exc</v>
          </cell>
          <cell r="C48" t="str">
            <v>D</v>
          </cell>
          <cell r="D48">
            <v>1</v>
          </cell>
          <cell r="E48">
            <v>12.15</v>
          </cell>
          <cell r="F48">
            <v>1.2150000000000001</v>
          </cell>
          <cell r="G48">
            <v>1.3365</v>
          </cell>
        </row>
        <row r="49">
          <cell r="A49" t="str">
            <v>E-D-2.5</v>
          </cell>
          <cell r="B49" t="str">
            <v>Exc</v>
          </cell>
          <cell r="C49" t="str">
            <v>D</v>
          </cell>
          <cell r="D49">
            <v>2.5</v>
          </cell>
          <cell r="E49">
            <v>27.945</v>
          </cell>
          <cell r="F49">
            <v>1.1177999999999999</v>
          </cell>
          <cell r="G49">
            <v>3.07395</v>
          </cell>
        </row>
      </sheetData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offeeOrdersData%20(Version%201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ro Alshaban" refreshedDate="45647.04112141204" createdVersion="7" refreshedVersion="7" minRefreshableVersion="3" recordCount="999" xr:uid="{AB7F95A2-78D0-4CB5-9264-299DE2D7B77E}">
  <cacheSource type="worksheet">
    <worksheetSource name="Table1" r:id="rId2"/>
  </cacheSource>
  <cacheFields count="15">
    <cacheField name="Order Date" numFmtId="14">
      <sharedItems containsSemiMixedTypes="0" containsNonDate="0" containsDate="1" containsString="0" minDate="2019-01-02T00:00:00" maxDate="2022-08-20T00:00:00" count="689">
        <d v="2021-04-30T00:00:00"/>
        <d v="2020-05-31T00:00:00"/>
        <d v="2019-03-15T00:00:00"/>
        <d v="2020-02-28T00:00:00"/>
        <d v="2021-11-13T00:00:00"/>
        <d v="2020-12-29T00:00:00"/>
        <d v="2021-02-20T00:00:00"/>
        <d v="2022-01-02T00:00:00"/>
        <d v="2021-08-04T00:00:00"/>
        <d v="2019-01-09T00:00:00"/>
        <d v="2020-11-21T00:00:00"/>
        <d v="2021-04-14T00:00:00"/>
        <d v="2019-09-11T00:00:00"/>
        <d v="2019-04-16T00:00:00"/>
        <d v="2019-11-28T00:00:00"/>
        <d v="2020-10-10T00:00:00"/>
        <d v="2022-07-12T00:00:00"/>
        <d v="2021-12-13T00:00:00"/>
        <d v="2021-03-26T00:00:00"/>
        <d v="2021-05-23T00:00:00"/>
        <d v="2022-01-31T00:00:00"/>
        <d v="2019-09-08T00:00:00"/>
        <d v="2021-10-17T00:00:00"/>
        <d v="2020-10-23T00:00:00"/>
        <d v="2021-09-06T00:00:00"/>
        <d v="2020-05-04T00:00:00"/>
        <d v="2021-04-05T00:00:00"/>
        <d v="2022-02-16T00:00:00"/>
        <d v="2021-05-02T00:00:00"/>
        <d v="2021-10-03T00:00:00"/>
        <d v="2022-06-10T00:00:00"/>
        <d v="2020-06-11T00:00:00"/>
        <d v="2021-09-09T00:00:00"/>
        <d v="2019-06-24T00:00:00"/>
        <d v="2019-04-05T00:00:00"/>
        <d v="2020-02-15T00:00:00"/>
        <d v="2020-11-18T00:00:00"/>
        <d v="2019-12-17T00:00:00"/>
        <d v="2022-03-04T00:00:00"/>
        <d v="2020-11-07T00:00:00"/>
        <d v="2021-09-24T00:00:00"/>
        <d v="2020-06-05T00:00:00"/>
        <d v="2020-03-01T00:00:00"/>
        <d v="2019-08-26T00:00:00"/>
        <d v="2020-07-31T00:00:00"/>
        <d v="2021-06-17T00:00:00"/>
        <d v="2020-07-16T00:00:00"/>
        <d v="2021-12-02T00:00:00"/>
        <d v="2022-01-10T00:00:00"/>
        <d v="2022-06-12T00:00:00"/>
        <d v="2019-05-15T00:00:00"/>
        <d v="2019-11-09T00:00:00"/>
        <d v="2020-02-27T00:00:00"/>
        <d v="2020-03-13T00:00:00"/>
        <d v="2022-04-25T00:00:00"/>
        <d v="2020-02-07T00:00:00"/>
        <d v="2019-04-27T00:00:00"/>
        <d v="2022-03-16T00:00:00"/>
        <d v="2019-06-27T00:00:00"/>
        <d v="2021-12-17T00:00:00"/>
        <d v="2021-11-05T00:00:00"/>
        <d v="2020-03-22T00:00:00"/>
        <d v="2020-02-18T00:00:00"/>
        <d v="2019-09-18T00:00:00"/>
        <d v="2019-10-08T00:00:00"/>
        <d v="2019-07-25T00:00:00"/>
        <d v="2019-12-14T00:00:00"/>
        <d v="2019-03-03T00:00:00"/>
        <d v="2022-05-21T00:00:00"/>
        <d v="2022-03-24T00:00:00"/>
        <d v="2019-04-22T00:00:00"/>
        <d v="2020-02-26T00:00:00"/>
        <d v="2019-06-25T00:00:00"/>
        <d v="2019-12-04T00:00:00"/>
        <d v="2022-04-29T00:00:00"/>
        <d v="2022-05-30T00:00:00"/>
        <d v="2019-07-18T00:00:00"/>
        <d v="2019-09-06T00:00:00"/>
        <d v="2020-06-07T00:00:00"/>
        <d v="2021-11-27T00:00:00"/>
        <d v="2019-02-10T00:00:00"/>
        <d v="2019-02-28T00:00:00"/>
        <d v="2020-11-13T00:00:00"/>
        <d v="2020-01-06T00:00:00"/>
        <d v="2020-02-09T00:00:00"/>
        <d v="2021-03-08T00:00:00"/>
        <d v="2021-09-30T00:00:00"/>
        <d v="2021-02-25T00:00:00"/>
        <d v="2020-04-25T00:00:00"/>
        <d v="2021-10-04T00:00:00"/>
        <d v="2019-07-01T00:00:00"/>
        <d v="2022-06-07T00:00:00"/>
        <d v="2021-06-11T00:00:00"/>
        <d v="2021-08-01T00:00:00"/>
        <d v="2022-07-13T00:00:00"/>
        <d v="2022-06-13T00:00:00"/>
        <d v="2020-10-28T00:00:00"/>
        <d v="2019-12-16T00:00:00"/>
        <d v="2020-06-10T00:00:00"/>
        <d v="2020-10-16T00:00:00"/>
        <d v="2021-09-10T00:00:00"/>
        <d v="2020-09-09T00:00:00"/>
        <d v="2020-11-03T00:00:00"/>
        <d v="2021-03-21T00:00:00"/>
        <d v="2019-10-25T00:00:00"/>
        <d v="2020-11-02T00:00:00"/>
        <d v="2021-06-28T00:00:00"/>
        <d v="2021-02-03T00:00:00"/>
        <d v="2021-05-19T00:00:00"/>
        <d v="2022-06-11T00:00:00"/>
        <d v="2022-04-27T00:00:00"/>
        <d v="2019-04-30T00:00:00"/>
        <d v="2019-09-07T00:00:00"/>
        <d v="2019-09-13T00:00:00"/>
        <d v="2022-01-04T00:00:00"/>
        <d v="2019-01-22T00:00:00"/>
        <d v="2020-07-03T00:00:00"/>
        <d v="2019-07-08T00:00:00"/>
        <d v="2019-06-30T00:00:00"/>
        <d v="2020-06-29T00:00:00"/>
        <d v="2021-01-22T00:00:00"/>
        <d v="2022-06-08T00:00:00"/>
        <d v="2020-09-11T00:00:00"/>
        <d v="2020-02-05T00:00:00"/>
        <d v="2021-09-08T00:00:00"/>
        <d v="2020-02-12T00:00:00"/>
        <d v="2021-09-12T00:00:00"/>
        <d v="2019-06-16T00:00:00"/>
        <d v="2021-08-03T00:00:00"/>
        <d v="2021-03-12T00:00:00"/>
        <d v="2019-02-20T00:00:00"/>
        <d v="2022-03-17T00:00:00"/>
        <d v="2021-10-07T00:00:00"/>
        <d v="2019-10-01T00:00:00"/>
        <d v="2021-03-10T00:00:00"/>
        <d v="2021-10-24T00:00:00"/>
        <d v="2019-08-17T00:00:00"/>
        <d v="2021-11-04T00:00:00"/>
        <d v="2021-03-27T00:00:00"/>
        <d v="2019-12-27T00:00:00"/>
        <d v="2020-03-10T00:00:00"/>
        <d v="2019-06-08T00:00:00"/>
        <d v="2020-04-30T00:00:00"/>
        <d v="2021-07-24T00:00:00"/>
        <d v="2021-11-21T00:00:00"/>
        <d v="2021-03-16T00:00:00"/>
        <d v="2022-06-05T00:00:00"/>
        <d v="2022-07-16T00:00:00"/>
        <d v="2020-02-06T00:00:00"/>
        <d v="2022-03-06T00:00:00"/>
        <d v="2020-04-12T00:00:00"/>
        <d v="2020-07-19T00:00:00"/>
        <d v="2021-04-16T00:00:00"/>
        <d v="2019-06-13T00:00:00"/>
        <d v="2021-08-13T00:00:00"/>
        <d v="2020-07-04T00:00:00"/>
        <d v="2022-07-19T00:00:00"/>
        <d v="2022-01-30T00:00:00"/>
        <d v="2019-09-02T00:00:00"/>
        <d v="2020-11-15T00:00:00"/>
        <d v="2022-05-10T00:00:00"/>
        <d v="2020-06-24T00:00:00"/>
        <d v="2021-12-19T00:00:00"/>
        <d v="2019-01-20T00:00:00"/>
        <d v="2019-12-03T00:00:00"/>
        <d v="2021-11-10T00:00:00"/>
        <d v="2019-10-19T00:00:00"/>
        <d v="2019-02-13T00:00:00"/>
        <d v="2021-06-20T00:00:00"/>
        <d v="2021-12-15T00:00:00"/>
        <d v="2020-06-03T00:00:00"/>
        <d v="2020-10-27T00:00:00"/>
        <d v="2019-10-26T00:00:00"/>
        <d v="2021-01-28T00:00:00"/>
        <d v="2020-05-05T00:00:00"/>
        <d v="2019-08-07T00:00:00"/>
        <d v="2019-03-02T00:00:00"/>
        <d v="2020-05-09T00:00:00"/>
        <d v="2022-05-01T00:00:00"/>
        <d v="2020-06-28T00:00:00"/>
        <d v="2019-11-07T00:00:00"/>
        <d v="2021-02-28T00:00:00"/>
        <d v="2021-04-10T00:00:00"/>
        <d v="2021-10-01T00:00:00"/>
        <d v="2020-04-29T00:00:00"/>
        <d v="2022-05-11T00:00:00"/>
        <d v="2021-11-23T00:00:00"/>
        <d v="2019-02-21T00:00:00"/>
        <d v="2021-08-27T00:00:00"/>
        <d v="2019-03-20T00:00:00"/>
        <d v="2020-12-08T00:00:00"/>
        <d v="2020-10-02T00:00:00"/>
        <d v="2019-01-11T00:00:00"/>
        <d v="2019-07-03T00:00:00"/>
        <d v="2020-07-02T00:00:00"/>
        <d v="2021-01-18T00:00:00"/>
        <d v="2022-04-08T00:00:00"/>
        <d v="2019-11-12T00:00:00"/>
        <d v="2019-03-30T00:00:00"/>
        <d v="2019-12-08T00:00:00"/>
        <d v="2021-12-21T00:00:00"/>
        <d v="2019-11-15T00:00:00"/>
        <d v="2021-02-12T00:00:00"/>
        <d v="2019-04-24T00:00:00"/>
        <d v="2019-04-29T00:00:00"/>
        <d v="2021-05-16T00:00:00"/>
        <d v="2020-03-02T00:00:00"/>
        <d v="2020-09-19T00:00:00"/>
        <d v="2020-03-29T00:00:00"/>
        <d v="2021-07-05T00:00:00"/>
        <d v="2021-02-11T00:00:00"/>
        <d v="2022-01-27T00:00:00"/>
        <d v="2019-04-18T00:00:00"/>
        <d v="2020-03-28T00:00:00"/>
        <d v="2021-06-27T00:00:00"/>
        <d v="2019-02-05T00:00:00"/>
        <d v="2020-01-19T00:00:00"/>
        <d v="2022-05-02T00:00:00"/>
        <d v="2019-10-04T00:00:00"/>
        <d v="2021-10-26T00:00:00"/>
        <d v="2020-07-14T00:00:00"/>
        <d v="2019-10-21T00:00:00"/>
        <d v="2019-03-14T00:00:00"/>
        <d v="2022-04-12T00:00:00"/>
        <d v="2019-11-26T00:00:00"/>
        <d v="2021-11-24T00:00:00"/>
        <d v="2021-03-19T00:00:00"/>
        <d v="2019-07-21T00:00:00"/>
        <d v="2019-01-10T00:00:00"/>
        <d v="2019-02-16T00:00:00"/>
        <d v="2019-03-17T00:00:00"/>
        <d v="2019-11-21T00:00:00"/>
        <d v="2022-02-28T00:00:00"/>
        <d v="2021-03-28T00:00:00"/>
        <d v="2020-04-11T00:00:00"/>
        <d v="2019-07-06T00:00:00"/>
        <d v="2019-03-22T00:00:00"/>
        <d v="2021-08-02T00:00:00"/>
        <d v="2020-10-29T00:00:00"/>
        <d v="2021-04-08T00:00:00"/>
        <d v="2021-10-10T00:00:00"/>
        <d v="2022-03-31T00:00:00"/>
        <d v="2021-07-22T00:00:00"/>
        <d v="2021-05-01T00:00:00"/>
        <d v="2021-07-15T00:00:00"/>
        <d v="2021-07-03T00:00:00"/>
        <d v="2019-09-29T00:00:00"/>
        <d v="2021-07-23T00:00:00"/>
        <d v="2021-02-07T00:00:00"/>
        <d v="2020-12-18T00:00:00"/>
        <d v="2019-12-30T00:00:00"/>
        <d v="2022-05-05T00:00:00"/>
        <d v="2021-09-16T00:00:00"/>
        <d v="2020-10-05T00:00:00"/>
        <d v="2020-02-20T00:00:00"/>
        <d v="2019-03-21T00:00:00"/>
        <d v="2019-10-28T00:00:00"/>
        <d v="2019-01-02T00:00:00"/>
        <d v="2020-05-20T00:00:00"/>
        <d v="2021-10-16T00:00:00"/>
        <d v="2022-03-11T00:00:00"/>
        <d v="2022-07-05T00:00:00"/>
        <d v="2020-06-30T00:00:00"/>
        <d v="2020-10-04T00:00:00"/>
        <d v="2021-08-29T00:00:00"/>
        <d v="2021-10-27T00:00:00"/>
        <d v="2020-10-20T00:00:00"/>
        <d v="2021-10-28T00:00:00"/>
        <d v="2020-11-24T00:00:00"/>
        <d v="2022-07-02T00:00:00"/>
        <d v="2021-01-14T00:00:00"/>
        <d v="2021-11-06T00:00:00"/>
        <d v="2020-07-13T00:00:00"/>
        <d v="2022-03-13T00:00:00"/>
        <d v="2019-12-21T00:00:00"/>
        <d v="2020-09-10T00:00:00"/>
        <d v="2021-12-31T00:00:00"/>
        <d v="2019-03-11T00:00:00"/>
        <d v="2021-01-21T00:00:00"/>
        <d v="2021-01-07T00:00:00"/>
        <d v="2020-12-03T00:00:00"/>
        <d v="2022-01-23T00:00:00"/>
        <d v="2020-10-30T00:00:00"/>
        <d v="2022-05-24T00:00:00"/>
        <d v="2021-09-26T00:00:00"/>
        <d v="2020-04-20T00:00:00"/>
        <d v="2020-09-08T00:00:00"/>
        <d v="2022-05-12T00:00:00"/>
        <d v="2020-11-23T00:00:00"/>
        <d v="2020-12-07T00:00:00"/>
        <d v="2022-07-29T00:00:00"/>
        <d v="2019-09-20T00:00:00"/>
        <d v="2022-03-20T00:00:00"/>
        <d v="2021-11-11T00:00:00"/>
        <d v="2022-05-26T00:00:00"/>
        <d v="2021-08-26T00:00:00"/>
        <d v="2020-08-14T00:00:00"/>
        <d v="2022-07-17T00:00:00"/>
        <d v="2020-06-13T00:00:00"/>
        <d v="2020-07-25T00:00:00"/>
        <d v="2020-05-14T00:00:00"/>
        <d v="2019-08-30T00:00:00"/>
        <d v="2021-09-25T00:00:00"/>
        <d v="2021-01-10T00:00:00"/>
        <d v="2021-04-26T00:00:00"/>
        <d v="2021-04-19T00:00:00"/>
        <d v="2020-03-26T00:00:00"/>
        <d v="2020-07-12T00:00:00"/>
        <d v="2022-01-15T00:00:00"/>
        <d v="2020-04-19T00:00:00"/>
        <d v="2021-02-26T00:00:00"/>
        <d v="2019-04-08T00:00:00"/>
        <d v="2021-12-29T00:00:00"/>
        <d v="2019-08-13T00:00:00"/>
        <d v="2022-01-25T00:00:00"/>
        <d v="2020-06-09T00:00:00"/>
        <d v="2020-10-14T00:00:00"/>
        <d v="2021-09-29T00:00:00"/>
        <d v="2020-07-15T00:00:00"/>
        <d v="2021-03-03T00:00:00"/>
        <d v="2021-08-08T00:00:00"/>
        <d v="2020-07-05T00:00:00"/>
        <d v="2022-05-13T00:00:00"/>
        <d v="2019-02-22T00:00:00"/>
        <d v="2020-08-15T00:00:00"/>
        <d v="2020-05-22T00:00:00"/>
        <d v="2020-03-30T00:00:00"/>
        <d v="2021-01-11T00:00:00"/>
        <d v="2019-01-19T00:00:00"/>
        <d v="2019-10-05T00:00:00"/>
        <d v="2021-06-04T00:00:00"/>
        <d v="2019-04-17T00:00:00"/>
        <d v="2022-03-26T00:00:00"/>
        <d v="2021-02-05T00:00:00"/>
        <d v="2021-06-01T00:00:00"/>
        <d v="2021-10-19T00:00:00"/>
        <d v="2021-12-12T00:00:00"/>
        <d v="2022-08-17T00:00:00"/>
        <d v="2022-06-06T00:00:00"/>
        <d v="2019-08-06T00:00:00"/>
        <d v="2022-04-16T00:00:00"/>
        <d v="2020-11-05T00:00:00"/>
        <d v="2022-04-05T00:00:00"/>
        <d v="2020-10-21T00:00:00"/>
        <d v="2019-06-04T00:00:00"/>
        <d v="2019-03-10T00:00:00"/>
        <d v="2022-01-18T00:00:00"/>
        <d v="2020-07-18T00:00:00"/>
        <d v="2022-02-10T00:00:00"/>
        <d v="2020-01-27T00:00:00"/>
        <d v="2021-06-13T00:00:00"/>
        <d v="2020-10-13T00:00:00"/>
        <d v="2019-02-14T00:00:00"/>
        <d v="2019-08-16T00:00:00"/>
        <d v="2020-07-11T00:00:00"/>
        <d v="2020-02-22T00:00:00"/>
        <d v="2020-09-15T00:00:00"/>
        <d v="2021-03-29T00:00:00"/>
        <d v="2020-08-11T00:00:00"/>
        <d v="2022-02-20T00:00:00"/>
        <d v="2021-07-07T00:00:00"/>
        <d v="2021-11-16T00:00:00"/>
        <d v="2019-05-12T00:00:00"/>
        <d v="2020-03-23T00:00:00"/>
        <d v="2021-01-04T00:00:00"/>
        <d v="2020-09-16T00:00:00"/>
        <d v="2022-06-03T00:00:00"/>
        <d v="2019-09-22T00:00:00"/>
        <d v="2019-07-02T00:00:00"/>
        <d v="2021-08-06T00:00:00"/>
        <d v="2021-10-02T00:00:00"/>
        <d v="2019-06-22T00:00:00"/>
        <d v="2019-07-20T00:00:00"/>
        <d v="2020-02-13T00:00:00"/>
        <d v="2021-04-03T00:00:00"/>
        <d v="2022-06-17T00:00:00"/>
        <d v="2021-05-30T00:00:00"/>
        <d v="2021-01-31T00:00:00"/>
        <d v="2019-10-03T00:00:00"/>
        <d v="2020-10-11T00:00:00"/>
        <d v="2020-01-15T00:00:00"/>
        <d v="2019-02-25T00:00:00"/>
        <d v="2020-04-07T00:00:00"/>
        <d v="2019-01-18T00:00:00"/>
        <d v="2021-05-31T00:00:00"/>
        <d v="2019-08-15T00:00:00"/>
        <d v="2019-11-06T00:00:00"/>
        <d v="2021-07-21T00:00:00"/>
        <d v="2020-06-02T00:00:00"/>
        <d v="2021-01-19T00:00:00"/>
        <d v="2020-03-25T00:00:00"/>
        <d v="2019-09-12T00:00:00"/>
        <d v="2021-07-20T00:00:00"/>
        <d v="2022-07-09T00:00:00"/>
        <d v="2020-03-20T00:00:00"/>
        <d v="2020-03-07T00:00:00"/>
        <d v="2021-03-20T00:00:00"/>
        <d v="2020-04-23T00:00:00"/>
        <d v="2022-08-06T00:00:00"/>
        <d v="2019-09-16T00:00:00"/>
        <d v="2022-05-04T00:00:00"/>
        <d v="2019-11-16T00:00:00"/>
        <d v="2022-06-15T00:00:00"/>
        <d v="2022-02-11T00:00:00"/>
        <d v="2021-03-09T00:00:00"/>
        <d v="2022-05-23T00:00:00"/>
        <d v="2019-06-09T00:00:00"/>
        <d v="2022-08-19T00:00:00"/>
        <d v="2020-10-25T00:00:00"/>
        <d v="2020-10-22T00:00:00"/>
        <d v="2021-09-18T00:00:00"/>
        <d v="2019-05-14T00:00:00"/>
        <d v="2022-07-14T00:00:00"/>
        <d v="2021-01-17T00:00:00"/>
        <d v="2020-12-17T00:00:00"/>
        <d v="2022-05-31T00:00:00"/>
        <d v="2022-01-13T00:00:00"/>
        <d v="2022-03-23T00:00:00"/>
        <d v="2021-10-13T00:00:00"/>
        <d v="2019-03-16T00:00:00"/>
        <d v="2021-11-02T00:00:00"/>
        <d v="2019-07-23T00:00:00"/>
        <d v="2020-02-24T00:00:00"/>
        <d v="2019-04-25T00:00:00"/>
        <d v="2021-02-02T00:00:00"/>
        <d v="2021-11-15T00:00:00"/>
        <d v="2020-01-10T00:00:00"/>
        <d v="2019-10-22T00:00:00"/>
        <d v="2020-11-20T00:00:00"/>
        <d v="2022-01-21T00:00:00"/>
        <d v="2020-12-31T00:00:00"/>
        <d v="2020-08-31T00:00:00"/>
        <d v="2021-12-27T00:00:00"/>
        <d v="2021-02-18T00:00:00"/>
        <d v="2022-03-25T00:00:00"/>
        <d v="2021-05-07T00:00:00"/>
        <d v="2020-07-29T00:00:00"/>
        <d v="2020-01-30T00:00:00"/>
        <d v="2019-10-11T00:00:00"/>
        <d v="2019-02-06T00:00:00"/>
        <d v="2019-06-26T00:00:00"/>
        <d v="2020-11-09T00:00:00"/>
        <d v="2021-03-15T00:00:00"/>
        <d v="2019-07-09T00:00:00"/>
        <d v="2022-01-12T00:00:00"/>
        <d v="2021-09-21T00:00:00"/>
        <d v="2019-03-04T00:00:00"/>
        <d v="2019-01-26T00:00:00"/>
        <d v="2020-11-12T00:00:00"/>
        <d v="2020-02-03T00:00:00"/>
        <d v="2020-05-11T00:00:00"/>
        <d v="2021-12-25T00:00:00"/>
        <d v="2021-12-07T00:00:00"/>
        <d v="2019-05-23T00:00:00"/>
        <d v="2022-02-17T00:00:00"/>
        <d v="2020-12-19T00:00:00"/>
        <d v="2019-08-03T00:00:00"/>
        <d v="2019-02-12T00:00:00"/>
        <d v="2019-12-31T00:00:00"/>
        <d v="2020-04-05T00:00:00"/>
        <d v="2019-05-01T00:00:00"/>
        <d v="2019-01-03T00:00:00"/>
        <d v="2020-12-24T00:00:00"/>
        <d v="2020-12-25T00:00:00"/>
        <d v="2019-04-07T00:00:00"/>
        <d v="2022-01-17T00:00:00"/>
        <d v="2022-01-01T00:00:00"/>
        <d v="2022-08-12T00:00:00"/>
        <d v="2019-10-09T00:00:00"/>
        <d v="2019-05-07T00:00:00"/>
        <d v="2021-03-13T00:00:00"/>
        <d v="2022-02-15T00:00:00"/>
        <d v="2021-04-12T00:00:00"/>
        <d v="2019-09-04T00:00:00"/>
        <d v="2021-07-17T00:00:00"/>
        <d v="2020-05-03T00:00:00"/>
        <d v="2019-02-09T00:00:00"/>
        <d v="2022-02-06T00:00:00"/>
        <d v="2019-03-12T00:00:00"/>
        <d v="2021-03-31T00:00:00"/>
        <d v="2021-02-22T00:00:00"/>
        <d v="2021-06-30T00:00:00"/>
        <d v="2022-03-08T00:00:00"/>
        <d v="2020-09-27T00:00:00"/>
        <d v="2020-12-11T00:00:00"/>
        <d v="2021-05-28T00:00:00"/>
        <d v="2020-03-11T00:00:00"/>
        <d v="2022-01-26T00:00:00"/>
        <d v="2022-02-21T00:00:00"/>
        <d v="2021-06-15T00:00:00"/>
        <d v="2019-10-12T00:00:00"/>
        <d v="2020-11-06T00:00:00"/>
        <d v="2020-08-23T00:00:00"/>
        <d v="2021-08-31T00:00:00"/>
        <d v="2021-01-15T00:00:00"/>
        <d v="2019-12-09T00:00:00"/>
        <d v="2020-12-09T00:00:00"/>
        <d v="2020-08-06T00:00:00"/>
        <d v="2021-08-23T00:00:00"/>
        <d v="2021-07-19T00:00:00"/>
        <d v="2019-10-13T00:00:00"/>
        <d v="2019-02-04T00:00:00"/>
        <d v="2022-02-03T00:00:00"/>
        <d v="2019-11-27T00:00:00"/>
        <d v="2020-09-18T00:00:00"/>
        <d v="2022-05-16T00:00:00"/>
        <d v="2021-08-05T00:00:00"/>
        <d v="2021-03-07T00:00:00"/>
        <d v="2022-04-22T00:00:00"/>
        <d v="2022-08-08T00:00:00"/>
        <d v="2022-08-04T00:00:00"/>
        <d v="2019-12-15T00:00:00"/>
        <d v="2021-09-20T00:00:00"/>
        <d v="2022-07-28T00:00:00"/>
        <d v="2020-12-05T00:00:00"/>
        <d v="2021-12-10T00:00:00"/>
        <d v="2019-09-05T00:00:00"/>
        <d v="2021-11-29T00:00:00"/>
        <d v="2021-03-04T00:00:00"/>
        <d v="2019-04-12T00:00:00"/>
        <d v="2019-09-28T00:00:00"/>
        <d v="2021-11-26T00:00:00"/>
        <d v="2020-01-17T00:00:00"/>
        <d v="2020-01-07T00:00:00"/>
        <d v="2022-03-10T00:00:00"/>
        <d v="2020-12-02T00:00:00"/>
        <d v="2022-04-04T00:00:00"/>
        <d v="2021-06-29T00:00:00"/>
        <d v="2020-01-21T00:00:00"/>
        <d v="2020-03-18T00:00:00"/>
        <d v="2020-12-04T00:00:00"/>
        <d v="2022-06-30T00:00:00"/>
        <d v="2020-05-26T00:00:00"/>
        <d v="2019-07-31T00:00:00"/>
        <d v="2022-06-14T00:00:00"/>
        <d v="2019-08-11T00:00:00"/>
        <d v="2019-04-14T00:00:00"/>
        <d v="2021-04-04T00:00:00"/>
        <d v="2019-08-12T00:00:00"/>
        <d v="2021-01-13T00:00:00"/>
        <d v="2022-02-08T00:00:00"/>
        <d v="2020-07-30T00:00:00"/>
        <d v="2022-08-02T00:00:00"/>
        <d v="2021-08-20T00:00:00"/>
        <d v="2021-05-14T00:00:00"/>
        <d v="2020-12-16T00:00:00"/>
        <d v="2019-01-06T00:00:00"/>
        <d v="2021-11-28T00:00:00"/>
        <d v="2020-03-15T00:00:00"/>
        <d v="2021-11-18T00:00:00"/>
        <d v="2020-01-16T00:00:00"/>
        <d v="2021-03-24T00:00:00"/>
        <d v="2019-09-21T00:00:00"/>
        <d v="2022-07-15T00:00:00"/>
        <d v="2022-06-04T00:00:00"/>
        <d v="2021-05-08T00:00:00"/>
        <d v="2021-06-26T00:00:00"/>
        <d v="2019-05-17T00:00:00"/>
        <d v="2019-06-03T00:00:00"/>
        <d v="2021-02-13T00:00:00"/>
        <d v="2020-02-19T00:00:00"/>
        <d v="2019-11-13T00:00:00"/>
        <d v="2020-02-23T00:00:00"/>
        <d v="2020-01-31T00:00:00"/>
        <d v="2019-11-29T00:00:00"/>
        <d v="2020-05-19T00:00:00"/>
        <d v="2021-09-02T00:00:00"/>
        <d v="2020-02-08T00:00:00"/>
        <d v="2022-04-23T00:00:00"/>
        <d v="2021-01-29T00:00:00"/>
        <d v="2021-01-26T00:00:00"/>
        <d v="2020-09-28T00:00:00"/>
        <d v="2020-02-29T00:00:00"/>
        <d v="2021-08-25T00:00:00"/>
        <d v="2020-03-31T00:00:00"/>
        <d v="2019-06-14T00:00:00"/>
        <d v="2021-08-30T00:00:00"/>
        <d v="2019-04-01T00:00:00"/>
        <d v="2022-07-01T00:00:00"/>
        <d v="2021-05-21T00:00:00"/>
        <d v="2022-05-22T00:00:00"/>
        <d v="2019-05-09T00:00:00"/>
        <d v="2021-03-01T00:00:00"/>
        <d v="2020-03-06T00:00:00"/>
        <d v="2019-10-17T00:00:00"/>
        <d v="2019-12-05T00:00:00"/>
        <d v="2020-01-01T00:00:00"/>
        <d v="2019-08-20T00:00:00"/>
        <d v="2020-07-26T00:00:00"/>
        <d v="2019-11-03T00:00:00"/>
        <d v="2022-07-07T00:00:00"/>
        <d v="2020-11-04T00:00:00"/>
        <d v="2019-05-21T00:00:00"/>
        <d v="2020-08-08T00:00:00"/>
        <d v="2021-05-24T00:00:00"/>
        <d v="2020-02-11T00:00:00"/>
        <d v="2021-05-05T00:00:00"/>
        <d v="2022-07-08T00:00:00"/>
        <d v="2021-07-29T00:00:00"/>
        <d v="2019-09-17T00:00:00"/>
        <d v="2020-08-03T00:00:00"/>
        <d v="2020-10-26T00:00:00"/>
        <d v="2021-09-15T00:00:00"/>
        <d v="2021-10-12T00:00:00"/>
        <d v="2020-02-04T00:00:00"/>
        <d v="2019-05-18T00:00:00"/>
        <d v="2021-02-23T00:00:00"/>
        <d v="2022-03-15T00:00:00"/>
        <d v="2019-12-13T00:00:00"/>
        <d v="2020-03-12T00:00:00"/>
        <d v="2020-01-26T00:00:00"/>
        <d v="2020-07-24T00:00:00"/>
        <d v="2020-07-07T00:00:00"/>
        <d v="2021-09-07T00:00:00"/>
        <d v="2021-04-09T00:00:00"/>
        <d v="2021-12-03T00:00:00"/>
        <d v="2021-11-19T00:00:00"/>
        <d v="2020-09-06T00:00:00"/>
        <d v="2020-01-11T00:00:00"/>
        <d v="2022-01-24T00:00:00"/>
        <d v="2019-11-14T00:00:00"/>
        <d v="2021-02-17T00:00:00"/>
        <d v="2021-12-08T00:00:00"/>
        <d v="2020-12-06T00:00:00"/>
        <d v="2019-07-14T00:00:00"/>
        <d v="2019-07-26T00:00:00"/>
        <d v="2022-04-13T00:00:00"/>
        <d v="2019-10-23T00:00:00"/>
        <d v="2020-06-20T00:00:00"/>
        <d v="2022-06-27T00:00:00"/>
        <d v="2022-07-25T00:00:00"/>
        <d v="2019-04-11T00:00:00"/>
        <d v="2019-05-06T00:00:00"/>
        <d v="2021-07-16T00:00:00"/>
        <d v="2019-06-12T00:00:00"/>
        <d v="2021-02-06T00:00:00"/>
        <d v="2020-11-30T00:00:00"/>
        <d v="2022-05-17T00:00:00"/>
        <d v="2021-08-10T00:00:00"/>
        <d v="2021-03-23T00:00:00"/>
        <d v="2019-05-22T00:00:00"/>
        <d v="2021-02-08T00:00:00"/>
        <d v="2019-05-02T00:00:00"/>
        <d v="2020-06-21T00:00:00"/>
        <d v="2019-03-08T00:00:00"/>
        <d v="2019-06-28T00:00:00"/>
        <d v="2021-04-06T00:00:00"/>
        <d v="2019-08-31T00:00:00"/>
        <d v="2019-02-24T00:00:00"/>
        <d v="2019-07-30T00:00:00"/>
        <d v="2021-02-14T00:00:00"/>
        <d v="2021-11-09T00:00:00"/>
        <d v="2021-10-23T00:00:00"/>
        <d v="2019-12-12T00:00:00"/>
        <d v="2019-07-15T00:00:00"/>
        <d v="2022-04-30T00:00:00"/>
        <d v="2019-06-19T00:00:00"/>
        <d v="2021-06-06T00:00:00"/>
        <d v="2020-10-24T00:00:00"/>
        <d v="2020-10-15T00:00:00"/>
        <d v="2021-07-10T00:00:00"/>
        <d v="2019-12-28T00:00:00"/>
        <d v="2022-04-15T00:00:00"/>
        <d v="2020-10-01T00:00:00"/>
        <d v="2022-04-24T00:00:00"/>
        <d v="2020-09-02T00:00:00"/>
        <d v="2019-10-24T00:00:00"/>
        <d v="2022-06-01T00:00:00"/>
        <d v="2021-03-22T00:00:00"/>
        <d v="2019-02-19T00:00:00"/>
        <d v="2021-06-08T00:00:00"/>
        <d v="2020-09-23T00:00:00"/>
        <d v="2021-05-17T00:00:00"/>
        <d v="2021-12-06T00:00:00"/>
        <d v="2022-03-22T00:00:00"/>
        <d v="2019-06-23T00:00:00"/>
        <d v="2021-05-20T00:00:00"/>
        <d v="2019-02-11T00:00:00"/>
        <d v="2020-06-26T00:00:00"/>
        <d v="2022-05-20T00:00:00"/>
        <d v="2022-03-14T00:00:00"/>
        <d v="2021-11-12T00:00:00"/>
        <d v="2019-12-29T00:00:00"/>
        <d v="2021-05-15T00:00:00"/>
        <d v="2021-01-27T00:00:00"/>
        <d v="2020-01-25T00:00:00"/>
        <d v="2019-10-16T00:00:00"/>
        <d v="2019-06-17T00:00:00"/>
        <d v="2021-02-19T00:00:00"/>
      </sharedItems>
      <fieldGroup par="14" base="0">
        <rangePr groupBy="months" startDate="2019-01-02T00:00:00" endDate="2022-08-20T00:00:00"/>
        <groupItems count="14">
          <s v="&lt;1/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0/2022"/>
        </groupItems>
      </fieldGroup>
    </cacheField>
    <cacheField name="Customer Name" numFmtId="0">
      <sharedItems count="913">
        <s v="Alexa Sizey"/>
        <s v="Demetris Micheli"/>
        <s v="Ingelbert Hotchkin"/>
        <s v="Murielle Lorinez"/>
        <s v="Cobby Cromwell"/>
        <s v="Karl Imorts"/>
        <s v="Stanly Keets"/>
        <s v="Lemuel Rignold"/>
        <s v="Darrin Tingly"/>
        <s v="Dolores Duffie"/>
        <s v="Hildegarde Brangan"/>
        <s v="Davida Caro"/>
        <s v="Hartley Mattioli"/>
        <s v="Samuele Ales0"/>
        <s v="Bobby Folomkin"/>
        <s v="Brice Romera"/>
        <s v="Francesco Dressel"/>
        <s v="Hermann Larvor"/>
        <s v="Milty Middis"/>
        <s v="Nealson Cuttler"/>
        <s v="Petey Kingsbury"/>
        <s v="Redd Simao"/>
        <s v="Tallie felip"/>
        <s v="Dom Milella"/>
        <s v="Gnni Cheeke"/>
        <s v="Isis Hessel"/>
        <s v="Witty Ranson"/>
        <s v="Billy Neiland"/>
        <s v="Elvina Angel"/>
        <s v="Flynn Antony"/>
        <s v="Brenn Dundredge"/>
        <s v="Codi Littrell"/>
        <s v="Enriqueta Ixor"/>
        <s v="Grete Holborn"/>
        <s v="Herta Layne"/>
        <s v="Jodee Caldicott"/>
        <s v="Michale Delves"/>
        <s v="Norene Magauran"/>
        <s v="Bidget Tremellier"/>
        <s v="Broderick McGilvra"/>
        <s v="Dorey Sopper"/>
        <s v="Gregorius Trengrove"/>
        <s v="Nickey Youles"/>
        <s v="Noni Furber"/>
        <s v="Osbert Robins"/>
        <s v="Shermy Moseby"/>
        <s v="Wang Powlesland"/>
        <s v="Bo Kindley"/>
        <s v="Derrek Allpress"/>
        <s v="Doll Beauchamp"/>
        <s v="Karry Flanders"/>
        <s v="Lacee Burtenshaw"/>
        <s v="Cam Jewster"/>
        <s v="Cody Verissimo"/>
        <s v="Denyse O'Calleran"/>
        <s v="Allis Wilmore"/>
        <s v="Janella Millett"/>
        <s v="Joceline Reddoch"/>
        <s v="Kacy Canto"/>
        <s v="Tuckie Mathonnet"/>
        <s v="Adora Roubert"/>
        <s v="Dalia Eburah"/>
        <s v="Don Flintiff"/>
        <s v="Paulie Fonzone"/>
        <s v="Goldie Wynes"/>
        <s v="Daniel Heinonen"/>
        <s v="Elysee Sketch"/>
        <s v="Bertine Byrd"/>
        <s v="Effie Yurkov"/>
        <s v="Lamond Gheeraert"/>
        <s v="Mar McIver"/>
        <s v="Anabelle Hutchens"/>
        <s v="Lacee Tanti"/>
        <s v="Nanny Lush"/>
        <s v="Shelli Keynd"/>
        <s v="Faunie Brigham"/>
        <s v="Hadley Reuven"/>
        <s v="Helli Petroulis"/>
        <s v="Say Risborough"/>
        <s v="Annetta Brentnall"/>
        <s v="Bear Gaish"/>
        <s v="Doralin Baison"/>
        <s v="Jaimie Hatz"/>
        <s v="Jorge Bettison"/>
        <s v="Ketty Bromehead"/>
        <s v="Nickey Dimbleby"/>
        <s v="Terri Lyford"/>
        <s v="Celestia Dolohunty"/>
        <s v="Correy Cottingham"/>
        <s v="Dorie de la Tremoille"/>
        <s v="Jocko Pray"/>
        <s v="Kippie Marrison"/>
        <s v="Llywellyn Oscroft"/>
        <s v="Marianna Vedmore"/>
        <s v="Read Cutts"/>
        <s v="Romain Avrashin"/>
        <s v="Teddi Crowthe"/>
        <s v="Duky Phizackerly"/>
        <s v="Aurelia Burgwin"/>
        <s v="Dorelia Bury"/>
        <s v="Emlynne Heining"/>
        <s v="Gwenni Ratt"/>
        <s v="Randal Longfield"/>
        <s v="Desdemona Eye"/>
        <s v="Sheppard Yann"/>
        <s v="Adham Greenhead"/>
        <s v="Almeria Burgett"/>
        <s v="Freda Hollows"/>
        <s v="Zack Pellett"/>
        <s v="Cindra Burling"/>
        <s v="Julio Armytage"/>
        <s v="Lyndsey MacManus"/>
        <s v="Bunny Naulls"/>
        <s v="Glory Clemon"/>
        <s v="Carolee Winchcombe"/>
        <s v="Charmane Denys"/>
        <s v="Sean Lorenzetti"/>
        <s v="Shannon List"/>
        <s v="Courtney Pallant"/>
        <s v="Annabel Antuk"/>
        <s v="Jermaine Branchett"/>
        <s v="Oran Colbeck"/>
        <s v="Raynor McGilvary"/>
        <s v="Terri Farra"/>
        <s v="Wilton Jallin"/>
        <s v="Carlie Harce"/>
        <s v="Celie MacCourt"/>
        <s v="Devan Crownshaw"/>
        <s v="Dinah Crutcher"/>
        <s v="Foster Constance"/>
        <s v="Jeffrey Dufaire"/>
        <s v="Perry Lyfield"/>
        <s v="Willa Rolling"/>
        <s v="Elonore Joliffe"/>
        <s v="Serena Earley"/>
        <s v="Temple Castiglione"/>
        <s v="Winn Keyse"/>
        <s v="Charlean Keave"/>
        <s v="Emiline Priddis"/>
        <s v="Harwilll Bishell"/>
        <s v="Kaja Loxton"/>
        <s v="Melli Brockway"/>
        <s v="Odille Thynne"/>
        <s v="Ailey Brash"/>
        <s v="Claudetta Rushe"/>
        <s v="Hatty Dovydenas"/>
        <s v="Derick Snow"/>
        <s v="Hall Ranner"/>
        <s v="Darn Penquet"/>
        <s v="Linus Flippelli"/>
        <s v="Webb Speechly"/>
        <s v="Ewell Hanby"/>
        <s v="Zilvia Claisse"/>
        <s v="Angelia Cockrem"/>
        <s v="Hally Lorait"/>
        <s v="Jackquelin Chugg"/>
        <s v="Lenette Dwerryhouse"/>
        <s v="Pall Redford"/>
        <s v="Reube Cawley"/>
        <s v="Sharity Wickens"/>
        <s v="Chad Miguel"/>
        <s v="Currey MacAllister"/>
        <s v="Granger Fantham"/>
        <s v="Nataniel Helkin"/>
        <s v="Cordy Odgaard"/>
        <s v="Lenka Rushmer"/>
        <s v="Margarette Sterland"/>
        <s v="Nobe Buney"/>
        <s v="Noel Chisholm"/>
        <s v="Raleigh Lepere"/>
        <s v="Rhianon Broxup"/>
        <s v="Rivy Farington"/>
        <s v="Torie Gottelier"/>
        <s v="Ugo Southerden"/>
        <s v="Aurlie McCarl"/>
        <s v="Fielding Keinrat"/>
        <s v="Kynthia Berick"/>
        <s v="Lindon Agnolo"/>
        <s v="Neville Piatto"/>
        <s v="Wallis Bernth"/>
        <s v="Nanine McCarthy"/>
        <s v="Byron Acarson"/>
        <s v="Dianne Chardin"/>
        <s v="Donna Baskeyfied"/>
        <s v="Erny Stenyng"/>
        <s v="Jeno Druitt"/>
        <s v="Maurie Bartol"/>
        <s v="Shay Couronne"/>
        <s v="Ethelda Hobbing"/>
        <s v="Gay Eilhersen"/>
        <s v="Jewelle Shenton"/>
        <s v="Leesa Flaonier"/>
        <s v="Mathilda Matiasek"/>
        <s v="Archambault Gillard"/>
        <s v="Becca Ableson"/>
        <s v="Zachariah Carlson"/>
        <s v="Minny Chamberlayne"/>
        <s v="Benedikta Paumier"/>
        <s v="Conchita Bryde"/>
        <s v="Bettina Leffek"/>
        <s v="Denny O' Ronan"/>
        <s v="Devland Gritton"/>
        <s v="Marvin Malloy"/>
        <s v="Mord Meriet"/>
        <s v="Willabella Harvison"/>
        <s v="Granger Smallcombe"/>
        <s v="Ramon Cheak"/>
        <s v="Innis Renhard"/>
        <s v="Charin Maplethorp"/>
        <s v="Cornie Venour"/>
        <s v="Corrie Wass"/>
        <s v="Nevsa Fields"/>
        <s v="Ferdie Tourry"/>
        <s v="Kizzie Warman"/>
        <s v="Reggie Thickpenny"/>
        <s v="Kevan Grinsted"/>
        <s v="Killian Osler"/>
        <s v="Neely Broadberrie"/>
        <s v="Rhetta Zywicki"/>
        <s v="Ira Sjostrom"/>
        <s v="Klarika Egglestone"/>
        <s v="Parker Tofful"/>
        <s v="Philipa Petrushanko"/>
        <s v="Russell Donet"/>
        <s v="Abraham Coleman"/>
        <s v="Gonzales Cicculi"/>
        <s v="Livy Lathleiff"/>
        <s v="Sibella Rushbrooke"/>
        <s v="Paulo Yea"/>
        <s v="Corinna Catcheside"/>
        <s v="Ameline Snazle"/>
        <s v="Arabella Fransewich"/>
        <s v="Elonore Goodings"/>
        <s v="Gale Heindrick"/>
        <s v="Gustaf Ciccotti"/>
        <s v="Mab Blakemore"/>
        <s v="Minetta Ackrill"/>
        <s v="Monique Canty"/>
        <s v="Donny Fries"/>
        <s v="Gay Rizzello"/>
        <s v="Hy Zanetto"/>
        <s v="Isac Jesper"/>
        <s v="Nissie Rudland"/>
        <s v="Rafferty Pursglove"/>
        <s v="Starr Arpin"/>
        <s v="Gabriel Starcks"/>
        <s v="Janella Eden"/>
        <s v="Orion Dyott"/>
        <s v="Hetti Measures"/>
        <s v="Lind Conyers"/>
        <s v="Myles Seawright"/>
        <s v="Ryann Stickler"/>
        <s v="Evelina Dacca"/>
        <s v="Kameko Philbrick"/>
        <s v="Alfy Snowding"/>
        <s v="Leia Kernan"/>
        <s v="Reese Lidgey"/>
        <s v="Adriana Lazarus"/>
        <s v="Keefer Cake"/>
        <s v="Raphaela Schankelborg"/>
        <s v="Una Welberry"/>
        <s v="Anjanette Goldie"/>
        <s v="Carlie Linskill"/>
        <s v="Freeland Missenden"/>
        <s v="Rem Furman"/>
        <s v="Nelie Garnson"/>
        <s v="Anson Iddison"/>
        <s v="Chuck Kendrick"/>
        <s v="Gilberto Cornier"/>
        <s v="Christoffer O' Shea"/>
        <s v="Ilaire Sprakes"/>
        <s v="Madelaine Sharples"/>
        <s v="Kipper Boorn"/>
        <s v="Mina Elstone"/>
        <s v="Gussy Broadbear"/>
        <s v="Dell Gut"/>
        <s v="Feliks Babber"/>
        <s v="Shirleen Welds"/>
        <s v="Bobbe Piggott"/>
        <s v="Devon Magowan"/>
        <s v="Franny Kienlein"/>
        <s v="Jereme Gippes"/>
        <s v="Anselma Attwater"/>
        <s v="Gladi Ducker"/>
        <s v="Loydie Langlais"/>
        <s v="Sylas Jennaroy"/>
        <s v="Willey Romao"/>
        <s v="Edin Mathe"/>
        <s v="Elden Andriessen"/>
        <s v="Felice Miell"/>
        <s v="Gerard Pirdy"/>
        <s v="Kylie Mowat"/>
        <s v="Portie Cutchie"/>
        <s v="Tess Bennison"/>
        <s v="Borg Daile"/>
        <s v="Domeniga Duke"/>
        <s v="Marja Urion"/>
        <s v="Rosaleen Scholar"/>
        <s v="Karlan Karby"/>
        <s v="Alf Housaman"/>
        <s v="Cletis Giacomazzo"/>
        <s v="Gaspar McGavin"/>
        <s v="Giana Tonnesen"/>
        <s v="Koressa O'Geneay"/>
        <s v="Carmelita Thowes"/>
        <s v="Celia Bakeup"/>
        <s v="Gabey Cogan"/>
        <s v="Hamish Skeech"/>
        <s v="Salomo Cushworth"/>
        <s v="Skelly Dolohunty"/>
        <s v="Tess Benediktovich"/>
        <s v="Augustin Waterhouse"/>
        <s v="Cortney Gibbonson"/>
        <s v="Gregorius Kislingbury"/>
        <s v="Heall Perris"/>
        <s v="Theo Jacobovitz"/>
        <s v="Christel Speak"/>
        <s v="Dollie Gadsden"/>
        <s v="Florinda Matusovsky"/>
        <s v="Friederike Drysdale"/>
        <s v="Kaela Nottram"/>
        <s v="Kris O'Cullen"/>
        <s v="Maxim McParland"/>
        <s v="Antonius Lewry"/>
        <s v="Mindy Bogey"/>
        <s v="Rodolfo Willoway"/>
        <s v="Terencio O'Moylan"/>
        <s v="Baudoin Alldridge"/>
        <s v="Rana Sharer"/>
        <s v="Stacy Pickworth"/>
        <s v="Rozele Relton"/>
        <s v="Wyatan Fetherston"/>
        <s v="Hamish MacSherry"/>
        <s v="Kimberli Mustchin"/>
        <s v="Micki Fero"/>
        <s v="Reinaldos Kirtley"/>
        <s v="Peyter Matignon"/>
        <s v="Adrian Swaine"/>
        <s v="Burnard Bartholin"/>
        <s v="Charin Penwarden"/>
        <s v="Chris Croster"/>
        <s v="Jessica McNess"/>
        <s v="Lawrence Pratt"/>
        <s v="Layne Imason"/>
        <s v="Leonore Francisco"/>
        <s v="Lewes Danes"/>
        <s v="Lindy Uttermare"/>
        <s v="Orazio Comber"/>
        <s v="Sharona Danilchik"/>
        <s v="Virgil Baumadier"/>
        <s v="Ashbey Tomaszewski"/>
        <s v="Darby Dummer"/>
        <s v="Paola Brydell"/>
        <s v="Beryl Osborn"/>
        <s v="Hazel Saill"/>
        <s v="Mellisa Mebes"/>
        <s v="Sarette Ducarel"/>
        <s v="Sigfrid Busch"/>
        <s v="Auguste Rizon"/>
        <s v="Agnes Adamides"/>
        <s v="Boyce Tarte"/>
        <s v="Marne Mingey"/>
        <s v="Mohandis Spurden"/>
        <s v="Nicko Corps"/>
        <s v="Terence Vanyutin"/>
        <s v="Darcy Lochran"/>
        <s v="Lothaire Mizzi"/>
        <s v="Orbadiah Duny"/>
        <s v="Queenie Veel"/>
        <s v="Stanislaus Valsler"/>
        <s v="Angelia Cleyburn"/>
        <s v="Chantal Mersh"/>
        <s v="Ferrell Ferber"/>
        <s v="Mozelle Calcutt"/>
        <s v="Tania Craggs"/>
        <s v="Ami Arnow"/>
        <s v="Arel De Lasci"/>
        <s v="Beryle Cottier"/>
        <s v="Blancha McAmish"/>
        <s v="Darice Heaford"/>
        <s v="Dyanna Aizikovitz"/>
        <s v="Georgena Bentjens"/>
        <s v="Isis Pikett"/>
        <s v="Marguerite Graves"/>
        <s v="Marlena Howsden"/>
        <s v="Reamonn Aynold"/>
        <s v="Tawnya Menary"/>
        <s v="Xenos Gibbons"/>
        <s v="Brook Drage"/>
        <s v="Gothart Bamfield"/>
        <s v="Homer Dulany"/>
        <s v="Marvin Gundry"/>
        <s v="Nalani Pirrone"/>
        <s v="Andie Rudram"/>
        <s v="Lyndsey Megany"/>
        <s v="Tomas Sutty"/>
        <s v="Waylan Springall"/>
        <s v="Connor Heaviside"/>
        <s v="Vasily Polglase"/>
        <s v="Barnett Sillis"/>
        <s v="Eustace Stenton"/>
        <s v="Javier Kopke"/>
        <s v="Julius Mccaull"/>
        <s v="Verne Dunkerley"/>
        <s v="Daryn Cassius"/>
        <s v="Elna Grise"/>
        <s v="Fanchon Haughian"/>
        <s v="Hailee Radbone"/>
        <s v="Jimmy Dymoke"/>
        <s v="Koralle Heads"/>
        <s v="Skipton Morrall"/>
        <s v="Vernor Pawsey"/>
        <s v="Yardley Basill"/>
        <s v="Adelheid Gladhill"/>
        <s v="Dorian Vizor"/>
        <s v="Faber Eilhart"/>
        <s v="Felecia Dodgson"/>
        <s v="Lenci Haggerstone"/>
        <s v="Sky Farnish"/>
        <s v="Fernando Sulman"/>
        <s v="Adolphe Treherne"/>
        <s v="Bran Sterke"/>
        <s v="Cybill Graddell"/>
        <s v="Helaina Rainforth"/>
        <s v="Cordi Switsur"/>
        <s v="Shelley Titley"/>
        <s v="Teddi Quadri"/>
        <s v="Diena Peetermann"/>
        <s v="Saree Ellesworth"/>
        <s v="Beitris Keaveney"/>
        <s v="Cos Fluin"/>
        <s v="Dionne Skyner"/>
        <s v="Ermin Beeble"/>
        <s v="Evy Wilsone"/>
        <s v="Hussein Olliff"/>
        <s v="Kienan Scholard"/>
        <s v="Quinton Fouracres"/>
        <s v="Claudell Ayre"/>
        <s v="Madelene Prinn"/>
        <s v="Parsifal Metrick"/>
        <s v="Rachelle Elizabeth"/>
        <s v="Angie Rizzetti"/>
        <s v="Anny Mundford"/>
        <s v="Baxy Cargen"/>
        <s v="Noam Climance"/>
        <s v="Felicia Jecock"/>
        <s v="Graeme Whitehead"/>
        <s v="Murdock Hame"/>
        <s v="Emlynne Laird"/>
        <s v="Reynolds Crookshanks"/>
        <s v="Roxie Deaconson"/>
        <s v="Fleur Parres"/>
        <s v="Isa Blazewicz"/>
        <s v="Jed Kennicott"/>
        <s v="Johna Bluck"/>
        <s v="Abrahan Mussen"/>
        <s v="Adele McFayden"/>
        <s v="Ailene Nesfield"/>
        <s v="Cassie Pinkerton"/>
        <s v="Devy Bulbrook"/>
        <s v="Joey Jefferys"/>
        <s v="Lorianne Kyneton"/>
        <s v="Nathan Sictornes"/>
        <s v="Nevins Glowacz"/>
        <s v="Odelia Skerme"/>
        <s v="Rikki Tomkowicz"/>
        <s v="Simone Capon"/>
        <s v="Vasili Upstone"/>
        <s v="Bee Fattorini"/>
        <s v="Berty Beelby"/>
        <s v="Dallas Yarham"/>
        <s v="Paula Denis"/>
        <s v="Tomasina Cotmore"/>
        <s v="Trina Le Sarr"/>
        <s v="Vallie Kundt"/>
        <s v="Willabella Abramski"/>
        <s v="Claiborne Feye"/>
        <s v="Constance Halfhide"/>
        <s v="Tammie Drynan"/>
        <s v="Bartholemy Flaherty"/>
        <s v="Meade Birkin"/>
        <s v="Janeva Edinboro"/>
        <s v="Kandace Cragell"/>
        <s v="Rosaline McLae"/>
        <s v="Wright Caldero"/>
        <s v="Alberta Balsdone"/>
        <s v="Ardith Chill"/>
        <s v="Brendan Grece"/>
        <s v="Clement Vasiliev"/>
        <s v="Silvio Strase"/>
        <s v="Willy Pummery"/>
        <s v="Zachary Tramel"/>
        <s v="Dottie Tift"/>
        <s v="Elka Windress"/>
        <s v="Muffin Yallop"/>
        <s v="Rochette Huscroft"/>
        <s v="Selma McMillian"/>
        <s v="Shaylynn Lobe"/>
        <s v="Bobinette Hindsberg"/>
        <s v="Felita Eshmade"/>
        <s v="Jordana Halden"/>
        <s v="Sloan Diviny"/>
        <s v="Adrianne Vairow"/>
        <s v="Izaak Primak"/>
        <s v="Jennica Tewelson"/>
        <s v="Tani Taffarello"/>
        <s v="Donalt Sangwin"/>
        <s v="Isahella Hagland"/>
        <s v="Lauritz Ledgley"/>
        <s v="Maitilde Boxill"/>
        <s v="Selene Shales"/>
        <s v="Gale Croysdale"/>
        <s v="Betty Fominov"/>
        <s v="Birgit Domange"/>
        <s v="Ericka Tripp"/>
        <s v="Pammi Endacott"/>
        <s v="Sherman Mewrcik"/>
        <s v="Barney Chisnell"/>
        <s v="Chloris Sorrell"/>
        <s v="Filip Antcliffe"/>
        <s v="Wesley Giorgioni"/>
        <s v="Bearnard Wardell"/>
        <s v="Ancell Fendt"/>
        <s v="Eveleen Bletsor"/>
        <s v="Fanny Flanagan"/>
        <s v="Pippo Witherington"/>
        <s v="Stanislaus Gilroy"/>
        <s v="Stevana Woodham"/>
        <s v="Wain Stearley"/>
        <s v="Diane-marie Wincer"/>
        <s v="Heloise Zeal"/>
        <s v="Jaquenette Skentelbery"/>
        <s v="Jarret Toye"/>
        <s v="Katerina Melloi"/>
        <s v="Nicolas Aiton"/>
        <s v="Cece Inker"/>
        <s v="Donnie Hedlestone"/>
        <s v="Lem Pennacci"/>
        <s v="Marty Kidstoun"/>
        <s v="Minette Whellans"/>
        <s v="Spencer Wastell"/>
        <s v="Val Wakelin"/>
        <s v="Arlana Ferrea"/>
        <s v="Carney Clemencet"/>
        <s v="Chickie Ragless"/>
        <s v="Eal D'Ambrogio"/>
        <s v="Jammie Cloke"/>
        <s v="Kim Kemery"/>
        <s v="Nanny Izhakov"/>
        <s v="Joshuah Awdry"/>
        <s v="Mahala Ludwell"/>
        <s v="Mallory Shrimpling"/>
        <s v="Orland Tadman"/>
        <s v="Vivyan Ceely"/>
        <s v="Yuri Burrells"/>
        <s v="Alvis Elwin"/>
        <s v="Conny Gheraldi"/>
        <s v="Gallard Gatheral"/>
        <s v="Karylin Huddart"/>
        <s v="Lexie Mallan"/>
        <s v="Nona Linklater"/>
        <s v="Rhodie Strathern"/>
        <s v="Sim Pamphilon"/>
        <s v="Andrej Havick"/>
        <s v="Bobbe Castagneto"/>
        <s v="Cristina Aleixo"/>
        <s v="Edeline Edney"/>
        <s v="Ilka Gurnee"/>
        <s v="Jany Rudeforth"/>
        <s v="Jemimah Ethelston"/>
        <s v="Kendra Backshell"/>
        <s v="Koren Ferretti"/>
        <s v="Leontine Rubrow"/>
        <s v="Nick Brakespear"/>
        <s v="Rebeka Worg"/>
        <s v="Reggis Pracy"/>
        <s v="Sarajane Potter"/>
        <s v="Silvan McShea"/>
        <s v="Skylar Jeyness"/>
        <s v="Waneta Edinborough"/>
        <s v="Corine Drewett"/>
        <s v="Haslett Jodrelle"/>
        <s v="Lora Dukes"/>
        <s v="Nadeen Broomer"/>
        <s v="Claudie Weond"/>
        <s v="Ethel Ryles"/>
        <s v="Jilly Dreng"/>
        <s v="Nertie Poolman"/>
        <s v="Rod Gowdie"/>
        <s v="Elizabet Aizikowitz"/>
        <s v="Else Langcaster"/>
        <s v="Godfry Poinsett"/>
        <s v="Marjorie Yoxen"/>
        <s v="Yulma Dombrell"/>
        <s v="Jennifer Rangall"/>
        <s v="Lucienne Scargle"/>
        <s v="Lyell Murch"/>
        <s v="Rhetta Elnaugh"/>
        <s v="Shelley Gehring"/>
        <s v="Abba Pummell"/>
        <s v="Konstantine Thoumasson"/>
        <s v="Lorin Guerrazzi"/>
        <s v="Christopher Grieveson"/>
        <s v="Irvine Phillpot"/>
        <s v="Kandy Heddan"/>
        <s v="Alikee Carryer"/>
        <s v="Benn Checci"/>
        <s v="Stanford Rodliff"/>
        <s v="Cleve Blowfelde"/>
        <s v="Delmar Beasant"/>
        <s v="Ingamar Eberlein"/>
        <s v="Maggy Harby"/>
        <s v="Morna Hansed"/>
        <s v="Rickey Readie"/>
        <s v="Ronda Pyson"/>
        <s v="Suzanna Bollam"/>
        <s v="Tildie Tilzey"/>
        <s v="Yuma Skipsey"/>
        <s v="Lisa Goodger"/>
        <s v="Rea Offell"/>
        <s v="Margie Palleske"/>
        <s v="Miran Doidge"/>
        <s v="Tamarah Fero"/>
        <s v="Dick Drinkall"/>
        <s v="Emiline Galgey"/>
        <s v="Annie Campsall"/>
        <s v="Audra Kelston"/>
        <s v="Gaile Goggin"/>
        <s v="Jule Deehan"/>
        <s v="Linn Alaway"/>
        <s v="Minni Alabaster"/>
        <s v="Myrle Dearden"/>
        <s v="Tymon Zanetti"/>
        <s v="Aloisia Allner"/>
        <s v="Catarina Donn"/>
        <s v="Dorette Hinemoor"/>
        <s v="Lynnea Danton"/>
        <s v="Alisun Baudino"/>
        <s v="Barrett Gudde"/>
        <s v="Claiborne Mottram"/>
        <s v="Geneva Standley"/>
        <s v="Vinny Shoebotham"/>
        <s v="Kari Swede"/>
        <s v="Leonie Cullrford"/>
        <s v="Stearne Count"/>
        <s v="Beltran Mathon"/>
        <s v="Lukas Whittlesee"/>
        <s v="Adelice Isabell"/>
        <s v="Alexina Randals"/>
        <s v="Arleen Braidman"/>
        <s v="Avrit Davidowsky"/>
        <s v="Corney Curme"/>
        <s v="Dorotea Hollyman"/>
        <s v="Gran Sibray"/>
        <s v="Guthrey Petracci"/>
        <s v="Isidore Hussey"/>
        <s v="Lenore Messenbird"/>
        <s v="Nathaniel Bloxland"/>
        <s v="Pen Wye"/>
        <s v="Phyllys Ormerod"/>
        <s v="Quinn Parsons"/>
        <s v="Rafaela Treacher"/>
        <s v="Rudy Farquharson"/>
        <s v="Samuele Klaaassen"/>
        <s v="Selia Ragles"/>
        <s v="Tersina Castagne"/>
        <s v="Theresita Newbury"/>
        <s v="Alric Darth"/>
        <s v="Felita Dauney"/>
        <s v="Nannie Naseby"/>
        <s v="Olag Baudassi"/>
        <s v="Silas Deehan"/>
        <s v="Violante Skouling"/>
        <s v="Wilton Cottier"/>
        <s v="Chance Rowthorn"/>
        <s v="Berkly Imrie"/>
        <s v="Deana Staite"/>
        <s v="Marty Scholl"/>
        <s v="Osmund Clausen-Thue"/>
        <s v="Zacharias Kiffe"/>
        <s v="Aurea Corradino"/>
        <s v="Correy Bourner"/>
        <s v="Vivie Danneil"/>
        <s v="Mathew Goulter"/>
        <s v="Sharl Southerill"/>
        <s v="Babb Pollins"/>
        <s v="Chloette Bernardot"/>
        <s v="Josefina Ferens"/>
        <s v="Silvana Northeast"/>
        <s v="Donica Bonhome"/>
        <s v="Araldo Bilbrook"/>
        <s v="Eddi Sedgebeer"/>
        <s v="Gerardo Schonfeld"/>
        <s v="Man Fright"/>
        <s v="Noak Wyvill"/>
        <s v="Ingeberg Mulliner"/>
        <s v="Bayard Wellan"/>
        <s v="Bob Giannazzi"/>
        <s v="Boyd Bett"/>
        <s v="Giordano Lorenzin"/>
        <s v="Heda Fromant"/>
        <s v="Henderson Crowne"/>
        <s v="Inger Bouldon"/>
        <s v="Kenton Wetherick"/>
        <s v="Leta Clarricoates"/>
        <s v="Morgen Seson"/>
        <s v="Rufus Flear"/>
        <s v="Trescha Jedrachowicz"/>
        <s v="Winne Roche"/>
        <s v="Becky Semkins"/>
        <s v="Janifer Bagot"/>
        <s v="Pren Bess"/>
        <s v="Giacobo Skingle"/>
        <s v="Alon Pllu"/>
        <s v="Dael Camilletti"/>
        <s v="Brittani Thoresbie"/>
        <s v="Hamlen Pallister"/>
        <s v="Theda Grizard"/>
        <s v="Merrel Steptow"/>
        <s v="Abbe Thys"/>
        <s v="Carmina Hubbuck"/>
        <s v="Dell Daveridge"/>
        <s v="Elsbeth Westerman"/>
        <s v="Geoffrey Siuda"/>
        <s v="Johnath Fairebrother"/>
        <s v="Kerr Patise"/>
        <s v="Manuel Darrigoe"/>
        <s v="Colene Elgey"/>
        <s v="Emmaline Rasmus"/>
        <s v="Betti Lacasa"/>
        <s v="Byram Mergue"/>
        <s v="Carolann Beine"/>
        <s v="Ilysa Whapple"/>
        <s v="Itch Norquoy"/>
        <s v="Shelli De Banke"/>
        <s v="Wren Place"/>
        <s v="Alica Kift"/>
        <s v="Edin Yantsurev"/>
        <s v="Marris Grcic"/>
        <s v="Quintina Heavyside"/>
        <s v="Lorenzo Yeoland"/>
        <s v="Malynda Glawsop"/>
        <s v="Harland Trematick"/>
        <s v="Laurence Ellingham"/>
        <s v="Aube Follett"/>
        <s v="Cecil Weatherall"/>
        <s v="Ambrosio Weinmann"/>
        <s v="Chiarra Shalders"/>
        <s v="Jacinthe Balsillie"/>
        <s v="Jami Redholes"/>
        <s v="Othello Syseland"/>
        <s v="Adorne Gregoratti"/>
        <s v="Gardy Dimitriou"/>
        <s v="Ken Lestrange"/>
        <s v="Alisha Hulburt"/>
        <s v="Bram Revel"/>
        <s v="Frans Habbergham"/>
        <s v="Iorgo Kleinert"/>
        <s v="Jasper Sisneros"/>
        <s v="Krissie Hammett"/>
        <s v="Lowell Keenleyside"/>
        <s v="Modesty MacConnechie"/>
        <s v="Valenka Stansbury"/>
        <s v="Maisie Sarvar"/>
        <s v="Patrice Trobe"/>
        <s v="Chrisy Blofeld"/>
        <s v="Hewet Synnot"/>
        <s v="Rickie Faltin"/>
        <s v="Shawnee Critchlow"/>
        <s v="Cleopatra Goodrum"/>
        <s v="Emalee Rolin"/>
        <s v="Theo Bowne"/>
        <s v="Bobbe Renner"/>
        <s v="Camellia Kid"/>
        <s v="Charis Crosier"/>
        <s v="Kiri Avramow"/>
        <s v="Natal Vigrass"/>
        <s v="Wilek Lightollers"/>
        <s v="Amii Gallyon"/>
        <s v="Caddric Krzysztofiak"/>
        <s v="Javier Causnett"/>
        <s v="Ransell McKall"/>
        <s v="Dottie Rallin"/>
        <s v="Grazia Oats"/>
        <s v="Lyn Entwistle"/>
        <s v="Mag Armistead"/>
        <s v="Martie Brimilcombe"/>
        <s v="Nicolina Jenny"/>
        <s v="Benedetto Gozzett"/>
        <s v="Merell Zanazzi"/>
        <s v="Nat Saleway"/>
        <s v="Nicky Ayris"/>
        <s v="Orly Ryland"/>
        <s v="Shirlene Edmondson"/>
        <s v="Stan Barribal"/>
        <s v="Timoteo Glisane"/>
        <s v="Zaccaria Sherewood"/>
        <s v="Catharine Scoines"/>
        <s v="Clayton Kingwell"/>
        <s v="Dagny Kornel"/>
        <s v="Donavon Fowle"/>
        <s v="Gregg Hawkyens"/>
        <s v="Mordy Van Der Vlies"/>
        <s v="Niels Leake"/>
        <s v="Lorelei Nardoni"/>
        <s v="Morly Rocks"/>
        <s v="Granville Alberts"/>
        <s v="Bette-ann Munden"/>
        <s v="Kienan Ferson"/>
        <s v="Marie-jeanne Redgrave"/>
        <s v="Alva Filipczak"/>
        <s v="Annabella Danzey"/>
        <s v="Cissiee Raisbeck"/>
        <s v="Daryn Dibley"/>
        <s v="Kristos Streight"/>
        <s v="Lyon Ibert"/>
        <s v="Rutger Pithcock"/>
        <s v="Silvio Iorizzi"/>
        <s v="Sinclare Edsell"/>
        <s v="Wain Cholomin"/>
        <s v="Zorina Ponting"/>
        <s v="Jacquelyn Maha"/>
        <s v="Jarred Camillo"/>
        <s v="Silvanus Enefer"/>
        <s v="Astrix Kitchingham"/>
        <s v="Rasia Jacquemard"/>
        <s v="Beryle Kenwell"/>
        <s v="Ibby Charters"/>
        <s v="Abigail Tolworthy"/>
        <s v="Chaddie Bennie"/>
        <s v="Deonne Shortall"/>
        <s v="Guenevere Ruggen"/>
        <s v="Jennifer Wilkisson"/>
        <s v="Kendra Glison"/>
        <s v="Malynda Purbrick"/>
        <s v="Vanya Skullet"/>
        <s v="Arda Curley"/>
        <s v="Bar O' Mahony"/>
        <s v="Blake Kelloway"/>
        <s v="Casi Gwinnett"/>
        <s v="Channa Belamy"/>
        <s v="Emlynne Palfrey"/>
        <s v="Flory Crumpe"/>
        <s v="Gabie Tweed"/>
        <s v="Kathleen Diable"/>
        <s v="Mitch Attwool"/>
        <s v="Perice Eberz"/>
        <s v="Peyter Lauritzen"/>
        <s v="Rudiger Di Bartolomeo"/>
        <s v="Terry Sheryn"/>
        <s v="Vivyan Dunning"/>
        <s v="Warner Maddox"/>
        <s v="Patsy Vasilenko"/>
        <s v="Barrie Fallowes"/>
        <s v="Culley Farris"/>
        <s v="Vidovic Antonelli"/>
        <s v="De Drewitt"/>
        <s v="Laryssa Benediktovich"/>
        <s v="Belvia Umpleby"/>
        <s v="Constanta Hatfull"/>
        <s v="Pru Durban"/>
        <s v="Alberto Hutchinson"/>
        <s v="Annadiane Dykes"/>
        <s v="Fanchette Parlot"/>
        <s v="Fransisco Malecky"/>
        <s v="Merrile Cobbledick"/>
        <s v="Nico Hubert"/>
        <s v="Perkin Stonner"/>
        <s v="Timofei Woofinden"/>
        <s v="Waylin Hollingdale"/>
        <s v="Chester Clowton"/>
        <s v="Gunilla Lynch"/>
        <s v="Hazel Iacopini"/>
        <s v="Herbie Peppard"/>
        <s v="Irv Hay"/>
        <s v="Judd De Leek"/>
        <s v="Monica Fearon"/>
        <s v="Natka Leethem"/>
        <s v="Rhona Lequeux"/>
        <s v="Rodger Raven"/>
        <s v="Roxine Drivers"/>
        <s v="Vicki Kirdsch"/>
        <s v="Violette Hellmore"/>
        <s v="Wiley Leopold"/>
        <s v="Amity Chatto"/>
        <s v="Antone Harrold"/>
        <s v="Cecily Stebbings"/>
        <s v="Delainey Kiddy"/>
        <s v="Melodie OIlier"/>
        <s v="Melosa Kippen"/>
        <s v="Sada Roseborough"/>
        <s v="Caddric Atcheson"/>
        <s v="Melvin Wharfe"/>
        <s v="Vanna Le - Count"/>
        <s v="Maggy Baistow"/>
        <s v="Selle Scurrer"/>
        <s v="Trumaine Tewelson"/>
        <s v="Tory Walas"/>
        <s v="Jeno Capey"/>
        <s v="Uriah Lethbrig"/>
        <s v="Craggy Bril"/>
        <s v="Drake Jevon"/>
        <s v="Melania Beadle"/>
        <s v="Sidney Gawen"/>
        <s v="Hayward Goulter"/>
        <s v="Hillel Mairs"/>
        <s v="Mercedes Acott"/>
        <s v="Ruy Cancellieri"/>
        <s v="Sacha Bruun"/>
        <s v="Tiffany Scardafield"/>
        <s v="Hetti Penson"/>
        <s v="Scarlett Oliffe"/>
        <s v="Zeke Walisiak"/>
      </sharedItems>
    </cacheField>
    <cacheField name="City" numFmtId="0">
      <sharedItems/>
    </cacheField>
    <cacheField name="Country" numFmtId="0">
      <sharedItems count="3">
        <s v="United States"/>
        <s v="United Kingdom"/>
        <s v="Ireland"/>
      </sharedItems>
    </cacheField>
    <cacheField name="Loyalty Card" numFmtId="0">
      <sharedItems/>
    </cacheField>
    <cacheField name="Coffee Type" numFmtId="0">
      <sharedItems count="4">
        <s v="Lib"/>
        <s v="Exc"/>
        <s v="Ara"/>
        <s v="Rob"/>
      </sharedItems>
    </cacheField>
    <cacheField name="Roast Type" numFmtId="0">
      <sharedItems/>
    </cacheField>
    <cacheField name="Size" numFmtId="0">
      <sharedItems containsSemiMixedTypes="0" containsString="0" containsNumber="1" minValue="0.2" maxValue="2.5"/>
    </cacheField>
    <cacheField name="Unit Price" numFmtId="164">
      <sharedItems containsSemiMixedTypes="0" containsString="0" containsNumber="1" minValue="2.6849999999999996" maxValue="36.454999999999998"/>
    </cacheField>
    <cacheField name="Price per 100g" numFmtId="164">
      <sharedItems containsSemiMixedTypes="0" containsString="0" containsNumber="1" minValue="0.82339999999999991" maxValue="2.3774999999999999"/>
    </cacheField>
    <cacheField name="Profit" numFmtId="164">
      <sharedItems containsSemiMixedTypes="0" containsString="0" containsNumber="1" minValue="0.16109999999999997" maxValue="4.7391499999999995"/>
    </cacheField>
    <cacheField name="Quantity" numFmtId="0">
      <sharedItems containsSemiMixedTypes="0" containsString="0" containsNumber="1" containsInteger="1" minValue="1" maxValue="6"/>
    </cacheField>
    <cacheField name="Total Sales" numFmtId="164">
      <sharedItems containsSemiMixedTypes="0" containsString="0" containsNumber="1" minValue="2.6849999999999996" maxValue="218.73"/>
    </cacheField>
    <cacheField name="Quarters" numFmtId="0" databaseField="0">
      <fieldGroup base="0">
        <rangePr groupBy="quarters" startDate="2019-01-02T00:00:00" endDate="2022-08-20T00:00:00"/>
        <groupItems count="6">
          <s v="&lt;1/2/2019"/>
          <s v="Qtr1"/>
          <s v="Qtr2"/>
          <s v="Qtr3"/>
          <s v="Qtr4"/>
          <s v="&gt;8/20/2022"/>
        </groupItems>
      </fieldGroup>
    </cacheField>
    <cacheField name="Years" numFmtId="0" databaseField="0">
      <fieldGroup base="0">
        <rangePr groupBy="years" startDate="2019-01-02T00:00:00" endDate="2022-08-20T00:00:00"/>
        <groupItems count="6">
          <s v="&lt;1/2/2019"/>
          <s v="2019"/>
          <s v="2020"/>
          <s v="2021"/>
          <s v="2022"/>
          <s v="&gt;8/20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x v="0"/>
    <s v="Portland"/>
    <x v="0"/>
    <s v="No"/>
    <x v="0"/>
    <s v="L"/>
    <n v="2.5"/>
    <n v="36.454999999999998"/>
    <n v="1.4581999999999999"/>
    <n v="4.7391499999999995"/>
    <n v="6"/>
    <n v="218.73"/>
  </r>
  <r>
    <x v="1"/>
    <x v="1"/>
    <s v="Madison"/>
    <x v="0"/>
    <s v="Yes"/>
    <x v="1"/>
    <s v="D"/>
    <n v="2.5"/>
    <n v="27.945"/>
    <n v="1.1177999999999999"/>
    <n v="3.07395"/>
    <n v="6"/>
    <n v="167.67000000000002"/>
  </r>
  <r>
    <x v="2"/>
    <x v="2"/>
    <s v="Preston"/>
    <x v="1"/>
    <s v="No"/>
    <x v="1"/>
    <s v="D"/>
    <n v="2.5"/>
    <n v="27.945"/>
    <n v="1.1177999999999999"/>
    <n v="3.07395"/>
    <n v="6"/>
    <n v="167.67000000000002"/>
  </r>
  <r>
    <x v="3"/>
    <x v="3"/>
    <s v="Evansville"/>
    <x v="0"/>
    <s v="No"/>
    <x v="1"/>
    <s v="D"/>
    <n v="2.5"/>
    <n v="27.945"/>
    <n v="1.1177999999999999"/>
    <n v="3.07395"/>
    <n v="6"/>
    <n v="167.67000000000002"/>
  </r>
  <r>
    <x v="4"/>
    <x v="4"/>
    <s v="Whittier"/>
    <x v="0"/>
    <s v="No"/>
    <x v="1"/>
    <s v="D"/>
    <n v="2.5"/>
    <n v="27.945"/>
    <n v="1.1177999999999999"/>
    <n v="3.07395"/>
    <n v="5"/>
    <n v="139.72499999999999"/>
  </r>
  <r>
    <x v="5"/>
    <x v="5"/>
    <s v="Melbourne"/>
    <x v="0"/>
    <s v="No"/>
    <x v="1"/>
    <s v="D"/>
    <n v="2.5"/>
    <n v="27.945"/>
    <n v="1.1177999999999999"/>
    <n v="3.07395"/>
    <n v="5"/>
    <n v="139.72499999999999"/>
  </r>
  <r>
    <x v="6"/>
    <x v="6"/>
    <s v="Alexandria"/>
    <x v="0"/>
    <s v="Yes"/>
    <x v="1"/>
    <s v="D"/>
    <n v="2.5"/>
    <n v="27.945"/>
    <n v="1.1177999999999999"/>
    <n v="3.07395"/>
    <n v="5"/>
    <n v="139.72499999999999"/>
  </r>
  <r>
    <x v="7"/>
    <x v="7"/>
    <s v="Sacramento"/>
    <x v="0"/>
    <s v="Yes"/>
    <x v="0"/>
    <s v="M"/>
    <n v="2.5"/>
    <n v="33.464999999999996"/>
    <n v="1.3385999999999998"/>
    <n v="4.3504499999999995"/>
    <n v="6"/>
    <n v="200.78999999999996"/>
  </r>
  <r>
    <x v="8"/>
    <x v="8"/>
    <s v="Lexington"/>
    <x v="0"/>
    <s v="Yes"/>
    <x v="1"/>
    <s v="D"/>
    <n v="2.5"/>
    <n v="27.945"/>
    <n v="1.1177999999999999"/>
    <n v="3.07395"/>
    <n v="4"/>
    <n v="111.78"/>
  </r>
  <r>
    <x v="9"/>
    <x v="9"/>
    <s v="Portland"/>
    <x v="0"/>
    <s v="No"/>
    <x v="1"/>
    <s v="D"/>
    <n v="2.5"/>
    <n v="27.945"/>
    <n v="1.1177999999999999"/>
    <n v="3.07395"/>
    <n v="4"/>
    <n v="111.78"/>
  </r>
  <r>
    <x v="10"/>
    <x v="10"/>
    <s v="Evansville"/>
    <x v="0"/>
    <s v="Yes"/>
    <x v="1"/>
    <s v="D"/>
    <n v="2.5"/>
    <n v="27.945"/>
    <n v="1.1177999999999999"/>
    <n v="3.07395"/>
    <n v="4"/>
    <n v="111.78"/>
  </r>
  <r>
    <x v="11"/>
    <x v="11"/>
    <s v="Baltimore"/>
    <x v="0"/>
    <s v="Yes"/>
    <x v="0"/>
    <s v="L"/>
    <n v="2.5"/>
    <n v="36.454999999999998"/>
    <n v="1.4581999999999999"/>
    <n v="4.7391499999999995"/>
    <n v="5"/>
    <n v="182.27499999999998"/>
  </r>
  <r>
    <x v="12"/>
    <x v="12"/>
    <s v="Kinloch"/>
    <x v="1"/>
    <s v="No"/>
    <x v="0"/>
    <s v="L"/>
    <n v="2.5"/>
    <n v="36.454999999999998"/>
    <n v="1.4581999999999999"/>
    <n v="4.7391499999999995"/>
    <n v="5"/>
    <n v="182.27499999999998"/>
  </r>
  <r>
    <x v="13"/>
    <x v="13"/>
    <s v="Ballinroad"/>
    <x v="2"/>
    <s v="No"/>
    <x v="0"/>
    <s v="L"/>
    <n v="2.5"/>
    <n v="36.454999999999998"/>
    <n v="1.4581999999999999"/>
    <n v="4.7391499999999995"/>
    <n v="5"/>
    <n v="182.27499999999998"/>
  </r>
  <r>
    <x v="14"/>
    <x v="14"/>
    <s v="Fargo"/>
    <x v="0"/>
    <s v="Yes"/>
    <x v="2"/>
    <s v="L"/>
    <n v="2.5"/>
    <n v="29.784999999999997"/>
    <n v="1.1913999999999998"/>
    <n v="2.6806499999999995"/>
    <n v="6"/>
    <n v="178.70999999999998"/>
  </r>
  <r>
    <x v="15"/>
    <x v="15"/>
    <s v="Foxrock"/>
    <x v="2"/>
    <s v="Yes"/>
    <x v="0"/>
    <s v="D"/>
    <n v="2.5"/>
    <n v="29.784999999999997"/>
    <n v="1.1913999999999998"/>
    <n v="3.8720499999999998"/>
    <n v="6"/>
    <n v="178.70999999999998"/>
  </r>
  <r>
    <x v="16"/>
    <x v="16"/>
    <s v="Toledo"/>
    <x v="0"/>
    <s v="No"/>
    <x v="0"/>
    <s v="D"/>
    <n v="2.5"/>
    <n v="29.784999999999997"/>
    <n v="1.1913999999999998"/>
    <n v="3.8720499999999998"/>
    <n v="6"/>
    <n v="178.70999999999998"/>
  </r>
  <r>
    <x v="17"/>
    <x v="17"/>
    <s v="Bradenton"/>
    <x v="0"/>
    <s v="Yes"/>
    <x v="2"/>
    <s v="L"/>
    <n v="2.5"/>
    <n v="29.784999999999997"/>
    <n v="1.1913999999999998"/>
    <n v="2.6806499999999995"/>
    <n v="6"/>
    <n v="178.70999999999998"/>
  </r>
  <r>
    <x v="18"/>
    <x v="18"/>
    <s v="Wichita"/>
    <x v="0"/>
    <s v="Yes"/>
    <x v="2"/>
    <s v="L"/>
    <n v="2.5"/>
    <n v="29.784999999999997"/>
    <n v="1.1913999999999998"/>
    <n v="2.6806499999999995"/>
    <n v="6"/>
    <n v="178.70999999999998"/>
  </r>
  <r>
    <x v="19"/>
    <x v="19"/>
    <s v="Washington"/>
    <x v="0"/>
    <s v="No"/>
    <x v="0"/>
    <s v="D"/>
    <n v="2.5"/>
    <n v="29.784999999999997"/>
    <n v="1.1913999999999998"/>
    <n v="3.8720499999999998"/>
    <n v="6"/>
    <n v="178.70999999999998"/>
  </r>
  <r>
    <x v="20"/>
    <x v="20"/>
    <s v="Bronx"/>
    <x v="0"/>
    <s v="No"/>
    <x v="0"/>
    <s v="D"/>
    <n v="2.5"/>
    <n v="29.784999999999997"/>
    <n v="1.1913999999999998"/>
    <n v="3.8720499999999998"/>
    <n v="6"/>
    <n v="178.70999999999998"/>
  </r>
  <r>
    <x v="21"/>
    <x v="21"/>
    <s v="Fort Smith"/>
    <x v="0"/>
    <s v="No"/>
    <x v="2"/>
    <s v="L"/>
    <n v="2.5"/>
    <n v="29.784999999999997"/>
    <n v="1.1913999999999998"/>
    <n v="2.6806499999999995"/>
    <n v="6"/>
    <n v="178.70999999999998"/>
  </r>
  <r>
    <x v="22"/>
    <x v="22"/>
    <s v="Albany"/>
    <x v="0"/>
    <s v="Yes"/>
    <x v="0"/>
    <s v="D"/>
    <n v="2.5"/>
    <n v="29.784999999999997"/>
    <n v="1.1913999999999998"/>
    <n v="3.8720499999999998"/>
    <n v="6"/>
    <n v="178.70999999999998"/>
  </r>
  <r>
    <x v="23"/>
    <x v="23"/>
    <s v="Manorhamilton"/>
    <x v="2"/>
    <s v="No"/>
    <x v="1"/>
    <s v="D"/>
    <n v="2.5"/>
    <n v="27.945"/>
    <n v="1.1177999999999999"/>
    <n v="3.07395"/>
    <n v="3"/>
    <n v="83.835000000000008"/>
  </r>
  <r>
    <x v="24"/>
    <x v="24"/>
    <s v="London"/>
    <x v="1"/>
    <s v="Yes"/>
    <x v="1"/>
    <s v="D"/>
    <n v="2.5"/>
    <n v="27.945"/>
    <n v="1.1177999999999999"/>
    <n v="3.07395"/>
    <n v="3"/>
    <n v="83.835000000000008"/>
  </r>
  <r>
    <x v="25"/>
    <x v="25"/>
    <s v="Fairbanks"/>
    <x v="0"/>
    <s v="Yes"/>
    <x v="1"/>
    <s v="D"/>
    <n v="2.5"/>
    <n v="27.945"/>
    <n v="1.1177999999999999"/>
    <n v="3.07395"/>
    <n v="3"/>
    <n v="83.835000000000008"/>
  </r>
  <r>
    <x v="26"/>
    <x v="26"/>
    <s v="Kildare"/>
    <x v="2"/>
    <s v="Yes"/>
    <x v="1"/>
    <s v="D"/>
    <n v="2.5"/>
    <n v="27.945"/>
    <n v="1.1177999999999999"/>
    <n v="3.07395"/>
    <n v="3"/>
    <n v="83.835000000000008"/>
  </r>
  <r>
    <x v="27"/>
    <x v="27"/>
    <s v="Cleveland"/>
    <x v="0"/>
    <s v="No"/>
    <x v="1"/>
    <s v="D"/>
    <n v="2.5"/>
    <n v="27.945"/>
    <n v="1.1177999999999999"/>
    <n v="3.07395"/>
    <n v="2"/>
    <n v="55.89"/>
  </r>
  <r>
    <x v="28"/>
    <x v="28"/>
    <s v="Tralee"/>
    <x v="2"/>
    <s v="No"/>
    <x v="3"/>
    <s v="L"/>
    <n v="2.5"/>
    <n v="27.484999999999996"/>
    <n v="1.0993999999999999"/>
    <n v="1.6490999999999998"/>
    <n v="6"/>
    <n v="164.90999999999997"/>
  </r>
  <r>
    <x v="29"/>
    <x v="29"/>
    <s v="Birmingham"/>
    <x v="0"/>
    <s v="No"/>
    <x v="1"/>
    <s v="D"/>
    <n v="2.5"/>
    <n v="27.945"/>
    <n v="1.1177999999999999"/>
    <n v="3.07395"/>
    <n v="2"/>
    <n v="55.89"/>
  </r>
  <r>
    <x v="30"/>
    <x v="30"/>
    <s v="Oklahoma City"/>
    <x v="0"/>
    <s v="Yes"/>
    <x v="1"/>
    <s v="D"/>
    <n v="2.5"/>
    <n v="27.945"/>
    <n v="1.1177999999999999"/>
    <n v="3.07395"/>
    <n v="1"/>
    <n v="27.945"/>
  </r>
  <r>
    <x v="31"/>
    <x v="31"/>
    <s v="Atlanta"/>
    <x v="0"/>
    <s v="Yes"/>
    <x v="2"/>
    <s v="M"/>
    <n v="2.5"/>
    <n v="25.874999999999996"/>
    <n v="1.0349999999999999"/>
    <n v="2.3287499999999994"/>
    <n v="6"/>
    <n v="155.24999999999997"/>
  </r>
  <r>
    <x v="32"/>
    <x v="32"/>
    <s v="Round Rock"/>
    <x v="0"/>
    <s v="No"/>
    <x v="2"/>
    <s v="M"/>
    <n v="2.5"/>
    <n v="25.874999999999996"/>
    <n v="1.0349999999999999"/>
    <n v="2.3287499999999994"/>
    <n v="6"/>
    <n v="155.24999999999997"/>
  </r>
  <r>
    <x v="33"/>
    <x v="33"/>
    <s v="Norwalk"/>
    <x v="0"/>
    <s v="Yes"/>
    <x v="2"/>
    <s v="M"/>
    <n v="2.5"/>
    <n v="25.874999999999996"/>
    <n v="1.0349999999999999"/>
    <n v="2.3287499999999994"/>
    <n v="6"/>
    <n v="155.24999999999997"/>
  </r>
  <r>
    <x v="34"/>
    <x v="34"/>
    <s v="Saint Louis"/>
    <x v="0"/>
    <s v="Yes"/>
    <x v="2"/>
    <s v="M"/>
    <n v="2.5"/>
    <n v="25.874999999999996"/>
    <n v="1.0349999999999999"/>
    <n v="2.3287499999999994"/>
    <n v="6"/>
    <n v="155.24999999999997"/>
  </r>
  <r>
    <x v="35"/>
    <x v="35"/>
    <s v="Fort Pierce"/>
    <x v="0"/>
    <s v="No"/>
    <x v="2"/>
    <s v="M"/>
    <n v="2.5"/>
    <n v="25.874999999999996"/>
    <n v="1.0349999999999999"/>
    <n v="2.3287499999999994"/>
    <n v="6"/>
    <n v="155.24999999999997"/>
  </r>
  <r>
    <x v="36"/>
    <x v="36"/>
    <s v="Montgomery"/>
    <x v="0"/>
    <s v="Yes"/>
    <x v="2"/>
    <s v="M"/>
    <n v="2.5"/>
    <n v="25.874999999999996"/>
    <n v="1.0349999999999999"/>
    <n v="2.3287499999999994"/>
    <n v="6"/>
    <n v="155.24999999999997"/>
  </r>
  <r>
    <x v="37"/>
    <x v="37"/>
    <s v="Fresno"/>
    <x v="0"/>
    <s v="No"/>
    <x v="2"/>
    <s v="M"/>
    <n v="2.5"/>
    <n v="25.874999999999996"/>
    <n v="1.0349999999999999"/>
    <n v="2.3287499999999994"/>
    <n v="6"/>
    <n v="155.24999999999997"/>
  </r>
  <r>
    <x v="38"/>
    <x v="38"/>
    <s v="Cherryville"/>
    <x v="2"/>
    <s v="Yes"/>
    <x v="2"/>
    <s v="L"/>
    <n v="2.5"/>
    <n v="29.784999999999997"/>
    <n v="1.1913999999999998"/>
    <n v="2.6806499999999995"/>
    <n v="5"/>
    <n v="148.92499999999998"/>
  </r>
  <r>
    <x v="39"/>
    <x v="39"/>
    <s v="Sacramento"/>
    <x v="0"/>
    <s v="Yes"/>
    <x v="2"/>
    <s v="L"/>
    <n v="2.5"/>
    <n v="29.784999999999997"/>
    <n v="1.1913999999999998"/>
    <n v="2.6806499999999995"/>
    <n v="5"/>
    <n v="148.92499999999998"/>
  </r>
  <r>
    <x v="40"/>
    <x v="40"/>
    <s v="Saint Paul"/>
    <x v="0"/>
    <s v="No"/>
    <x v="2"/>
    <s v="L"/>
    <n v="2.5"/>
    <n v="29.784999999999997"/>
    <n v="1.1913999999999998"/>
    <n v="2.6806499999999995"/>
    <n v="5"/>
    <n v="148.92499999999998"/>
  </r>
  <r>
    <x v="41"/>
    <x v="41"/>
    <s v="New Hyde Park"/>
    <x v="0"/>
    <s v="No"/>
    <x v="2"/>
    <s v="L"/>
    <n v="2.5"/>
    <n v="29.784999999999997"/>
    <n v="1.1913999999999998"/>
    <n v="2.6806499999999995"/>
    <n v="5"/>
    <n v="148.92499999999998"/>
  </r>
  <r>
    <x v="42"/>
    <x v="42"/>
    <s v="Edgeworthstown"/>
    <x v="2"/>
    <s v="Yes"/>
    <x v="0"/>
    <s v="D"/>
    <n v="2.5"/>
    <n v="29.784999999999997"/>
    <n v="1.1913999999999998"/>
    <n v="3.8720499999999998"/>
    <n v="5"/>
    <n v="148.92499999999998"/>
  </r>
  <r>
    <x v="43"/>
    <x v="43"/>
    <s v="Fort Worth"/>
    <x v="0"/>
    <s v="No"/>
    <x v="2"/>
    <s v="L"/>
    <n v="2.5"/>
    <n v="29.784999999999997"/>
    <n v="1.1913999999999998"/>
    <n v="2.6806499999999995"/>
    <n v="5"/>
    <n v="148.92499999999998"/>
  </r>
  <r>
    <x v="44"/>
    <x v="44"/>
    <s v="Huntsville"/>
    <x v="0"/>
    <s v="Yes"/>
    <x v="2"/>
    <s v="L"/>
    <n v="2.5"/>
    <n v="29.784999999999997"/>
    <n v="1.1913999999999998"/>
    <n v="2.6806499999999995"/>
    <n v="5"/>
    <n v="148.92499999999998"/>
  </r>
  <r>
    <x v="45"/>
    <x v="45"/>
    <s v="Murfreesboro"/>
    <x v="0"/>
    <s v="No"/>
    <x v="0"/>
    <s v="D"/>
    <n v="2.5"/>
    <n v="29.784999999999997"/>
    <n v="1.1913999999999998"/>
    <n v="3.8720499999999998"/>
    <n v="5"/>
    <n v="148.92499999999998"/>
  </r>
  <r>
    <x v="46"/>
    <x v="46"/>
    <s v="Pittsburgh"/>
    <x v="0"/>
    <s v="Yes"/>
    <x v="2"/>
    <s v="L"/>
    <n v="2.5"/>
    <n v="29.784999999999997"/>
    <n v="1.1913999999999998"/>
    <n v="2.6806499999999995"/>
    <n v="5"/>
    <n v="148.92499999999998"/>
  </r>
  <r>
    <x v="47"/>
    <x v="47"/>
    <s v="Pasadena"/>
    <x v="0"/>
    <s v="Yes"/>
    <x v="0"/>
    <s v="L"/>
    <n v="2.5"/>
    <n v="36.454999999999998"/>
    <n v="1.4581999999999999"/>
    <n v="4.7391499999999995"/>
    <n v="4"/>
    <n v="145.82"/>
  </r>
  <r>
    <x v="48"/>
    <x v="48"/>
    <s v="Long Beach"/>
    <x v="0"/>
    <s v="No"/>
    <x v="0"/>
    <s v="L"/>
    <n v="2.5"/>
    <n v="36.454999999999998"/>
    <n v="1.4581999999999999"/>
    <n v="4.7391499999999995"/>
    <n v="4"/>
    <n v="145.82"/>
  </r>
  <r>
    <x v="49"/>
    <x v="49"/>
    <s v="Stamford"/>
    <x v="0"/>
    <s v="No"/>
    <x v="0"/>
    <s v="L"/>
    <n v="2.5"/>
    <n v="36.454999999999998"/>
    <n v="1.4581999999999999"/>
    <n v="4.7391499999999995"/>
    <n v="4"/>
    <n v="145.82"/>
  </r>
  <r>
    <x v="50"/>
    <x v="50"/>
    <s v="Crumlin"/>
    <x v="2"/>
    <s v="Yes"/>
    <x v="0"/>
    <s v="L"/>
    <n v="2.5"/>
    <n v="36.454999999999998"/>
    <n v="1.4581999999999999"/>
    <n v="4.7391499999999995"/>
    <n v="4"/>
    <n v="145.82"/>
  </r>
  <r>
    <x v="51"/>
    <x v="51"/>
    <s v="Lawrenceville"/>
    <x v="0"/>
    <s v="No"/>
    <x v="0"/>
    <s v="L"/>
    <n v="2.5"/>
    <n v="36.454999999999998"/>
    <n v="1.4581999999999999"/>
    <n v="4.7391499999999995"/>
    <n v="4"/>
    <n v="145.82"/>
  </r>
  <r>
    <x v="52"/>
    <x v="52"/>
    <s v="Dayton"/>
    <x v="0"/>
    <s v="Yes"/>
    <x v="1"/>
    <s v="D"/>
    <n v="2.5"/>
    <n v="27.945"/>
    <n v="1.1177999999999999"/>
    <n v="3.07395"/>
    <n v="1"/>
    <n v="27.945"/>
  </r>
  <r>
    <x v="53"/>
    <x v="53"/>
    <s v="Upton"/>
    <x v="1"/>
    <s v="Yes"/>
    <x v="1"/>
    <s v="D"/>
    <n v="2.5"/>
    <n v="27.945"/>
    <n v="1.1177999999999999"/>
    <n v="3.07395"/>
    <n v="1"/>
    <n v="27.945"/>
  </r>
  <r>
    <x v="54"/>
    <x v="54"/>
    <s v="Pompano Beach"/>
    <x v="0"/>
    <s v="Yes"/>
    <x v="1"/>
    <s v="D"/>
    <n v="2.5"/>
    <n v="27.945"/>
    <n v="1.1177999999999999"/>
    <n v="3.07395"/>
    <n v="1"/>
    <n v="27.945"/>
  </r>
  <r>
    <x v="55"/>
    <x v="55"/>
    <s v="Houston"/>
    <x v="0"/>
    <s v="No"/>
    <x v="3"/>
    <s v="L"/>
    <n v="2.5"/>
    <n v="27.484999999999996"/>
    <n v="1.0993999999999999"/>
    <n v="1.6490999999999998"/>
    <n v="5"/>
    <n v="137.42499999999998"/>
  </r>
  <r>
    <x v="56"/>
    <x v="30"/>
    <s v="Oklahoma City"/>
    <x v="0"/>
    <s v="Yes"/>
    <x v="3"/>
    <s v="L"/>
    <n v="2.5"/>
    <n v="27.484999999999996"/>
    <n v="1.0993999999999999"/>
    <n v="1.6490999999999998"/>
    <n v="5"/>
    <n v="137.42499999999998"/>
  </r>
  <r>
    <x v="57"/>
    <x v="56"/>
    <s v="Durham"/>
    <x v="0"/>
    <s v="Yes"/>
    <x v="3"/>
    <s v="L"/>
    <n v="2.5"/>
    <n v="27.484999999999996"/>
    <n v="1.0993999999999999"/>
    <n v="1.6490999999999998"/>
    <n v="5"/>
    <n v="137.42499999999998"/>
  </r>
  <r>
    <x v="3"/>
    <x v="57"/>
    <s v="Largo"/>
    <x v="0"/>
    <s v="No"/>
    <x v="3"/>
    <s v="L"/>
    <n v="2.5"/>
    <n v="27.484999999999996"/>
    <n v="1.0993999999999999"/>
    <n v="1.6490999999999998"/>
    <n v="5"/>
    <n v="137.42499999999998"/>
  </r>
  <r>
    <x v="58"/>
    <x v="58"/>
    <s v="Fort Wayne"/>
    <x v="0"/>
    <s v="Yes"/>
    <x v="3"/>
    <s v="L"/>
    <n v="2.5"/>
    <n v="27.484999999999996"/>
    <n v="1.0993999999999999"/>
    <n v="1.6490999999999998"/>
    <n v="5"/>
    <n v="137.42499999999998"/>
  </r>
  <r>
    <x v="59"/>
    <x v="59"/>
    <s v="Columbus"/>
    <x v="0"/>
    <s v="No"/>
    <x v="3"/>
    <s v="L"/>
    <n v="2.5"/>
    <n v="27.484999999999996"/>
    <n v="1.0993999999999999"/>
    <n v="1.6490999999999998"/>
    <n v="5"/>
    <n v="137.42499999999998"/>
  </r>
  <r>
    <x v="60"/>
    <x v="60"/>
    <s v="Port Saint Lucie"/>
    <x v="0"/>
    <s v="Yes"/>
    <x v="2"/>
    <s v="D"/>
    <n v="2.5"/>
    <n v="22.884999999999998"/>
    <n v="0.91539999999999988"/>
    <n v="2.0596499999999995"/>
    <n v="6"/>
    <n v="137.31"/>
  </r>
  <r>
    <x v="61"/>
    <x v="61"/>
    <s v="Birmingham"/>
    <x v="1"/>
    <s v="No"/>
    <x v="3"/>
    <s v="M"/>
    <n v="2.5"/>
    <n v="22.884999999999998"/>
    <n v="0.91539999999999988"/>
    <n v="1.3730999999999998"/>
    <n v="6"/>
    <n v="137.31"/>
  </r>
  <r>
    <x v="62"/>
    <x v="62"/>
    <s v="London"/>
    <x v="1"/>
    <s v="No"/>
    <x v="2"/>
    <s v="D"/>
    <n v="2.5"/>
    <n v="22.884999999999998"/>
    <n v="0.91539999999999988"/>
    <n v="2.0596499999999995"/>
    <n v="6"/>
    <n v="137.31"/>
  </r>
  <r>
    <x v="63"/>
    <x v="63"/>
    <s v="Albany"/>
    <x v="0"/>
    <s v="Yes"/>
    <x v="3"/>
    <s v="M"/>
    <n v="2.5"/>
    <n v="22.884999999999998"/>
    <n v="0.91539999999999988"/>
    <n v="1.3730999999999998"/>
    <n v="6"/>
    <n v="137.31"/>
  </r>
  <r>
    <x v="64"/>
    <x v="64"/>
    <s v="Austin"/>
    <x v="0"/>
    <s v="No"/>
    <x v="1"/>
    <s v="D"/>
    <n v="2.5"/>
    <n v="27.945"/>
    <n v="1.1177999999999999"/>
    <n v="3.07395"/>
    <n v="1"/>
    <n v="27.945"/>
  </r>
  <r>
    <x v="65"/>
    <x v="65"/>
    <s v="Decatur"/>
    <x v="0"/>
    <s v="No"/>
    <x v="1"/>
    <s v="L"/>
    <n v="2.5"/>
    <n v="34.154999999999994"/>
    <n v="1.3661999999999999"/>
    <n v="3.7570499999999996"/>
    <n v="6"/>
    <n v="204.92999999999995"/>
  </r>
  <r>
    <x v="66"/>
    <x v="66"/>
    <s v="Sparks"/>
    <x v="0"/>
    <s v="Yes"/>
    <x v="1"/>
    <s v="L"/>
    <n v="2.5"/>
    <n v="34.154999999999994"/>
    <n v="1.3661999999999999"/>
    <n v="3.7570499999999996"/>
    <n v="6"/>
    <n v="204.92999999999995"/>
  </r>
  <r>
    <x v="67"/>
    <x v="67"/>
    <s v="Las Vegas"/>
    <x v="0"/>
    <s v="No"/>
    <x v="0"/>
    <s v="M"/>
    <n v="2.5"/>
    <n v="33.464999999999996"/>
    <n v="1.3385999999999998"/>
    <n v="4.3504499999999995"/>
    <n v="4"/>
    <n v="133.85999999999999"/>
  </r>
  <r>
    <x v="68"/>
    <x v="68"/>
    <s v="Honolulu"/>
    <x v="0"/>
    <s v="No"/>
    <x v="0"/>
    <s v="M"/>
    <n v="2.5"/>
    <n v="33.464999999999996"/>
    <n v="1.3385999999999998"/>
    <n v="4.3504499999999995"/>
    <n v="4"/>
    <n v="133.85999999999999"/>
  </r>
  <r>
    <x v="69"/>
    <x v="69"/>
    <s v="Topeka"/>
    <x v="0"/>
    <s v="Yes"/>
    <x v="0"/>
    <s v="M"/>
    <n v="2.5"/>
    <n v="33.464999999999996"/>
    <n v="1.3385999999999998"/>
    <n v="4.3504499999999995"/>
    <n v="4"/>
    <n v="133.85999999999999"/>
  </r>
  <r>
    <x v="70"/>
    <x v="70"/>
    <s v="Richmond"/>
    <x v="0"/>
    <s v="No"/>
    <x v="0"/>
    <s v="M"/>
    <n v="2.5"/>
    <n v="33.464999999999996"/>
    <n v="1.3385999999999998"/>
    <n v="4.3504499999999995"/>
    <n v="4"/>
    <n v="133.85999999999999"/>
  </r>
  <r>
    <x v="71"/>
    <x v="71"/>
    <s v="Shawnee Mission"/>
    <x v="0"/>
    <s v="No"/>
    <x v="2"/>
    <s v="M"/>
    <n v="2.5"/>
    <n v="25.874999999999996"/>
    <n v="1.0349999999999999"/>
    <n v="2.3287499999999994"/>
    <n v="5"/>
    <n v="129.37499999999997"/>
  </r>
  <r>
    <x v="56"/>
    <x v="72"/>
    <s v="Corpus Christi"/>
    <x v="0"/>
    <s v="Yes"/>
    <x v="1"/>
    <s v="L"/>
    <n v="2.5"/>
    <n v="34.154999999999994"/>
    <n v="1.3661999999999999"/>
    <n v="3.7570499999999996"/>
    <n v="6"/>
    <n v="204.92999999999995"/>
  </r>
  <r>
    <x v="72"/>
    <x v="73"/>
    <s v="Ballivor"/>
    <x v="2"/>
    <s v="No"/>
    <x v="1"/>
    <s v="L"/>
    <n v="2.5"/>
    <n v="34.154999999999994"/>
    <n v="1.3661999999999999"/>
    <n v="3.7570499999999996"/>
    <n v="6"/>
    <n v="204.92999999999995"/>
  </r>
  <r>
    <x v="73"/>
    <x v="74"/>
    <s v="Tyler"/>
    <x v="0"/>
    <s v="No"/>
    <x v="1"/>
    <s v="L"/>
    <n v="2.5"/>
    <n v="34.154999999999994"/>
    <n v="1.3661999999999999"/>
    <n v="3.7570499999999996"/>
    <n v="6"/>
    <n v="204.92999999999995"/>
  </r>
  <r>
    <x v="74"/>
    <x v="75"/>
    <s v="Castlerea"/>
    <x v="2"/>
    <s v="Yes"/>
    <x v="3"/>
    <s v="D"/>
    <n v="2.5"/>
    <n v="20.584999999999997"/>
    <n v="0.82339999999999991"/>
    <n v="1.2350999999999999"/>
    <n v="6"/>
    <n v="123.50999999999999"/>
  </r>
  <r>
    <x v="75"/>
    <x v="76"/>
    <s v="Grand Rapids"/>
    <x v="0"/>
    <s v="No"/>
    <x v="3"/>
    <s v="D"/>
    <n v="2.5"/>
    <n v="20.584999999999997"/>
    <n v="0.82339999999999991"/>
    <n v="1.2350999999999999"/>
    <n v="6"/>
    <n v="123.50999999999999"/>
  </r>
  <r>
    <x v="76"/>
    <x v="77"/>
    <s v="Mullagh"/>
    <x v="2"/>
    <s v="No"/>
    <x v="3"/>
    <s v="D"/>
    <n v="2.5"/>
    <n v="20.584999999999997"/>
    <n v="0.82339999999999991"/>
    <n v="1.2350999999999999"/>
    <n v="6"/>
    <n v="123.50999999999999"/>
  </r>
  <r>
    <x v="77"/>
    <x v="78"/>
    <s v="Chattanooga"/>
    <x v="0"/>
    <s v="Yes"/>
    <x v="3"/>
    <s v="D"/>
    <n v="2.5"/>
    <n v="20.584999999999997"/>
    <n v="0.82339999999999991"/>
    <n v="1.2350999999999999"/>
    <n v="6"/>
    <n v="123.50999999999999"/>
  </r>
  <r>
    <x v="78"/>
    <x v="79"/>
    <s v="East End"/>
    <x v="1"/>
    <s v="No"/>
    <x v="0"/>
    <s v="D"/>
    <n v="2.5"/>
    <n v="29.784999999999997"/>
    <n v="1.1913999999999998"/>
    <n v="3.8720499999999998"/>
    <n v="4"/>
    <n v="119.13999999999999"/>
  </r>
  <r>
    <x v="79"/>
    <x v="80"/>
    <s v="Austin"/>
    <x v="0"/>
    <s v="Yes"/>
    <x v="0"/>
    <s v="D"/>
    <n v="2.5"/>
    <n v="29.784999999999997"/>
    <n v="1.1913999999999998"/>
    <n v="3.8720499999999998"/>
    <n v="4"/>
    <n v="119.13999999999999"/>
  </r>
  <r>
    <x v="80"/>
    <x v="81"/>
    <s v="Ballivor"/>
    <x v="2"/>
    <s v="Yes"/>
    <x v="0"/>
    <s v="D"/>
    <n v="2.5"/>
    <n v="29.784999999999997"/>
    <n v="1.1913999999999998"/>
    <n v="3.8720499999999998"/>
    <n v="4"/>
    <n v="119.13999999999999"/>
  </r>
  <r>
    <x v="81"/>
    <x v="82"/>
    <s v="El Paso"/>
    <x v="0"/>
    <s v="No"/>
    <x v="0"/>
    <s v="D"/>
    <n v="2.5"/>
    <n v="29.784999999999997"/>
    <n v="1.1913999999999998"/>
    <n v="3.8720499999999998"/>
    <n v="4"/>
    <n v="119.13999999999999"/>
  </r>
  <r>
    <x v="82"/>
    <x v="83"/>
    <s v="Longwood"/>
    <x v="2"/>
    <s v="No"/>
    <x v="0"/>
    <s v="D"/>
    <n v="2.5"/>
    <n v="29.784999999999997"/>
    <n v="1.1913999999999998"/>
    <n v="3.8720499999999998"/>
    <n v="4"/>
    <n v="119.13999999999999"/>
  </r>
  <r>
    <x v="83"/>
    <x v="84"/>
    <s v="New York City"/>
    <x v="0"/>
    <s v="Yes"/>
    <x v="0"/>
    <s v="D"/>
    <n v="2.5"/>
    <n v="29.784999999999997"/>
    <n v="1.1913999999999998"/>
    <n v="3.8720499999999998"/>
    <n v="4"/>
    <n v="119.13999999999999"/>
  </r>
  <r>
    <x v="84"/>
    <x v="85"/>
    <s v="Dallas"/>
    <x v="0"/>
    <s v="No"/>
    <x v="2"/>
    <s v="L"/>
    <n v="2.5"/>
    <n v="29.784999999999997"/>
    <n v="1.1913999999999998"/>
    <n v="2.6806499999999995"/>
    <n v="4"/>
    <n v="119.13999999999999"/>
  </r>
  <r>
    <x v="85"/>
    <x v="86"/>
    <s v="Allentown"/>
    <x v="0"/>
    <s v="Yes"/>
    <x v="0"/>
    <s v="D"/>
    <n v="2.5"/>
    <n v="29.784999999999997"/>
    <n v="1.1913999999999998"/>
    <n v="3.8720499999999998"/>
    <n v="4"/>
    <n v="119.13999999999999"/>
  </r>
  <r>
    <x v="86"/>
    <x v="87"/>
    <s v="San Diego"/>
    <x v="0"/>
    <s v="Yes"/>
    <x v="2"/>
    <s v="D"/>
    <n v="2.5"/>
    <n v="22.884999999999998"/>
    <n v="0.91539999999999988"/>
    <n v="2.0596499999999995"/>
    <n v="5"/>
    <n v="114.42499999999998"/>
  </r>
  <r>
    <x v="87"/>
    <x v="88"/>
    <s v="Fort Wayne"/>
    <x v="0"/>
    <s v="No"/>
    <x v="2"/>
    <s v="D"/>
    <n v="2.5"/>
    <n v="22.884999999999998"/>
    <n v="0.91539999999999988"/>
    <n v="2.0596499999999995"/>
    <n v="5"/>
    <n v="114.42499999999998"/>
  </r>
  <r>
    <x v="88"/>
    <x v="89"/>
    <s v="Minneapolis"/>
    <x v="0"/>
    <s v="No"/>
    <x v="3"/>
    <s v="M"/>
    <n v="2.5"/>
    <n v="22.884999999999998"/>
    <n v="0.91539999999999988"/>
    <n v="1.3730999999999998"/>
    <n v="5"/>
    <n v="114.42499999999998"/>
  </r>
  <r>
    <x v="89"/>
    <x v="90"/>
    <s v="Philadelphia"/>
    <x v="0"/>
    <s v="No"/>
    <x v="2"/>
    <s v="D"/>
    <n v="2.5"/>
    <n v="22.884999999999998"/>
    <n v="0.91539999999999988"/>
    <n v="2.0596499999999995"/>
    <n v="5"/>
    <n v="114.42499999999998"/>
  </r>
  <r>
    <x v="90"/>
    <x v="91"/>
    <s v="Denver"/>
    <x v="0"/>
    <s v="Yes"/>
    <x v="2"/>
    <s v="D"/>
    <n v="2.5"/>
    <n v="22.884999999999998"/>
    <n v="0.91539999999999988"/>
    <n v="2.0596499999999995"/>
    <n v="5"/>
    <n v="114.42499999999998"/>
  </r>
  <r>
    <x v="91"/>
    <x v="92"/>
    <s v="Philadelphia"/>
    <x v="0"/>
    <s v="No"/>
    <x v="3"/>
    <s v="M"/>
    <n v="2.5"/>
    <n v="22.884999999999998"/>
    <n v="0.91539999999999988"/>
    <n v="1.3730999999999998"/>
    <n v="5"/>
    <n v="114.42499999999998"/>
  </r>
  <r>
    <x v="92"/>
    <x v="93"/>
    <s v="Greensboro"/>
    <x v="0"/>
    <s v="Yes"/>
    <x v="2"/>
    <s v="D"/>
    <n v="2.5"/>
    <n v="22.884999999999998"/>
    <n v="0.91539999999999988"/>
    <n v="2.0596499999999995"/>
    <n v="5"/>
    <n v="114.42499999999998"/>
  </r>
  <r>
    <x v="93"/>
    <x v="94"/>
    <s v="Rockford"/>
    <x v="0"/>
    <s v="No"/>
    <x v="3"/>
    <s v="M"/>
    <n v="2.5"/>
    <n v="22.884999999999998"/>
    <n v="0.91539999999999988"/>
    <n v="1.3730999999999998"/>
    <n v="5"/>
    <n v="114.42499999999998"/>
  </r>
  <r>
    <x v="94"/>
    <x v="95"/>
    <s v="Washington"/>
    <x v="0"/>
    <s v="No"/>
    <x v="2"/>
    <s v="D"/>
    <n v="2.5"/>
    <n v="22.884999999999998"/>
    <n v="0.91539999999999988"/>
    <n v="2.0596499999999995"/>
    <n v="5"/>
    <n v="114.42499999999998"/>
  </r>
  <r>
    <x v="95"/>
    <x v="96"/>
    <s v="Toledo"/>
    <x v="0"/>
    <s v="No"/>
    <x v="1"/>
    <s v="L"/>
    <n v="2.5"/>
    <n v="34.154999999999994"/>
    <n v="1.3661999999999999"/>
    <n v="3.7570499999999996"/>
    <n v="6"/>
    <n v="204.92999999999995"/>
  </r>
  <r>
    <x v="56"/>
    <x v="30"/>
    <s v="Oklahoma City"/>
    <x v="0"/>
    <s v="Yes"/>
    <x v="1"/>
    <s v="L"/>
    <n v="2.5"/>
    <n v="34.154999999999994"/>
    <n v="1.3661999999999999"/>
    <n v="3.7570499999999996"/>
    <n v="5"/>
    <n v="170.77499999999998"/>
  </r>
  <r>
    <x v="96"/>
    <x v="97"/>
    <s v="San Jose"/>
    <x v="0"/>
    <s v="Yes"/>
    <x v="1"/>
    <s v="L"/>
    <n v="2.5"/>
    <n v="34.154999999999994"/>
    <n v="1.3661999999999999"/>
    <n v="3.7570499999999996"/>
    <n v="5"/>
    <n v="170.77499999999998"/>
  </r>
  <r>
    <x v="97"/>
    <x v="98"/>
    <s v="Migrate"/>
    <x v="0"/>
    <s v="Yes"/>
    <x v="3"/>
    <s v="L"/>
    <n v="2.5"/>
    <n v="27.484999999999996"/>
    <n v="1.0993999999999999"/>
    <n v="1.6490999999999998"/>
    <n v="4"/>
    <n v="109.93999999999998"/>
  </r>
  <r>
    <x v="98"/>
    <x v="99"/>
    <s v="Castleblayney"/>
    <x v="2"/>
    <s v="Yes"/>
    <x v="3"/>
    <s v="L"/>
    <n v="2.5"/>
    <n v="27.484999999999996"/>
    <n v="1.0993999999999999"/>
    <n v="1.6490999999999998"/>
    <n v="4"/>
    <n v="109.93999999999998"/>
  </r>
  <r>
    <x v="99"/>
    <x v="100"/>
    <s v="Johnson City"/>
    <x v="0"/>
    <s v="Yes"/>
    <x v="3"/>
    <s v="L"/>
    <n v="2.5"/>
    <n v="27.484999999999996"/>
    <n v="1.0993999999999999"/>
    <n v="1.6490999999999998"/>
    <n v="4"/>
    <n v="109.93999999999998"/>
  </r>
  <r>
    <x v="100"/>
    <x v="101"/>
    <s v="Castlemartyr"/>
    <x v="2"/>
    <s v="No"/>
    <x v="3"/>
    <s v="L"/>
    <n v="2.5"/>
    <n v="27.484999999999996"/>
    <n v="1.0993999999999999"/>
    <n v="1.6490999999999998"/>
    <n v="4"/>
    <n v="109.93999999999998"/>
  </r>
  <r>
    <x v="101"/>
    <x v="102"/>
    <s v="Minneapolis"/>
    <x v="0"/>
    <s v="No"/>
    <x v="3"/>
    <s v="L"/>
    <n v="2.5"/>
    <n v="27.484999999999996"/>
    <n v="1.0993999999999999"/>
    <n v="1.6490999999999998"/>
    <n v="4"/>
    <n v="109.93999999999998"/>
  </r>
  <r>
    <x v="102"/>
    <x v="53"/>
    <s v="Upton"/>
    <x v="1"/>
    <s v="Yes"/>
    <x v="0"/>
    <s v="L"/>
    <n v="2.5"/>
    <n v="36.454999999999998"/>
    <n v="1.4581999999999999"/>
    <n v="4.7391499999999995"/>
    <n v="3"/>
    <n v="109.36499999999999"/>
  </r>
  <r>
    <x v="103"/>
    <x v="103"/>
    <s v="Bagenalstown"/>
    <x v="2"/>
    <s v="No"/>
    <x v="0"/>
    <s v="L"/>
    <n v="2.5"/>
    <n v="36.454999999999998"/>
    <n v="1.4581999999999999"/>
    <n v="4.7391499999999995"/>
    <n v="3"/>
    <n v="109.36499999999999"/>
  </r>
  <r>
    <x v="104"/>
    <x v="104"/>
    <s v="Colorado Springs"/>
    <x v="0"/>
    <s v="Yes"/>
    <x v="0"/>
    <s v="L"/>
    <n v="2.5"/>
    <n v="36.454999999999998"/>
    <n v="1.4581999999999999"/>
    <n v="4.7391499999999995"/>
    <n v="3"/>
    <n v="109.36499999999999"/>
  </r>
  <r>
    <x v="105"/>
    <x v="105"/>
    <s v="Corona"/>
    <x v="0"/>
    <s v="No"/>
    <x v="2"/>
    <s v="M"/>
    <n v="2.5"/>
    <n v="25.874999999999996"/>
    <n v="1.0349999999999999"/>
    <n v="2.3287499999999994"/>
    <n v="4"/>
    <n v="103.49999999999999"/>
  </r>
  <r>
    <x v="106"/>
    <x v="106"/>
    <s v="Toledo"/>
    <x v="0"/>
    <s v="No"/>
    <x v="2"/>
    <s v="M"/>
    <n v="2.5"/>
    <n v="25.874999999999996"/>
    <n v="1.0349999999999999"/>
    <n v="2.3287499999999994"/>
    <n v="4"/>
    <n v="103.49999999999999"/>
  </r>
  <r>
    <x v="107"/>
    <x v="107"/>
    <s v="Buffalo"/>
    <x v="0"/>
    <s v="Yes"/>
    <x v="2"/>
    <s v="M"/>
    <n v="2.5"/>
    <n v="25.874999999999996"/>
    <n v="1.0349999999999999"/>
    <n v="2.3287499999999994"/>
    <n v="4"/>
    <n v="103.49999999999999"/>
  </r>
  <r>
    <x v="108"/>
    <x v="108"/>
    <s v="Shreveport"/>
    <x v="0"/>
    <s v="No"/>
    <x v="2"/>
    <s v="M"/>
    <n v="2.5"/>
    <n v="25.874999999999996"/>
    <n v="1.0349999999999999"/>
    <n v="2.3287499999999994"/>
    <n v="4"/>
    <n v="103.49999999999999"/>
  </r>
  <r>
    <x v="109"/>
    <x v="109"/>
    <s v="Schenectady"/>
    <x v="0"/>
    <s v="Yes"/>
    <x v="3"/>
    <s v="D"/>
    <n v="2.5"/>
    <n v="20.584999999999997"/>
    <n v="0.82339999999999991"/>
    <n v="1.2350999999999999"/>
    <n v="5"/>
    <n v="102.92499999999998"/>
  </r>
  <r>
    <x v="110"/>
    <x v="110"/>
    <s v="Portumna"/>
    <x v="2"/>
    <s v="Yes"/>
    <x v="1"/>
    <s v="L"/>
    <n v="2.5"/>
    <n v="34.154999999999994"/>
    <n v="1.3661999999999999"/>
    <n v="3.7570499999999996"/>
    <n v="4"/>
    <n v="136.61999999999998"/>
  </r>
  <r>
    <x v="111"/>
    <x v="111"/>
    <s v="Savannah"/>
    <x v="0"/>
    <s v="No"/>
    <x v="1"/>
    <s v="L"/>
    <n v="2.5"/>
    <n v="34.154999999999994"/>
    <n v="1.3661999999999999"/>
    <n v="3.7570499999999996"/>
    <n v="4"/>
    <n v="136.61999999999998"/>
  </r>
  <r>
    <x v="112"/>
    <x v="55"/>
    <s v="Houston"/>
    <x v="0"/>
    <s v="No"/>
    <x v="0"/>
    <s v="M"/>
    <n v="2.5"/>
    <n v="33.464999999999996"/>
    <n v="1.3385999999999998"/>
    <n v="4.3504499999999995"/>
    <n v="3"/>
    <n v="100.39499999999998"/>
  </r>
  <r>
    <x v="113"/>
    <x v="112"/>
    <s v="Adare"/>
    <x v="2"/>
    <s v="Yes"/>
    <x v="0"/>
    <s v="M"/>
    <n v="2.5"/>
    <n v="33.464999999999996"/>
    <n v="1.3385999999999998"/>
    <n v="4.3504499999999995"/>
    <n v="3"/>
    <n v="100.39499999999998"/>
  </r>
  <r>
    <x v="114"/>
    <x v="113"/>
    <s v="Tuscaloosa"/>
    <x v="0"/>
    <s v="Yes"/>
    <x v="0"/>
    <s v="M"/>
    <n v="2.5"/>
    <n v="33.464999999999996"/>
    <n v="1.3385999999999998"/>
    <n v="4.3504499999999995"/>
    <n v="3"/>
    <n v="100.39499999999998"/>
  </r>
  <r>
    <x v="115"/>
    <x v="114"/>
    <s v="Little Rock"/>
    <x v="0"/>
    <s v="Yes"/>
    <x v="0"/>
    <s v="L"/>
    <n v="1"/>
    <n v="15.85"/>
    <n v="1.585"/>
    <n v="2.0605000000000002"/>
    <n v="6"/>
    <n v="95.1"/>
  </r>
  <r>
    <x v="116"/>
    <x v="115"/>
    <s v="Carlton"/>
    <x v="1"/>
    <s v="No"/>
    <x v="0"/>
    <s v="L"/>
    <n v="1"/>
    <n v="15.85"/>
    <n v="1.585"/>
    <n v="2.0605000000000002"/>
    <n v="6"/>
    <n v="95.1"/>
  </r>
  <r>
    <x v="117"/>
    <x v="116"/>
    <s v="El Paso"/>
    <x v="0"/>
    <s v="No"/>
    <x v="0"/>
    <s v="L"/>
    <n v="1"/>
    <n v="15.85"/>
    <n v="1.585"/>
    <n v="2.0605000000000002"/>
    <n v="6"/>
    <n v="95.1"/>
  </r>
  <r>
    <x v="118"/>
    <x v="117"/>
    <s v="Columbus"/>
    <x v="0"/>
    <s v="No"/>
    <x v="1"/>
    <s v="L"/>
    <n v="2.5"/>
    <n v="34.154999999999994"/>
    <n v="1.3661999999999999"/>
    <n v="3.7570499999999996"/>
    <n v="4"/>
    <n v="136.61999999999998"/>
  </r>
  <r>
    <x v="119"/>
    <x v="118"/>
    <s v="Dallas"/>
    <x v="0"/>
    <s v="Yes"/>
    <x v="1"/>
    <s v="L"/>
    <n v="2.5"/>
    <n v="34.154999999999994"/>
    <n v="1.3661999999999999"/>
    <n v="3.7570499999999996"/>
    <n v="3"/>
    <n v="102.46499999999997"/>
  </r>
  <r>
    <x v="120"/>
    <x v="119"/>
    <s v="Punta Gorda"/>
    <x v="0"/>
    <s v="Yes"/>
    <x v="3"/>
    <s v="M"/>
    <n v="2.5"/>
    <n v="22.884999999999998"/>
    <n v="0.91539999999999988"/>
    <n v="1.3730999999999998"/>
    <n v="4"/>
    <n v="91.539999999999992"/>
  </r>
  <r>
    <x v="41"/>
    <x v="120"/>
    <s v="Lubbock"/>
    <x v="0"/>
    <s v="No"/>
    <x v="2"/>
    <s v="D"/>
    <n v="2.5"/>
    <n v="22.884999999999998"/>
    <n v="0.91539999999999988"/>
    <n v="2.0596499999999995"/>
    <n v="4"/>
    <n v="91.539999999999992"/>
  </r>
  <r>
    <x v="121"/>
    <x v="121"/>
    <s v="Montgomery"/>
    <x v="0"/>
    <s v="No"/>
    <x v="3"/>
    <s v="M"/>
    <n v="2.5"/>
    <n v="22.884999999999998"/>
    <n v="0.91539999999999988"/>
    <n v="1.3730999999999998"/>
    <n v="4"/>
    <n v="91.539999999999992"/>
  </r>
  <r>
    <x v="122"/>
    <x v="122"/>
    <s v="Norfolk"/>
    <x v="0"/>
    <s v="No"/>
    <x v="2"/>
    <s v="D"/>
    <n v="2.5"/>
    <n v="22.884999999999998"/>
    <n v="0.91539999999999988"/>
    <n v="2.0596499999999995"/>
    <n v="4"/>
    <n v="91.539999999999992"/>
  </r>
  <r>
    <x v="123"/>
    <x v="123"/>
    <s v="Odessa"/>
    <x v="0"/>
    <s v="No"/>
    <x v="2"/>
    <s v="D"/>
    <n v="2.5"/>
    <n v="22.884999999999998"/>
    <n v="0.91539999999999988"/>
    <n v="2.0596499999999995"/>
    <n v="4"/>
    <n v="91.539999999999992"/>
  </r>
  <r>
    <x v="124"/>
    <x v="124"/>
    <s v="Boston"/>
    <x v="0"/>
    <s v="No"/>
    <x v="2"/>
    <s v="D"/>
    <n v="2.5"/>
    <n v="22.884999999999998"/>
    <n v="0.91539999999999988"/>
    <n v="2.0596499999999995"/>
    <n v="4"/>
    <n v="91.539999999999992"/>
  </r>
  <r>
    <x v="125"/>
    <x v="125"/>
    <s v="D煤n Laoghaire"/>
    <x v="2"/>
    <s v="No"/>
    <x v="0"/>
    <s v="D"/>
    <n v="2.5"/>
    <n v="29.784999999999997"/>
    <n v="1.1913999999999998"/>
    <n v="3.8720499999999998"/>
    <n v="3"/>
    <n v="89.35499999999999"/>
  </r>
  <r>
    <x v="126"/>
    <x v="126"/>
    <s v="Orlando"/>
    <x v="0"/>
    <s v="No"/>
    <x v="2"/>
    <s v="L"/>
    <n v="2.5"/>
    <n v="29.784999999999997"/>
    <n v="1.1913999999999998"/>
    <n v="2.6806499999999995"/>
    <n v="3"/>
    <n v="89.35499999999999"/>
  </r>
  <r>
    <x v="127"/>
    <x v="127"/>
    <s v="Allentown"/>
    <x v="0"/>
    <s v="No"/>
    <x v="0"/>
    <s v="D"/>
    <n v="2.5"/>
    <n v="29.784999999999997"/>
    <n v="1.1913999999999998"/>
    <n v="3.8720499999999998"/>
    <n v="3"/>
    <n v="89.35499999999999"/>
  </r>
  <r>
    <x v="128"/>
    <x v="128"/>
    <s v="Lusk"/>
    <x v="2"/>
    <s v="Yes"/>
    <x v="2"/>
    <s v="L"/>
    <n v="2.5"/>
    <n v="29.784999999999997"/>
    <n v="1.1913999999999998"/>
    <n v="2.6806499999999995"/>
    <n v="3"/>
    <n v="89.35499999999999"/>
  </r>
  <r>
    <x v="129"/>
    <x v="129"/>
    <s v="Dallas"/>
    <x v="0"/>
    <s v="No"/>
    <x v="2"/>
    <s v="L"/>
    <n v="2.5"/>
    <n v="29.784999999999997"/>
    <n v="1.1913999999999998"/>
    <n v="2.6806499999999995"/>
    <n v="3"/>
    <n v="89.35499999999999"/>
  </r>
  <r>
    <x v="76"/>
    <x v="130"/>
    <s v="Fort Worth"/>
    <x v="0"/>
    <s v="No"/>
    <x v="2"/>
    <s v="L"/>
    <n v="2.5"/>
    <n v="29.784999999999997"/>
    <n v="1.1913999999999998"/>
    <n v="2.6806499999999995"/>
    <n v="3"/>
    <n v="89.35499999999999"/>
  </r>
  <r>
    <x v="130"/>
    <x v="131"/>
    <s v="Cleveland"/>
    <x v="0"/>
    <s v="Yes"/>
    <x v="2"/>
    <s v="L"/>
    <n v="2.5"/>
    <n v="29.784999999999997"/>
    <n v="1.1913999999999998"/>
    <n v="2.6806499999999995"/>
    <n v="3"/>
    <n v="89.35499999999999"/>
  </r>
  <r>
    <x v="38"/>
    <x v="132"/>
    <s v="Zephyrhills"/>
    <x v="0"/>
    <s v="Yes"/>
    <x v="0"/>
    <s v="D"/>
    <n v="2.5"/>
    <n v="29.784999999999997"/>
    <n v="1.1913999999999998"/>
    <n v="3.8720499999999998"/>
    <n v="3"/>
    <n v="89.35499999999999"/>
  </r>
  <r>
    <x v="131"/>
    <x v="133"/>
    <s v="Bailieborough"/>
    <x v="2"/>
    <s v="No"/>
    <x v="1"/>
    <s v="L"/>
    <n v="2.5"/>
    <n v="34.154999999999994"/>
    <n v="1.3661999999999999"/>
    <n v="3.7570499999999996"/>
    <n v="3"/>
    <n v="102.46499999999997"/>
  </r>
  <r>
    <x v="132"/>
    <x v="134"/>
    <s v="Craigavon"/>
    <x v="1"/>
    <s v="No"/>
    <x v="1"/>
    <s v="L"/>
    <n v="2.5"/>
    <n v="34.154999999999994"/>
    <n v="1.3661999999999999"/>
    <n v="3.7570499999999996"/>
    <n v="2"/>
    <n v="68.309999999999988"/>
  </r>
  <r>
    <x v="133"/>
    <x v="135"/>
    <s v="Shreveport"/>
    <x v="0"/>
    <s v="No"/>
    <x v="1"/>
    <s v="L"/>
    <n v="2.5"/>
    <n v="34.154999999999994"/>
    <n v="1.3661999999999999"/>
    <n v="3.7570499999999996"/>
    <n v="2"/>
    <n v="68.309999999999988"/>
  </r>
  <r>
    <x v="134"/>
    <x v="136"/>
    <s v="Orange"/>
    <x v="0"/>
    <s v="Yes"/>
    <x v="1"/>
    <s v="L"/>
    <n v="2.5"/>
    <n v="34.154999999999994"/>
    <n v="1.3661999999999999"/>
    <n v="3.7570499999999996"/>
    <n v="2"/>
    <n v="68.309999999999988"/>
  </r>
  <r>
    <x v="135"/>
    <x v="137"/>
    <s v="Pensacola"/>
    <x v="0"/>
    <s v="No"/>
    <x v="0"/>
    <s v="M"/>
    <n v="1"/>
    <n v="14.55"/>
    <n v="1.4550000000000001"/>
    <n v="1.8915000000000002"/>
    <n v="6"/>
    <n v="87.300000000000011"/>
  </r>
  <r>
    <x v="136"/>
    <x v="138"/>
    <s v="Tuscaloosa"/>
    <x v="0"/>
    <s v="No"/>
    <x v="0"/>
    <s v="M"/>
    <n v="1"/>
    <n v="14.55"/>
    <n v="1.4550000000000001"/>
    <n v="1.8915000000000002"/>
    <n v="6"/>
    <n v="87.300000000000011"/>
  </r>
  <r>
    <x v="137"/>
    <x v="139"/>
    <s v="Lafayette"/>
    <x v="0"/>
    <s v="Yes"/>
    <x v="0"/>
    <s v="M"/>
    <n v="1"/>
    <n v="14.55"/>
    <n v="1.4550000000000001"/>
    <n v="1.8915000000000002"/>
    <n v="6"/>
    <n v="87.300000000000011"/>
  </r>
  <r>
    <x v="138"/>
    <x v="140"/>
    <s v="Miami"/>
    <x v="0"/>
    <s v="No"/>
    <x v="0"/>
    <s v="M"/>
    <n v="1"/>
    <n v="14.55"/>
    <n v="1.4550000000000001"/>
    <n v="1.8915000000000002"/>
    <n v="6"/>
    <n v="87.300000000000011"/>
  </r>
  <r>
    <x v="139"/>
    <x v="141"/>
    <s v="Des Moines"/>
    <x v="0"/>
    <s v="Yes"/>
    <x v="1"/>
    <s v="L"/>
    <n v="2.5"/>
    <n v="34.154999999999994"/>
    <n v="1.3661999999999999"/>
    <n v="3.7570499999999996"/>
    <n v="1"/>
    <n v="34.154999999999994"/>
  </r>
  <r>
    <x v="140"/>
    <x v="142"/>
    <s v="Whittier"/>
    <x v="0"/>
    <s v="Yes"/>
    <x v="1"/>
    <s v="L"/>
    <n v="2.5"/>
    <n v="34.154999999999994"/>
    <n v="1.3661999999999999"/>
    <n v="3.7570499999999996"/>
    <n v="1"/>
    <n v="34.154999999999994"/>
  </r>
  <r>
    <x v="141"/>
    <x v="143"/>
    <s v="Flushing"/>
    <x v="0"/>
    <s v="Yes"/>
    <x v="1"/>
    <s v="M"/>
    <n v="2.5"/>
    <n v="31.624999999999996"/>
    <n v="1.2649999999999999"/>
    <n v="3.4787499999999998"/>
    <n v="6"/>
    <n v="189.74999999999997"/>
  </r>
  <r>
    <x v="142"/>
    <x v="144"/>
    <s v="Charlotte"/>
    <x v="0"/>
    <s v="Yes"/>
    <x v="1"/>
    <s v="M"/>
    <n v="2.5"/>
    <n v="31.624999999999996"/>
    <n v="1.2649999999999999"/>
    <n v="3.4787499999999998"/>
    <n v="6"/>
    <n v="189.74999999999997"/>
  </r>
  <r>
    <x v="143"/>
    <x v="145"/>
    <s v="Amarillo"/>
    <x v="0"/>
    <s v="Yes"/>
    <x v="1"/>
    <s v="M"/>
    <n v="2.5"/>
    <n v="31.624999999999996"/>
    <n v="1.2649999999999999"/>
    <n v="3.4787499999999998"/>
    <n v="6"/>
    <n v="189.74999999999997"/>
  </r>
  <r>
    <x v="144"/>
    <x v="146"/>
    <s v="New York City"/>
    <x v="0"/>
    <s v="No"/>
    <x v="1"/>
    <s v="M"/>
    <n v="2.5"/>
    <n v="31.624999999999996"/>
    <n v="1.2649999999999999"/>
    <n v="3.4787499999999998"/>
    <n v="5"/>
    <n v="158.12499999999997"/>
  </r>
  <r>
    <x v="33"/>
    <x v="147"/>
    <s v="Cincinnati"/>
    <x v="0"/>
    <s v="No"/>
    <x v="1"/>
    <s v="M"/>
    <n v="2.5"/>
    <n v="31.624999999999996"/>
    <n v="1.2649999999999999"/>
    <n v="3.4787499999999998"/>
    <n v="5"/>
    <n v="158.12499999999997"/>
  </r>
  <r>
    <x v="25"/>
    <x v="148"/>
    <s v="Sacramento"/>
    <x v="0"/>
    <s v="No"/>
    <x v="1"/>
    <s v="M"/>
    <n v="2.5"/>
    <n v="31.624999999999996"/>
    <n v="1.2649999999999999"/>
    <n v="3.4787499999999998"/>
    <n v="4"/>
    <n v="126.49999999999999"/>
  </r>
  <r>
    <x v="145"/>
    <x v="149"/>
    <s v="Middleton"/>
    <x v="1"/>
    <s v="No"/>
    <x v="1"/>
    <s v="M"/>
    <n v="2.5"/>
    <n v="31.624999999999996"/>
    <n v="1.2649999999999999"/>
    <n v="3.4787499999999998"/>
    <n v="4"/>
    <n v="126.49999999999999"/>
  </r>
  <r>
    <x v="146"/>
    <x v="150"/>
    <s v="Seattle"/>
    <x v="0"/>
    <s v="Yes"/>
    <x v="1"/>
    <s v="M"/>
    <n v="2.5"/>
    <n v="31.624999999999996"/>
    <n v="1.2649999999999999"/>
    <n v="3.4787499999999998"/>
    <n v="4"/>
    <n v="126.49999999999999"/>
  </r>
  <r>
    <x v="147"/>
    <x v="151"/>
    <s v="Washington"/>
    <x v="0"/>
    <s v="Yes"/>
    <x v="1"/>
    <s v="M"/>
    <n v="2.5"/>
    <n v="31.624999999999996"/>
    <n v="1.2649999999999999"/>
    <n v="3.4787499999999998"/>
    <n v="3"/>
    <n v="94.874999999999986"/>
  </r>
  <r>
    <x v="148"/>
    <x v="152"/>
    <s v="Saint Paul"/>
    <x v="0"/>
    <s v="No"/>
    <x v="3"/>
    <s v="L"/>
    <n v="2.5"/>
    <n v="27.484999999999996"/>
    <n v="1.0993999999999999"/>
    <n v="1.6490999999999998"/>
    <n v="3"/>
    <n v="82.454999999999984"/>
  </r>
  <r>
    <x v="149"/>
    <x v="153"/>
    <s v="Vienna"/>
    <x v="0"/>
    <s v="Yes"/>
    <x v="3"/>
    <s v="D"/>
    <n v="2.5"/>
    <n v="20.584999999999997"/>
    <n v="0.82339999999999991"/>
    <n v="1.2350999999999999"/>
    <n v="4"/>
    <n v="82.339999999999989"/>
  </r>
  <r>
    <x v="150"/>
    <x v="154"/>
    <s v="Buffalo"/>
    <x v="0"/>
    <s v="Yes"/>
    <x v="3"/>
    <s v="D"/>
    <n v="2.5"/>
    <n v="20.584999999999997"/>
    <n v="0.82339999999999991"/>
    <n v="1.2350999999999999"/>
    <n v="4"/>
    <n v="82.339999999999989"/>
  </r>
  <r>
    <x v="151"/>
    <x v="155"/>
    <s v="Shawnee Mission"/>
    <x v="0"/>
    <s v="No"/>
    <x v="3"/>
    <s v="D"/>
    <n v="2.5"/>
    <n v="20.584999999999997"/>
    <n v="0.82339999999999991"/>
    <n v="1.2350999999999999"/>
    <n v="4"/>
    <n v="82.339999999999989"/>
  </r>
  <r>
    <x v="152"/>
    <x v="156"/>
    <s v="Fort Worth"/>
    <x v="0"/>
    <s v="Yes"/>
    <x v="3"/>
    <s v="D"/>
    <n v="2.5"/>
    <n v="20.584999999999997"/>
    <n v="0.82339999999999991"/>
    <n v="1.2350999999999999"/>
    <n v="4"/>
    <n v="82.339999999999989"/>
  </r>
  <r>
    <x v="153"/>
    <x v="157"/>
    <s v="Caherconlish"/>
    <x v="2"/>
    <s v="Yes"/>
    <x v="3"/>
    <s v="D"/>
    <n v="2.5"/>
    <n v="20.584999999999997"/>
    <n v="0.82339999999999991"/>
    <n v="1.2350999999999999"/>
    <n v="4"/>
    <n v="82.339999999999989"/>
  </r>
  <r>
    <x v="154"/>
    <x v="158"/>
    <s v="Ballyboden"/>
    <x v="2"/>
    <s v="Yes"/>
    <x v="3"/>
    <s v="D"/>
    <n v="2.5"/>
    <n v="20.584999999999997"/>
    <n v="0.82339999999999991"/>
    <n v="1.2350999999999999"/>
    <n v="4"/>
    <n v="82.339999999999989"/>
  </r>
  <r>
    <x v="155"/>
    <x v="159"/>
    <s v="Cavan"/>
    <x v="2"/>
    <s v="Yes"/>
    <x v="3"/>
    <s v="D"/>
    <n v="2.5"/>
    <n v="20.584999999999997"/>
    <n v="0.82339999999999991"/>
    <n v="1.2350999999999999"/>
    <n v="4"/>
    <n v="82.339999999999989"/>
  </r>
  <r>
    <x v="156"/>
    <x v="55"/>
    <s v="Houston"/>
    <x v="0"/>
    <s v="No"/>
    <x v="0"/>
    <s v="L"/>
    <n v="1"/>
    <n v="15.85"/>
    <n v="1.585"/>
    <n v="2.0605000000000002"/>
    <n v="5"/>
    <n v="79.25"/>
  </r>
  <r>
    <x v="157"/>
    <x v="160"/>
    <s v="Hagerstown"/>
    <x v="0"/>
    <s v="Yes"/>
    <x v="0"/>
    <s v="L"/>
    <n v="1"/>
    <n v="15.85"/>
    <n v="1.585"/>
    <n v="2.0605000000000002"/>
    <n v="5"/>
    <n v="79.25"/>
  </r>
  <r>
    <x v="158"/>
    <x v="161"/>
    <s v="Danbury"/>
    <x v="0"/>
    <s v="Yes"/>
    <x v="0"/>
    <s v="L"/>
    <n v="1"/>
    <n v="15.85"/>
    <n v="1.585"/>
    <n v="2.0605000000000002"/>
    <n v="5"/>
    <n v="79.25"/>
  </r>
  <r>
    <x v="159"/>
    <x v="162"/>
    <s v="Los Angeles"/>
    <x v="0"/>
    <s v="Yes"/>
    <x v="0"/>
    <s v="L"/>
    <n v="1"/>
    <n v="15.85"/>
    <n v="1.585"/>
    <n v="2.0605000000000002"/>
    <n v="5"/>
    <n v="79.25"/>
  </r>
  <r>
    <x v="160"/>
    <x v="163"/>
    <s v="Philadelphia"/>
    <x v="0"/>
    <s v="No"/>
    <x v="0"/>
    <s v="L"/>
    <n v="1"/>
    <n v="15.85"/>
    <n v="1.585"/>
    <n v="2.0605000000000002"/>
    <n v="5"/>
    <n v="79.25"/>
  </r>
  <r>
    <x v="161"/>
    <x v="164"/>
    <s v="Portland"/>
    <x v="0"/>
    <s v="No"/>
    <x v="2"/>
    <s v="L"/>
    <n v="1"/>
    <n v="12.95"/>
    <n v="1.2949999999999999"/>
    <n v="1.1655"/>
    <n v="6"/>
    <n v="77.699999999999989"/>
  </r>
  <r>
    <x v="4"/>
    <x v="165"/>
    <s v="Irvine"/>
    <x v="0"/>
    <s v="Yes"/>
    <x v="2"/>
    <s v="L"/>
    <n v="1"/>
    <n v="12.95"/>
    <n v="1.2949999999999999"/>
    <n v="1.1655"/>
    <n v="6"/>
    <n v="77.699999999999989"/>
  </r>
  <r>
    <x v="162"/>
    <x v="166"/>
    <s v="Philadelphia"/>
    <x v="0"/>
    <s v="No"/>
    <x v="2"/>
    <s v="L"/>
    <n v="1"/>
    <n v="12.95"/>
    <n v="1.2949999999999999"/>
    <n v="1.1655"/>
    <n v="6"/>
    <n v="77.699999999999989"/>
  </r>
  <r>
    <x v="163"/>
    <x v="167"/>
    <s v="Richmond"/>
    <x v="0"/>
    <s v="No"/>
    <x v="2"/>
    <s v="L"/>
    <n v="1"/>
    <n v="12.95"/>
    <n v="1.2949999999999999"/>
    <n v="1.1655"/>
    <n v="6"/>
    <n v="77.699999999999989"/>
  </r>
  <r>
    <x v="164"/>
    <x v="168"/>
    <s v="Knoxville"/>
    <x v="0"/>
    <s v="Yes"/>
    <x v="0"/>
    <s v="D"/>
    <n v="1"/>
    <n v="12.95"/>
    <n v="1.2949999999999999"/>
    <n v="1.6835"/>
    <n v="6"/>
    <n v="77.699999999999989"/>
  </r>
  <r>
    <x v="165"/>
    <x v="169"/>
    <s v="Beaumont"/>
    <x v="2"/>
    <s v="No"/>
    <x v="0"/>
    <s v="D"/>
    <n v="1"/>
    <n v="12.95"/>
    <n v="1.2949999999999999"/>
    <n v="1.6835"/>
    <n v="6"/>
    <n v="77.699999999999989"/>
  </r>
  <r>
    <x v="166"/>
    <x v="170"/>
    <s v="Houston"/>
    <x v="0"/>
    <s v="No"/>
    <x v="2"/>
    <s v="L"/>
    <n v="1"/>
    <n v="12.95"/>
    <n v="1.2949999999999999"/>
    <n v="1.1655"/>
    <n v="6"/>
    <n v="77.699999999999989"/>
  </r>
  <r>
    <x v="167"/>
    <x v="171"/>
    <s v="Corona"/>
    <x v="0"/>
    <s v="Yes"/>
    <x v="0"/>
    <s v="D"/>
    <n v="1"/>
    <n v="12.95"/>
    <n v="1.2949999999999999"/>
    <n v="1.6835"/>
    <n v="6"/>
    <n v="77.699999999999989"/>
  </r>
  <r>
    <x v="168"/>
    <x v="123"/>
    <s v="Odessa"/>
    <x v="0"/>
    <s v="No"/>
    <x v="2"/>
    <s v="L"/>
    <n v="1"/>
    <n v="12.95"/>
    <n v="1.2949999999999999"/>
    <n v="1.1655"/>
    <n v="6"/>
    <n v="77.699999999999989"/>
  </r>
  <r>
    <x v="169"/>
    <x v="172"/>
    <s v="Kansas City"/>
    <x v="0"/>
    <s v="No"/>
    <x v="2"/>
    <s v="L"/>
    <n v="1"/>
    <n v="12.95"/>
    <n v="1.2949999999999999"/>
    <n v="1.1655"/>
    <n v="6"/>
    <n v="77.699999999999989"/>
  </r>
  <r>
    <x v="170"/>
    <x v="173"/>
    <s v="Clearwater"/>
    <x v="0"/>
    <s v="Yes"/>
    <x v="0"/>
    <s v="D"/>
    <n v="1"/>
    <n v="12.95"/>
    <n v="1.2949999999999999"/>
    <n v="1.6835"/>
    <n v="6"/>
    <n v="77.699999999999989"/>
  </r>
  <r>
    <x v="171"/>
    <x v="174"/>
    <s v="New Orleans"/>
    <x v="0"/>
    <s v="No"/>
    <x v="2"/>
    <s v="M"/>
    <n v="2.5"/>
    <n v="25.874999999999996"/>
    <n v="1.0349999999999999"/>
    <n v="2.3287499999999994"/>
    <n v="3"/>
    <n v="77.624999999999986"/>
  </r>
  <r>
    <x v="172"/>
    <x v="175"/>
    <s v="Arlington"/>
    <x v="0"/>
    <s v="Yes"/>
    <x v="2"/>
    <s v="M"/>
    <n v="2.5"/>
    <n v="25.874999999999996"/>
    <n v="1.0349999999999999"/>
    <n v="2.3287499999999994"/>
    <n v="3"/>
    <n v="77.624999999999986"/>
  </r>
  <r>
    <x v="173"/>
    <x v="176"/>
    <s v="San Francisco"/>
    <x v="0"/>
    <s v="Yes"/>
    <x v="2"/>
    <s v="M"/>
    <n v="2.5"/>
    <n v="25.874999999999996"/>
    <n v="1.0349999999999999"/>
    <n v="2.3287499999999994"/>
    <n v="3"/>
    <n v="77.624999999999986"/>
  </r>
  <r>
    <x v="174"/>
    <x v="177"/>
    <s v="Tulsa"/>
    <x v="0"/>
    <s v="Yes"/>
    <x v="2"/>
    <s v="M"/>
    <n v="2.5"/>
    <n v="25.874999999999996"/>
    <n v="1.0349999999999999"/>
    <n v="2.3287499999999994"/>
    <n v="3"/>
    <n v="77.624999999999986"/>
  </r>
  <r>
    <x v="175"/>
    <x v="178"/>
    <s v="Daingean"/>
    <x v="2"/>
    <s v="Yes"/>
    <x v="2"/>
    <s v="M"/>
    <n v="2.5"/>
    <n v="25.874999999999996"/>
    <n v="1.0349999999999999"/>
    <n v="2.3287499999999994"/>
    <n v="3"/>
    <n v="77.624999999999986"/>
  </r>
  <r>
    <x v="176"/>
    <x v="179"/>
    <s v="Pittsburgh"/>
    <x v="0"/>
    <s v="No"/>
    <x v="2"/>
    <s v="M"/>
    <n v="2.5"/>
    <n v="25.874999999999996"/>
    <n v="1.0349999999999999"/>
    <n v="2.3287499999999994"/>
    <n v="3"/>
    <n v="77.624999999999986"/>
  </r>
  <r>
    <x v="177"/>
    <x v="180"/>
    <s v="Louisville"/>
    <x v="0"/>
    <s v="No"/>
    <x v="1"/>
    <s v="M"/>
    <n v="2.5"/>
    <n v="31.624999999999996"/>
    <n v="1.2649999999999999"/>
    <n v="3.4787499999999998"/>
    <n v="3"/>
    <n v="94.874999999999986"/>
  </r>
  <r>
    <x v="178"/>
    <x v="181"/>
    <s v="Houston"/>
    <x v="0"/>
    <s v="Yes"/>
    <x v="1"/>
    <s v="M"/>
    <n v="2.5"/>
    <n v="31.624999999999996"/>
    <n v="1.2649999999999999"/>
    <n v="3.4787499999999998"/>
    <n v="2"/>
    <n v="63.249999999999993"/>
  </r>
  <r>
    <x v="179"/>
    <x v="182"/>
    <s v="Ballybofey"/>
    <x v="2"/>
    <s v="Yes"/>
    <x v="1"/>
    <s v="M"/>
    <n v="2.5"/>
    <n v="31.624999999999996"/>
    <n v="1.2649999999999999"/>
    <n v="3.4787499999999998"/>
    <n v="2"/>
    <n v="63.249999999999993"/>
  </r>
  <r>
    <x v="180"/>
    <x v="183"/>
    <s v="Birmingham"/>
    <x v="0"/>
    <s v="Yes"/>
    <x v="1"/>
    <s v="M"/>
    <n v="2.5"/>
    <n v="31.624999999999996"/>
    <n v="1.2649999999999999"/>
    <n v="3.4787499999999998"/>
    <n v="2"/>
    <n v="63.249999999999993"/>
  </r>
  <r>
    <x v="181"/>
    <x v="184"/>
    <s v="Springfield"/>
    <x v="0"/>
    <s v="No"/>
    <x v="0"/>
    <s v="L"/>
    <n v="2.5"/>
    <n v="36.454999999999998"/>
    <n v="1.4581999999999999"/>
    <n v="4.7391499999999995"/>
    <n v="2"/>
    <n v="72.91"/>
  </r>
  <r>
    <x v="131"/>
    <x v="185"/>
    <s v="Pasadena"/>
    <x v="0"/>
    <s v="Yes"/>
    <x v="0"/>
    <s v="L"/>
    <n v="2.5"/>
    <n v="36.454999999999998"/>
    <n v="1.4581999999999999"/>
    <n v="4.7391499999999995"/>
    <n v="2"/>
    <n v="72.91"/>
  </r>
  <r>
    <x v="89"/>
    <x v="186"/>
    <s v="Boston"/>
    <x v="0"/>
    <s v="No"/>
    <x v="0"/>
    <s v="L"/>
    <n v="2.5"/>
    <n v="36.454999999999998"/>
    <n v="1.4581999999999999"/>
    <n v="4.7391499999999995"/>
    <n v="2"/>
    <n v="72.91"/>
  </r>
  <r>
    <x v="161"/>
    <x v="187"/>
    <s v="Fargo"/>
    <x v="0"/>
    <s v="Yes"/>
    <x v="0"/>
    <s v="L"/>
    <n v="2.5"/>
    <n v="36.454999999999998"/>
    <n v="1.4581999999999999"/>
    <n v="4.7391499999999995"/>
    <n v="2"/>
    <n v="72.91"/>
  </r>
  <r>
    <x v="182"/>
    <x v="188"/>
    <s v="Macon"/>
    <x v="0"/>
    <s v="Yes"/>
    <x v="1"/>
    <s v="M"/>
    <n v="2.5"/>
    <n v="31.624999999999996"/>
    <n v="1.2649999999999999"/>
    <n v="3.4787499999999998"/>
    <n v="2"/>
    <n v="63.249999999999993"/>
  </r>
  <r>
    <x v="183"/>
    <x v="189"/>
    <s v="Fresno"/>
    <x v="0"/>
    <s v="No"/>
    <x v="1"/>
    <s v="M"/>
    <n v="2.5"/>
    <n v="31.624999999999996"/>
    <n v="1.2649999999999999"/>
    <n v="3.4787499999999998"/>
    <n v="2"/>
    <n v="63.249999999999993"/>
  </r>
  <r>
    <x v="184"/>
    <x v="190"/>
    <s v="Orange"/>
    <x v="0"/>
    <s v="Yes"/>
    <x v="1"/>
    <s v="M"/>
    <n v="2.5"/>
    <n v="31.624999999999996"/>
    <n v="1.2649999999999999"/>
    <n v="3.4787499999999998"/>
    <n v="2"/>
    <n v="63.249999999999993"/>
  </r>
  <r>
    <x v="185"/>
    <x v="191"/>
    <s v="Staten Island"/>
    <x v="0"/>
    <s v="No"/>
    <x v="1"/>
    <s v="M"/>
    <n v="2.5"/>
    <n v="31.624999999999996"/>
    <n v="1.2649999999999999"/>
    <n v="3.4787499999999998"/>
    <n v="2"/>
    <n v="63.249999999999993"/>
  </r>
  <r>
    <x v="16"/>
    <x v="192"/>
    <s v="New York City"/>
    <x v="0"/>
    <s v="Yes"/>
    <x v="1"/>
    <s v="M"/>
    <n v="2.5"/>
    <n v="31.624999999999996"/>
    <n v="1.2649999999999999"/>
    <n v="3.4787499999999998"/>
    <n v="2"/>
    <n v="63.249999999999993"/>
  </r>
  <r>
    <x v="145"/>
    <x v="193"/>
    <s v="Toledo"/>
    <x v="0"/>
    <s v="No"/>
    <x v="0"/>
    <s v="M"/>
    <n v="1"/>
    <n v="14.55"/>
    <n v="1.4550000000000001"/>
    <n v="1.8915000000000002"/>
    <n v="5"/>
    <n v="72.75"/>
  </r>
  <r>
    <x v="186"/>
    <x v="146"/>
    <s v="New York City"/>
    <x v="0"/>
    <s v="No"/>
    <x v="0"/>
    <s v="M"/>
    <n v="1"/>
    <n v="14.55"/>
    <n v="1.4550000000000001"/>
    <n v="1.8915000000000002"/>
    <n v="5"/>
    <n v="72.75"/>
  </r>
  <r>
    <x v="187"/>
    <x v="194"/>
    <s v="Portland"/>
    <x v="0"/>
    <s v="No"/>
    <x v="3"/>
    <s v="L"/>
    <n v="1"/>
    <n v="11.95"/>
    <n v="1.1949999999999998"/>
    <n v="0.71699999999999997"/>
    <n v="6"/>
    <n v="71.699999999999989"/>
  </r>
  <r>
    <x v="188"/>
    <x v="195"/>
    <s v="Shankill"/>
    <x v="2"/>
    <s v="Yes"/>
    <x v="3"/>
    <s v="L"/>
    <n v="1"/>
    <n v="11.95"/>
    <n v="1.1949999999999998"/>
    <n v="0.71699999999999997"/>
    <n v="6"/>
    <n v="71.699999999999989"/>
  </r>
  <r>
    <x v="189"/>
    <x v="196"/>
    <s v="Tampa"/>
    <x v="0"/>
    <s v="Yes"/>
    <x v="1"/>
    <s v="M"/>
    <n v="2.5"/>
    <n v="31.624999999999996"/>
    <n v="1.2649999999999999"/>
    <n v="3.4787499999999998"/>
    <n v="2"/>
    <n v="63.249999999999993"/>
  </r>
  <r>
    <x v="3"/>
    <x v="197"/>
    <s v="Ballisodare"/>
    <x v="2"/>
    <s v="Yes"/>
    <x v="1"/>
    <s v="M"/>
    <n v="2.5"/>
    <n v="31.624999999999996"/>
    <n v="1.2649999999999999"/>
    <n v="3.4787499999999998"/>
    <n v="1"/>
    <n v="31.624999999999996"/>
  </r>
  <r>
    <x v="190"/>
    <x v="198"/>
    <s v="Oklahoma City"/>
    <x v="0"/>
    <s v="Yes"/>
    <x v="1"/>
    <s v="M"/>
    <n v="2.5"/>
    <n v="31.624999999999996"/>
    <n v="1.2649999999999999"/>
    <n v="3.4787499999999998"/>
    <n v="1"/>
    <n v="31.624999999999996"/>
  </r>
  <r>
    <x v="165"/>
    <x v="199"/>
    <s v="Honolulu"/>
    <x v="0"/>
    <s v="Yes"/>
    <x v="3"/>
    <s v="M"/>
    <n v="2.5"/>
    <n v="22.884999999999998"/>
    <n v="0.91539999999999988"/>
    <n v="1.3730999999999998"/>
    <n v="3"/>
    <n v="68.655000000000001"/>
  </r>
  <r>
    <x v="191"/>
    <x v="200"/>
    <s v="San Angelo"/>
    <x v="0"/>
    <s v="Yes"/>
    <x v="2"/>
    <s v="D"/>
    <n v="2.5"/>
    <n v="22.884999999999998"/>
    <n v="0.91539999999999988"/>
    <n v="2.0596499999999995"/>
    <n v="3"/>
    <n v="68.655000000000001"/>
  </r>
  <r>
    <x v="135"/>
    <x v="201"/>
    <s v="Pasadena"/>
    <x v="0"/>
    <s v="Yes"/>
    <x v="3"/>
    <s v="M"/>
    <n v="2.5"/>
    <n v="22.884999999999998"/>
    <n v="0.91539999999999988"/>
    <n v="1.3730999999999998"/>
    <n v="3"/>
    <n v="68.655000000000001"/>
  </r>
  <r>
    <x v="192"/>
    <x v="202"/>
    <s v="Washington"/>
    <x v="0"/>
    <s v="No"/>
    <x v="2"/>
    <s v="D"/>
    <n v="2.5"/>
    <n v="22.884999999999998"/>
    <n v="0.91539999999999988"/>
    <n v="2.0596499999999995"/>
    <n v="3"/>
    <n v="68.655000000000001"/>
  </r>
  <r>
    <x v="175"/>
    <x v="203"/>
    <s v="Grand Forks"/>
    <x v="0"/>
    <s v="No"/>
    <x v="3"/>
    <s v="M"/>
    <n v="2.5"/>
    <n v="22.884999999999998"/>
    <n v="0.91539999999999988"/>
    <n v="1.3730999999999998"/>
    <n v="3"/>
    <n v="68.655000000000001"/>
  </r>
  <r>
    <x v="193"/>
    <x v="204"/>
    <s v="Philadelphia"/>
    <x v="0"/>
    <s v="No"/>
    <x v="2"/>
    <s v="D"/>
    <n v="2.5"/>
    <n v="22.884999999999998"/>
    <n v="0.91539999999999988"/>
    <n v="2.0596499999999995"/>
    <n v="3"/>
    <n v="68.655000000000001"/>
  </r>
  <r>
    <x v="194"/>
    <x v="205"/>
    <s v="Kilkenny"/>
    <x v="2"/>
    <s v="Yes"/>
    <x v="1"/>
    <s v="M"/>
    <n v="2.5"/>
    <n v="31.624999999999996"/>
    <n v="1.2649999999999999"/>
    <n v="3.4787499999999998"/>
    <n v="1"/>
    <n v="31.624999999999996"/>
  </r>
  <r>
    <x v="195"/>
    <x v="206"/>
    <s v="Bundoran"/>
    <x v="2"/>
    <s v="Yes"/>
    <x v="1"/>
    <s v="M"/>
    <n v="2.5"/>
    <n v="31.624999999999996"/>
    <n v="1.2649999999999999"/>
    <n v="3.4787499999999998"/>
    <n v="1"/>
    <n v="31.624999999999996"/>
  </r>
  <r>
    <x v="86"/>
    <x v="207"/>
    <s v="New York City"/>
    <x v="0"/>
    <s v="Yes"/>
    <x v="1"/>
    <s v="D"/>
    <n v="1"/>
    <n v="12.15"/>
    <n v="1.2150000000000001"/>
    <n v="1.3365"/>
    <n v="6"/>
    <n v="72.900000000000006"/>
  </r>
  <r>
    <x v="15"/>
    <x v="15"/>
    <s v="Foxrock"/>
    <x v="2"/>
    <s v="Yes"/>
    <x v="2"/>
    <s v="M"/>
    <n v="1"/>
    <n v="11.25"/>
    <n v="1.125"/>
    <n v="1.0125"/>
    <n v="6"/>
    <n v="67.5"/>
  </r>
  <r>
    <x v="196"/>
    <x v="208"/>
    <s v="Wilmington"/>
    <x v="0"/>
    <s v="Yes"/>
    <x v="2"/>
    <s v="M"/>
    <n v="1"/>
    <n v="11.25"/>
    <n v="1.125"/>
    <n v="1.0125"/>
    <n v="6"/>
    <n v="67.5"/>
  </r>
  <r>
    <x v="197"/>
    <x v="209"/>
    <s v="Shreveport"/>
    <x v="0"/>
    <s v="No"/>
    <x v="2"/>
    <s v="M"/>
    <n v="1"/>
    <n v="11.25"/>
    <n v="1.125"/>
    <n v="1.0125"/>
    <n v="6"/>
    <n v="67.5"/>
  </r>
  <r>
    <x v="198"/>
    <x v="210"/>
    <s v="Charleston"/>
    <x v="0"/>
    <s v="No"/>
    <x v="2"/>
    <s v="M"/>
    <n v="1"/>
    <n v="11.25"/>
    <n v="1.125"/>
    <n v="1.0125"/>
    <n v="6"/>
    <n v="67.5"/>
  </r>
  <r>
    <x v="199"/>
    <x v="211"/>
    <s v="Boston"/>
    <x v="0"/>
    <s v="No"/>
    <x v="2"/>
    <s v="M"/>
    <n v="1"/>
    <n v="11.25"/>
    <n v="1.125"/>
    <n v="1.0125"/>
    <n v="6"/>
    <n v="67.5"/>
  </r>
  <r>
    <x v="200"/>
    <x v="212"/>
    <s v="Florence"/>
    <x v="0"/>
    <s v="No"/>
    <x v="0"/>
    <s v="M"/>
    <n v="2.5"/>
    <n v="33.464999999999996"/>
    <n v="1.3385999999999998"/>
    <n v="4.3504499999999995"/>
    <n v="2"/>
    <n v="66.929999999999993"/>
  </r>
  <r>
    <x v="201"/>
    <x v="213"/>
    <s v="Sandyford"/>
    <x v="2"/>
    <s v="Yes"/>
    <x v="0"/>
    <s v="M"/>
    <n v="2.5"/>
    <n v="33.464999999999996"/>
    <n v="1.3385999999999998"/>
    <n v="4.3504499999999995"/>
    <n v="2"/>
    <n v="66.929999999999993"/>
  </r>
  <r>
    <x v="202"/>
    <x v="214"/>
    <s v="Los Angeles"/>
    <x v="0"/>
    <s v="No"/>
    <x v="0"/>
    <s v="M"/>
    <n v="2.5"/>
    <n v="33.464999999999996"/>
    <n v="1.3385999999999998"/>
    <n v="4.3504499999999995"/>
    <n v="2"/>
    <n v="66.929999999999993"/>
  </r>
  <r>
    <x v="203"/>
    <x v="215"/>
    <s v="Tallaght"/>
    <x v="2"/>
    <s v="No"/>
    <x v="2"/>
    <s v="L"/>
    <n v="1"/>
    <n v="12.95"/>
    <n v="1.2949999999999999"/>
    <n v="1.1655"/>
    <n v="5"/>
    <n v="64.75"/>
  </r>
  <r>
    <x v="204"/>
    <x v="216"/>
    <s v="Lansing"/>
    <x v="0"/>
    <s v="Yes"/>
    <x v="0"/>
    <s v="L"/>
    <n v="1"/>
    <n v="15.85"/>
    <n v="1.585"/>
    <n v="2.0605000000000002"/>
    <n v="4"/>
    <n v="63.4"/>
  </r>
  <r>
    <x v="205"/>
    <x v="217"/>
    <s v="Washington"/>
    <x v="0"/>
    <s v="No"/>
    <x v="0"/>
    <s v="L"/>
    <n v="1"/>
    <n v="15.85"/>
    <n v="1.585"/>
    <n v="2.0605000000000002"/>
    <n v="4"/>
    <n v="63.4"/>
  </r>
  <r>
    <x v="206"/>
    <x v="218"/>
    <s v="Ballinteer"/>
    <x v="2"/>
    <s v="No"/>
    <x v="0"/>
    <s v="L"/>
    <n v="1"/>
    <n v="15.85"/>
    <n v="1.585"/>
    <n v="2.0605000000000002"/>
    <n v="4"/>
    <n v="63.4"/>
  </r>
  <r>
    <x v="162"/>
    <x v="219"/>
    <s v="Erie"/>
    <x v="0"/>
    <s v="No"/>
    <x v="1"/>
    <s v="D"/>
    <n v="1"/>
    <n v="12.15"/>
    <n v="1.2150000000000001"/>
    <n v="1.3365"/>
    <n v="6"/>
    <n v="72.900000000000006"/>
  </r>
  <r>
    <x v="207"/>
    <x v="220"/>
    <s v="Coolock"/>
    <x v="2"/>
    <s v="No"/>
    <x v="1"/>
    <s v="D"/>
    <n v="1"/>
    <n v="12.15"/>
    <n v="1.2150000000000001"/>
    <n v="1.3365"/>
    <n v="6"/>
    <n v="72.900000000000006"/>
  </r>
  <r>
    <x v="56"/>
    <x v="221"/>
    <s v="Fresno"/>
    <x v="0"/>
    <s v="Yes"/>
    <x v="1"/>
    <s v="D"/>
    <n v="1"/>
    <n v="12.15"/>
    <n v="1.2150000000000001"/>
    <n v="1.3365"/>
    <n v="6"/>
    <n v="72.900000000000006"/>
  </r>
  <r>
    <x v="208"/>
    <x v="222"/>
    <s v="Nenagh"/>
    <x v="2"/>
    <s v="Yes"/>
    <x v="1"/>
    <s v="D"/>
    <n v="1"/>
    <n v="12.15"/>
    <n v="1.2150000000000001"/>
    <n v="1.3365"/>
    <n v="6"/>
    <n v="72.900000000000006"/>
  </r>
  <r>
    <x v="209"/>
    <x v="223"/>
    <s v="Richmond"/>
    <x v="0"/>
    <s v="No"/>
    <x v="1"/>
    <s v="D"/>
    <n v="1"/>
    <n v="12.15"/>
    <n v="1.2150000000000001"/>
    <n v="1.3365"/>
    <n v="5"/>
    <n v="60.75"/>
  </r>
  <r>
    <x v="210"/>
    <x v="224"/>
    <s v="Honolulu"/>
    <x v="0"/>
    <s v="No"/>
    <x v="1"/>
    <s v="D"/>
    <n v="1"/>
    <n v="12.15"/>
    <n v="1.2150000000000001"/>
    <n v="1.3365"/>
    <n v="4"/>
    <n v="48.6"/>
  </r>
  <r>
    <x v="211"/>
    <x v="225"/>
    <s v="Washington"/>
    <x v="0"/>
    <s v="Yes"/>
    <x v="1"/>
    <s v="D"/>
    <n v="1"/>
    <n v="12.15"/>
    <n v="1.2150000000000001"/>
    <n v="1.3365"/>
    <n v="3"/>
    <n v="36.450000000000003"/>
  </r>
  <r>
    <x v="212"/>
    <x v="226"/>
    <s v="Shankill"/>
    <x v="2"/>
    <s v="Yes"/>
    <x v="1"/>
    <s v="D"/>
    <n v="1"/>
    <n v="12.15"/>
    <n v="1.2150000000000001"/>
    <n v="1.3365"/>
    <n v="3"/>
    <n v="36.450000000000003"/>
  </r>
  <r>
    <x v="213"/>
    <x v="227"/>
    <s v="Sacramento"/>
    <x v="0"/>
    <s v="Yes"/>
    <x v="1"/>
    <s v="D"/>
    <n v="1"/>
    <n v="12.15"/>
    <n v="1.2150000000000001"/>
    <n v="1.3365"/>
    <n v="3"/>
    <n v="36.450000000000003"/>
  </r>
  <r>
    <x v="214"/>
    <x v="228"/>
    <s v="Ashford"/>
    <x v="2"/>
    <s v="No"/>
    <x v="3"/>
    <s v="D"/>
    <n v="2.5"/>
    <n v="20.584999999999997"/>
    <n v="0.82339999999999991"/>
    <n v="1.2350999999999999"/>
    <n v="3"/>
    <n v="61.754999999999995"/>
  </r>
  <r>
    <x v="215"/>
    <x v="229"/>
    <s v="Salt Lake City"/>
    <x v="0"/>
    <s v="Yes"/>
    <x v="1"/>
    <s v="D"/>
    <n v="1"/>
    <n v="12.15"/>
    <n v="1.2150000000000001"/>
    <n v="1.3365"/>
    <n v="2"/>
    <n v="24.3"/>
  </r>
  <r>
    <x v="216"/>
    <x v="230"/>
    <s v="Montgomery"/>
    <x v="0"/>
    <s v="No"/>
    <x v="3"/>
    <s v="L"/>
    <n v="1"/>
    <n v="11.95"/>
    <n v="1.1949999999999998"/>
    <n v="0.71699999999999997"/>
    <n v="5"/>
    <n v="59.75"/>
  </r>
  <r>
    <x v="217"/>
    <x v="231"/>
    <s v="Kinsealy-Drinan"/>
    <x v="2"/>
    <s v="Yes"/>
    <x v="3"/>
    <s v="L"/>
    <n v="1"/>
    <n v="11.95"/>
    <n v="1.1949999999999998"/>
    <n v="0.71699999999999997"/>
    <n v="5"/>
    <n v="59.75"/>
  </r>
  <r>
    <x v="218"/>
    <x v="232"/>
    <s v="Salt Lake City"/>
    <x v="0"/>
    <s v="No"/>
    <x v="3"/>
    <s v="L"/>
    <n v="1"/>
    <n v="11.95"/>
    <n v="1.1949999999999998"/>
    <n v="0.71699999999999997"/>
    <n v="5"/>
    <n v="59.75"/>
  </r>
  <r>
    <x v="219"/>
    <x v="233"/>
    <s v="Lawrenceville"/>
    <x v="0"/>
    <s v="No"/>
    <x v="3"/>
    <s v="L"/>
    <n v="1"/>
    <n v="11.95"/>
    <n v="1.1949999999999998"/>
    <n v="0.71699999999999997"/>
    <n v="5"/>
    <n v="59.75"/>
  </r>
  <r>
    <x v="83"/>
    <x v="234"/>
    <s v="Houston"/>
    <x v="0"/>
    <s v="No"/>
    <x v="3"/>
    <s v="L"/>
    <n v="1"/>
    <n v="11.95"/>
    <n v="1.1949999999999998"/>
    <n v="0.71699999999999997"/>
    <n v="5"/>
    <n v="59.75"/>
  </r>
  <r>
    <x v="220"/>
    <x v="235"/>
    <s v="Amarillo"/>
    <x v="0"/>
    <s v="No"/>
    <x v="3"/>
    <s v="L"/>
    <n v="1"/>
    <n v="11.95"/>
    <n v="1.1949999999999998"/>
    <n v="0.71699999999999997"/>
    <n v="5"/>
    <n v="59.75"/>
  </r>
  <r>
    <x v="221"/>
    <x v="236"/>
    <s v="Warren"/>
    <x v="0"/>
    <s v="No"/>
    <x v="3"/>
    <s v="L"/>
    <n v="1"/>
    <n v="11.95"/>
    <n v="1.1949999999999998"/>
    <n v="0.71699999999999997"/>
    <n v="5"/>
    <n v="59.75"/>
  </r>
  <r>
    <x v="222"/>
    <x v="237"/>
    <s v="Erie"/>
    <x v="0"/>
    <s v="Yes"/>
    <x v="3"/>
    <s v="L"/>
    <n v="1"/>
    <n v="11.95"/>
    <n v="1.1949999999999998"/>
    <n v="0.71699999999999997"/>
    <n v="5"/>
    <n v="59.75"/>
  </r>
  <r>
    <x v="223"/>
    <x v="238"/>
    <s v="Toledo"/>
    <x v="0"/>
    <s v="No"/>
    <x v="3"/>
    <s v="M"/>
    <n v="1"/>
    <n v="9.9499999999999993"/>
    <n v="0.99499999999999988"/>
    <n v="0.59699999999999998"/>
    <n v="6"/>
    <n v="59.699999999999996"/>
  </r>
  <r>
    <x v="224"/>
    <x v="239"/>
    <s v="Liverpool"/>
    <x v="1"/>
    <s v="Yes"/>
    <x v="3"/>
    <s v="M"/>
    <n v="1"/>
    <n v="9.9499999999999993"/>
    <n v="0.99499999999999988"/>
    <n v="0.59699999999999998"/>
    <n v="6"/>
    <n v="59.699999999999996"/>
  </r>
  <r>
    <x v="225"/>
    <x v="240"/>
    <s v="Tucson"/>
    <x v="0"/>
    <s v="Yes"/>
    <x v="3"/>
    <s v="M"/>
    <n v="1"/>
    <n v="9.9499999999999993"/>
    <n v="0.99499999999999988"/>
    <n v="0.59699999999999998"/>
    <n v="6"/>
    <n v="59.699999999999996"/>
  </r>
  <r>
    <x v="226"/>
    <x v="241"/>
    <s v="Naples"/>
    <x v="0"/>
    <s v="No"/>
    <x v="3"/>
    <s v="M"/>
    <n v="1"/>
    <n v="9.9499999999999993"/>
    <n v="0.99499999999999988"/>
    <n v="0.59699999999999998"/>
    <n v="6"/>
    <n v="59.699999999999996"/>
  </r>
  <r>
    <x v="126"/>
    <x v="242"/>
    <s v="Gorey"/>
    <x v="2"/>
    <s v="No"/>
    <x v="2"/>
    <s v="D"/>
    <n v="1"/>
    <n v="9.9499999999999993"/>
    <n v="0.99499999999999988"/>
    <n v="0.89549999999999985"/>
    <n v="6"/>
    <n v="59.699999999999996"/>
  </r>
  <r>
    <x v="227"/>
    <x v="243"/>
    <s v="Garland"/>
    <x v="0"/>
    <s v="Yes"/>
    <x v="3"/>
    <s v="M"/>
    <n v="1"/>
    <n v="9.9499999999999993"/>
    <n v="0.99499999999999988"/>
    <n v="0.59699999999999998"/>
    <n v="6"/>
    <n v="59.699999999999996"/>
  </r>
  <r>
    <x v="228"/>
    <x v="244"/>
    <s v="Richmond"/>
    <x v="0"/>
    <s v="No"/>
    <x v="3"/>
    <s v="M"/>
    <n v="1"/>
    <n v="9.9499999999999993"/>
    <n v="0.99499999999999988"/>
    <n v="0.59699999999999998"/>
    <n v="6"/>
    <n v="59.699999999999996"/>
  </r>
  <r>
    <x v="229"/>
    <x v="245"/>
    <s v="Chattanooga"/>
    <x v="0"/>
    <s v="No"/>
    <x v="2"/>
    <s v="L"/>
    <n v="2.5"/>
    <n v="29.784999999999997"/>
    <n v="1.1913999999999998"/>
    <n v="2.6806499999999995"/>
    <n v="2"/>
    <n v="59.569999999999993"/>
  </r>
  <r>
    <x v="230"/>
    <x v="246"/>
    <s v="Joliet"/>
    <x v="0"/>
    <s v="No"/>
    <x v="2"/>
    <s v="L"/>
    <n v="2.5"/>
    <n v="29.784999999999997"/>
    <n v="1.1913999999999998"/>
    <n v="2.6806499999999995"/>
    <n v="2"/>
    <n v="59.569999999999993"/>
  </r>
  <r>
    <x v="231"/>
    <x v="247"/>
    <s v="Salt Lake City"/>
    <x v="0"/>
    <s v="Yes"/>
    <x v="0"/>
    <s v="D"/>
    <n v="2.5"/>
    <n v="29.784999999999997"/>
    <n v="1.1913999999999998"/>
    <n v="3.8720499999999998"/>
    <n v="2"/>
    <n v="59.569999999999993"/>
  </r>
  <r>
    <x v="232"/>
    <x v="248"/>
    <s v="Whittier"/>
    <x v="0"/>
    <s v="No"/>
    <x v="1"/>
    <s v="D"/>
    <n v="1"/>
    <n v="12.15"/>
    <n v="1.2150000000000001"/>
    <n v="1.3365"/>
    <n v="2"/>
    <n v="24.3"/>
  </r>
  <r>
    <x v="174"/>
    <x v="249"/>
    <s v="El Paso"/>
    <x v="0"/>
    <s v="No"/>
    <x v="1"/>
    <s v="D"/>
    <n v="1"/>
    <n v="12.15"/>
    <n v="1.2150000000000001"/>
    <n v="1.3365"/>
    <n v="2"/>
    <n v="24.3"/>
  </r>
  <r>
    <x v="233"/>
    <x v="250"/>
    <s v="Newton"/>
    <x v="1"/>
    <s v="No"/>
    <x v="1"/>
    <s v="D"/>
    <n v="1"/>
    <n v="12.15"/>
    <n v="1.2150000000000001"/>
    <n v="1.3365"/>
    <n v="2"/>
    <n v="24.3"/>
  </r>
  <r>
    <x v="234"/>
    <x v="251"/>
    <s v="Birmingham"/>
    <x v="1"/>
    <s v="No"/>
    <x v="1"/>
    <s v="D"/>
    <n v="1"/>
    <n v="12.15"/>
    <n v="1.2150000000000001"/>
    <n v="1.3365"/>
    <n v="2"/>
    <n v="24.3"/>
  </r>
  <r>
    <x v="235"/>
    <x v="252"/>
    <s v="Evansville"/>
    <x v="0"/>
    <s v="Yes"/>
    <x v="1"/>
    <s v="D"/>
    <n v="1"/>
    <n v="12.15"/>
    <n v="1.2150000000000001"/>
    <n v="1.3365"/>
    <n v="1"/>
    <n v="12.15"/>
  </r>
  <r>
    <x v="236"/>
    <x v="253"/>
    <s v="Washington"/>
    <x v="0"/>
    <s v="Yes"/>
    <x v="1"/>
    <s v="D"/>
    <n v="1"/>
    <n v="12.15"/>
    <n v="1.2150000000000001"/>
    <n v="1.3365"/>
    <n v="1"/>
    <n v="12.15"/>
  </r>
  <r>
    <x v="183"/>
    <x v="254"/>
    <s v="Toledo"/>
    <x v="0"/>
    <s v="Yes"/>
    <x v="0"/>
    <s v="M"/>
    <n v="1"/>
    <n v="14.55"/>
    <n v="1.4550000000000001"/>
    <n v="1.8915000000000002"/>
    <n v="4"/>
    <n v="58.2"/>
  </r>
  <r>
    <x v="237"/>
    <x v="62"/>
    <s v="London"/>
    <x v="1"/>
    <s v="No"/>
    <x v="0"/>
    <s v="M"/>
    <n v="1"/>
    <n v="14.55"/>
    <n v="1.4550000000000001"/>
    <n v="1.8915000000000002"/>
    <n v="4"/>
    <n v="58.2"/>
  </r>
  <r>
    <x v="186"/>
    <x v="255"/>
    <s v="Champaign"/>
    <x v="0"/>
    <s v="No"/>
    <x v="0"/>
    <s v="M"/>
    <n v="1"/>
    <n v="14.55"/>
    <n v="1.4550000000000001"/>
    <n v="1.8915000000000002"/>
    <n v="4"/>
    <n v="58.2"/>
  </r>
  <r>
    <x v="238"/>
    <x v="256"/>
    <s v="Memphis"/>
    <x v="0"/>
    <s v="No"/>
    <x v="0"/>
    <s v="M"/>
    <n v="1"/>
    <n v="14.55"/>
    <n v="1.4550000000000001"/>
    <n v="1.8915000000000002"/>
    <n v="4"/>
    <n v="58.2"/>
  </r>
  <r>
    <x v="239"/>
    <x v="257"/>
    <s v="Ogden"/>
    <x v="0"/>
    <s v="No"/>
    <x v="0"/>
    <s v="L"/>
    <n v="0.5"/>
    <n v="9.51"/>
    <n v="1.9019999999999999"/>
    <n v="1.2363"/>
    <n v="6"/>
    <n v="57.06"/>
  </r>
  <r>
    <x v="240"/>
    <x v="258"/>
    <s v="San Jose"/>
    <x v="0"/>
    <s v="No"/>
    <x v="0"/>
    <s v="L"/>
    <n v="0.5"/>
    <n v="9.51"/>
    <n v="1.9019999999999999"/>
    <n v="1.2363"/>
    <n v="6"/>
    <n v="57.06"/>
  </r>
  <r>
    <x v="19"/>
    <x v="19"/>
    <s v="Washington"/>
    <x v="0"/>
    <s v="No"/>
    <x v="0"/>
    <s v="L"/>
    <n v="0.5"/>
    <n v="9.51"/>
    <n v="1.9019999999999999"/>
    <n v="1.2363"/>
    <n v="6"/>
    <n v="57.06"/>
  </r>
  <r>
    <x v="241"/>
    <x v="259"/>
    <s v="Pittsburgh"/>
    <x v="0"/>
    <s v="Yes"/>
    <x v="0"/>
    <s v="L"/>
    <n v="0.5"/>
    <n v="9.51"/>
    <n v="1.9019999999999999"/>
    <n v="1.2363"/>
    <n v="6"/>
    <n v="57.06"/>
  </r>
  <r>
    <x v="119"/>
    <x v="260"/>
    <s v="Upton"/>
    <x v="1"/>
    <s v="Yes"/>
    <x v="0"/>
    <s v="L"/>
    <n v="0.5"/>
    <n v="9.51"/>
    <n v="1.9019999999999999"/>
    <n v="1.2363"/>
    <n v="6"/>
    <n v="57.06"/>
  </r>
  <r>
    <x v="242"/>
    <x v="261"/>
    <s v="Danbury"/>
    <x v="0"/>
    <s v="No"/>
    <x v="2"/>
    <s v="M"/>
    <n v="1"/>
    <n v="11.25"/>
    <n v="1.125"/>
    <n v="1.0125"/>
    <n v="5"/>
    <n v="56.25"/>
  </r>
  <r>
    <x v="124"/>
    <x v="262"/>
    <s v="Cincinnati"/>
    <x v="0"/>
    <s v="No"/>
    <x v="2"/>
    <s v="M"/>
    <n v="1"/>
    <n v="11.25"/>
    <n v="1.125"/>
    <n v="1.0125"/>
    <n v="5"/>
    <n v="56.25"/>
  </r>
  <r>
    <x v="237"/>
    <x v="263"/>
    <s v="San Diego"/>
    <x v="0"/>
    <s v="Yes"/>
    <x v="2"/>
    <s v="M"/>
    <n v="1"/>
    <n v="11.25"/>
    <n v="1.125"/>
    <n v="1.0125"/>
    <n v="5"/>
    <n v="56.25"/>
  </r>
  <r>
    <x v="243"/>
    <x v="264"/>
    <s v="Kinsale"/>
    <x v="2"/>
    <s v="Yes"/>
    <x v="2"/>
    <s v="M"/>
    <n v="1"/>
    <n v="11.25"/>
    <n v="1.125"/>
    <n v="1.0125"/>
    <n v="5"/>
    <n v="56.25"/>
  </r>
  <r>
    <x v="173"/>
    <x v="265"/>
    <s v="Merton"/>
    <x v="1"/>
    <s v="No"/>
    <x v="1"/>
    <s v="D"/>
    <n v="1"/>
    <n v="12.15"/>
    <n v="1.2150000000000001"/>
    <n v="1.3365"/>
    <n v="1"/>
    <n v="12.15"/>
  </r>
  <r>
    <x v="24"/>
    <x v="266"/>
    <s v="Santa Ana"/>
    <x v="0"/>
    <s v="No"/>
    <x v="1"/>
    <s v="L"/>
    <n v="1"/>
    <n v="14.85"/>
    <n v="1.4849999999999999"/>
    <n v="1.6335"/>
    <n v="6"/>
    <n v="89.1"/>
  </r>
  <r>
    <x v="77"/>
    <x v="267"/>
    <s v="Monroe"/>
    <x v="0"/>
    <s v="Yes"/>
    <x v="1"/>
    <s v="L"/>
    <n v="1"/>
    <n v="14.85"/>
    <n v="1.4849999999999999"/>
    <n v="1.6335"/>
    <n v="6"/>
    <n v="89.1"/>
  </r>
  <r>
    <x v="137"/>
    <x v="268"/>
    <s v="Tampa"/>
    <x v="0"/>
    <s v="No"/>
    <x v="1"/>
    <s v="L"/>
    <n v="1"/>
    <n v="14.85"/>
    <n v="1.4849999999999999"/>
    <n v="1.6335"/>
    <n v="6"/>
    <n v="89.1"/>
  </r>
  <r>
    <x v="244"/>
    <x v="269"/>
    <s v="Cill Airne"/>
    <x v="2"/>
    <s v="No"/>
    <x v="3"/>
    <s v="L"/>
    <n v="2.5"/>
    <n v="27.484999999999996"/>
    <n v="1.0993999999999999"/>
    <n v="1.6490999999999998"/>
    <n v="2"/>
    <n v="54.969999999999992"/>
  </r>
  <r>
    <x v="245"/>
    <x v="270"/>
    <s v="San Jose"/>
    <x v="0"/>
    <s v="No"/>
    <x v="3"/>
    <s v="L"/>
    <n v="2.5"/>
    <n v="27.484999999999996"/>
    <n v="1.0993999999999999"/>
    <n v="1.6490999999999998"/>
    <n v="2"/>
    <n v="54.969999999999992"/>
  </r>
  <r>
    <x v="246"/>
    <x v="271"/>
    <s v="Newton"/>
    <x v="1"/>
    <s v="Yes"/>
    <x v="3"/>
    <s v="L"/>
    <n v="2.5"/>
    <n v="27.484999999999996"/>
    <n v="1.0993999999999999"/>
    <n v="1.6490999999999998"/>
    <n v="2"/>
    <n v="54.969999999999992"/>
  </r>
  <r>
    <x v="141"/>
    <x v="143"/>
    <s v="Flushing"/>
    <x v="0"/>
    <s v="Yes"/>
    <x v="3"/>
    <s v="D"/>
    <n v="1"/>
    <n v="8.9499999999999993"/>
    <n v="0.89499999999999991"/>
    <n v="0.53699999999999992"/>
    <n v="6"/>
    <n v="53.699999999999996"/>
  </r>
  <r>
    <x v="247"/>
    <x v="272"/>
    <s v="Listowel"/>
    <x v="2"/>
    <s v="Yes"/>
    <x v="3"/>
    <s v="D"/>
    <n v="1"/>
    <n v="8.9499999999999993"/>
    <n v="0.89499999999999991"/>
    <n v="0.53699999999999992"/>
    <n v="6"/>
    <n v="53.699999999999996"/>
  </r>
  <r>
    <x v="248"/>
    <x v="273"/>
    <s v="Racine"/>
    <x v="0"/>
    <s v="Yes"/>
    <x v="3"/>
    <s v="D"/>
    <n v="1"/>
    <n v="8.9499999999999993"/>
    <n v="0.89499999999999991"/>
    <n v="0.53699999999999992"/>
    <n v="6"/>
    <n v="53.699999999999996"/>
  </r>
  <r>
    <x v="249"/>
    <x v="274"/>
    <s v="Columbia"/>
    <x v="0"/>
    <s v="No"/>
    <x v="1"/>
    <s v="L"/>
    <n v="1"/>
    <n v="14.85"/>
    <n v="1.4849999999999999"/>
    <n v="1.6335"/>
    <n v="6"/>
    <n v="89.1"/>
  </r>
  <r>
    <x v="56"/>
    <x v="30"/>
    <s v="Oklahoma City"/>
    <x v="0"/>
    <s v="Yes"/>
    <x v="1"/>
    <s v="L"/>
    <n v="1"/>
    <n v="14.85"/>
    <n v="1.4849999999999999"/>
    <n v="1.6335"/>
    <n v="5"/>
    <n v="74.25"/>
  </r>
  <r>
    <x v="250"/>
    <x v="275"/>
    <s v="Houston"/>
    <x v="0"/>
    <s v="Yes"/>
    <x v="1"/>
    <s v="L"/>
    <n v="1"/>
    <n v="14.85"/>
    <n v="1.4849999999999999"/>
    <n v="1.6335"/>
    <n v="5"/>
    <n v="74.25"/>
  </r>
  <r>
    <x v="251"/>
    <x v="276"/>
    <s v="Phoenix"/>
    <x v="0"/>
    <s v="Yes"/>
    <x v="1"/>
    <s v="L"/>
    <n v="1"/>
    <n v="14.85"/>
    <n v="1.4849999999999999"/>
    <n v="1.6335"/>
    <n v="5"/>
    <n v="74.25"/>
  </r>
  <r>
    <x v="252"/>
    <x v="277"/>
    <s v="New Haven"/>
    <x v="0"/>
    <s v="Yes"/>
    <x v="1"/>
    <s v="L"/>
    <n v="1"/>
    <n v="14.85"/>
    <n v="1.4849999999999999"/>
    <n v="1.6335"/>
    <n v="5"/>
    <n v="74.25"/>
  </r>
  <r>
    <x v="253"/>
    <x v="278"/>
    <s v="Washington"/>
    <x v="0"/>
    <s v="Yes"/>
    <x v="1"/>
    <s v="L"/>
    <n v="1"/>
    <n v="14.85"/>
    <n v="1.4849999999999999"/>
    <n v="1.6335"/>
    <n v="4"/>
    <n v="59.4"/>
  </r>
  <r>
    <x v="254"/>
    <x v="279"/>
    <s v="Cheyenne"/>
    <x v="0"/>
    <s v="No"/>
    <x v="1"/>
    <s v="L"/>
    <n v="1"/>
    <n v="14.85"/>
    <n v="1.4849999999999999"/>
    <n v="1.6335"/>
    <n v="4"/>
    <n v="59.4"/>
  </r>
  <r>
    <x v="44"/>
    <x v="280"/>
    <s v="Coolock"/>
    <x v="2"/>
    <s v="Yes"/>
    <x v="0"/>
    <s v="M"/>
    <n v="0.5"/>
    <n v="8.73"/>
    <n v="1.746"/>
    <n v="1.1349"/>
    <n v="6"/>
    <n v="52.38"/>
  </r>
  <r>
    <x v="255"/>
    <x v="281"/>
    <s v="Twyford"/>
    <x v="1"/>
    <s v="Yes"/>
    <x v="0"/>
    <s v="M"/>
    <n v="0.5"/>
    <n v="8.73"/>
    <n v="1.746"/>
    <n v="1.1349"/>
    <n v="6"/>
    <n v="52.38"/>
  </r>
  <r>
    <x v="256"/>
    <x v="282"/>
    <s v="Charlottesville"/>
    <x v="0"/>
    <s v="Yes"/>
    <x v="0"/>
    <s v="D"/>
    <n v="1"/>
    <n v="12.95"/>
    <n v="1.2949999999999999"/>
    <n v="1.6835"/>
    <n v="4"/>
    <n v="51.8"/>
  </r>
  <r>
    <x v="257"/>
    <x v="283"/>
    <s v="Belfast"/>
    <x v="1"/>
    <s v="No"/>
    <x v="0"/>
    <s v="D"/>
    <n v="1"/>
    <n v="12.95"/>
    <n v="1.2949999999999999"/>
    <n v="1.6835"/>
    <n v="4"/>
    <n v="51.8"/>
  </r>
  <r>
    <x v="258"/>
    <x v="284"/>
    <s v="Crumlin"/>
    <x v="2"/>
    <s v="Yes"/>
    <x v="2"/>
    <s v="L"/>
    <n v="1"/>
    <n v="12.95"/>
    <n v="1.2949999999999999"/>
    <n v="1.1655"/>
    <n v="4"/>
    <n v="51.8"/>
  </r>
  <r>
    <x v="259"/>
    <x v="285"/>
    <s v="Aurora"/>
    <x v="0"/>
    <s v="No"/>
    <x v="0"/>
    <s v="D"/>
    <n v="1"/>
    <n v="12.95"/>
    <n v="1.2949999999999999"/>
    <n v="1.6835"/>
    <n v="4"/>
    <n v="51.8"/>
  </r>
  <r>
    <x v="260"/>
    <x v="286"/>
    <s v="Sacramento"/>
    <x v="0"/>
    <s v="Yes"/>
    <x v="0"/>
    <s v="D"/>
    <n v="1"/>
    <n v="12.95"/>
    <n v="1.2949999999999999"/>
    <n v="1.6835"/>
    <n v="4"/>
    <n v="51.8"/>
  </r>
  <r>
    <x v="261"/>
    <x v="287"/>
    <s v="Lawrenceville"/>
    <x v="0"/>
    <s v="Yes"/>
    <x v="2"/>
    <s v="M"/>
    <n v="2.5"/>
    <n v="25.874999999999996"/>
    <n v="1.0349999999999999"/>
    <n v="2.3287499999999994"/>
    <n v="2"/>
    <n v="51.749999999999993"/>
  </r>
  <r>
    <x v="262"/>
    <x v="288"/>
    <s v="Saint Louis"/>
    <x v="0"/>
    <s v="Yes"/>
    <x v="2"/>
    <s v="M"/>
    <n v="2.5"/>
    <n v="25.874999999999996"/>
    <n v="1.0349999999999999"/>
    <n v="2.3287499999999994"/>
    <n v="2"/>
    <n v="51.749999999999993"/>
  </r>
  <r>
    <x v="196"/>
    <x v="289"/>
    <s v="New Brunswick"/>
    <x v="0"/>
    <s v="Yes"/>
    <x v="2"/>
    <s v="M"/>
    <n v="2.5"/>
    <n v="25.874999999999996"/>
    <n v="1.0349999999999999"/>
    <n v="2.3287499999999994"/>
    <n v="2"/>
    <n v="51.749999999999993"/>
  </r>
  <r>
    <x v="263"/>
    <x v="290"/>
    <s v="Boca Raton"/>
    <x v="0"/>
    <s v="Yes"/>
    <x v="2"/>
    <s v="M"/>
    <n v="2.5"/>
    <n v="25.874999999999996"/>
    <n v="1.0349999999999999"/>
    <n v="2.3287499999999994"/>
    <n v="2"/>
    <n v="51.749999999999993"/>
  </r>
  <r>
    <x v="264"/>
    <x v="291"/>
    <s v="Milwaukee"/>
    <x v="0"/>
    <s v="No"/>
    <x v="2"/>
    <s v="M"/>
    <n v="2.5"/>
    <n v="25.874999999999996"/>
    <n v="1.0349999999999999"/>
    <n v="2.3287499999999994"/>
    <n v="2"/>
    <n v="51.749999999999993"/>
  </r>
  <r>
    <x v="265"/>
    <x v="292"/>
    <s v="Greensboro"/>
    <x v="0"/>
    <s v="No"/>
    <x v="2"/>
    <s v="M"/>
    <n v="2.5"/>
    <n v="25.874999999999996"/>
    <n v="1.0349999999999999"/>
    <n v="2.3287499999999994"/>
    <n v="2"/>
    <n v="51.749999999999993"/>
  </r>
  <r>
    <x v="7"/>
    <x v="293"/>
    <s v="West Palm Beach"/>
    <x v="0"/>
    <s v="Yes"/>
    <x v="2"/>
    <s v="M"/>
    <n v="2.5"/>
    <n v="25.874999999999996"/>
    <n v="1.0349999999999999"/>
    <n v="2.3287499999999994"/>
    <n v="2"/>
    <n v="51.749999999999993"/>
  </r>
  <r>
    <x v="266"/>
    <x v="294"/>
    <s v="Atlanta"/>
    <x v="0"/>
    <s v="Yes"/>
    <x v="2"/>
    <s v="D"/>
    <n v="1"/>
    <n v="9.9499999999999993"/>
    <n v="0.99499999999999988"/>
    <n v="0.89549999999999985"/>
    <n v="5"/>
    <n v="49.75"/>
  </r>
  <r>
    <x v="267"/>
    <x v="295"/>
    <s v="Los Angeles"/>
    <x v="0"/>
    <s v="No"/>
    <x v="2"/>
    <s v="D"/>
    <n v="1"/>
    <n v="9.9499999999999993"/>
    <n v="0.99499999999999988"/>
    <n v="0.89549999999999985"/>
    <n v="5"/>
    <n v="49.75"/>
  </r>
  <r>
    <x v="268"/>
    <x v="296"/>
    <s v="Virginia"/>
    <x v="2"/>
    <s v="Yes"/>
    <x v="3"/>
    <s v="M"/>
    <n v="1"/>
    <n v="9.9499999999999993"/>
    <n v="0.99499999999999988"/>
    <n v="0.59699999999999998"/>
    <n v="5"/>
    <n v="49.75"/>
  </r>
  <r>
    <x v="269"/>
    <x v="297"/>
    <s v="Richmond"/>
    <x v="0"/>
    <s v="No"/>
    <x v="3"/>
    <s v="M"/>
    <n v="1"/>
    <n v="9.9499999999999993"/>
    <n v="0.99499999999999988"/>
    <n v="0.59699999999999998"/>
    <n v="5"/>
    <n v="49.75"/>
  </r>
  <r>
    <x v="270"/>
    <x v="298"/>
    <s v="Boulder"/>
    <x v="0"/>
    <s v="Yes"/>
    <x v="1"/>
    <s v="L"/>
    <n v="1"/>
    <n v="14.85"/>
    <n v="1.4849999999999999"/>
    <n v="1.6335"/>
    <n v="4"/>
    <n v="59.4"/>
  </r>
  <r>
    <x v="271"/>
    <x v="296"/>
    <s v="Virginia"/>
    <x v="2"/>
    <s v="Yes"/>
    <x v="1"/>
    <s v="L"/>
    <n v="1"/>
    <n v="14.85"/>
    <n v="1.4849999999999999"/>
    <n v="1.6335"/>
    <n v="4"/>
    <n v="59.4"/>
  </r>
  <r>
    <x v="272"/>
    <x v="299"/>
    <s v="Grand Rapids"/>
    <x v="0"/>
    <s v="No"/>
    <x v="3"/>
    <s v="L"/>
    <n v="1"/>
    <n v="11.95"/>
    <n v="1.1949999999999998"/>
    <n v="0.71699999999999997"/>
    <n v="4"/>
    <n v="47.8"/>
  </r>
  <r>
    <x v="273"/>
    <x v="300"/>
    <s v="Dulles"/>
    <x v="0"/>
    <s v="No"/>
    <x v="3"/>
    <s v="L"/>
    <n v="1"/>
    <n v="11.95"/>
    <n v="1.1949999999999998"/>
    <n v="0.71699999999999997"/>
    <n v="4"/>
    <n v="47.8"/>
  </r>
  <r>
    <x v="274"/>
    <x v="301"/>
    <s v="Wilkes Barre"/>
    <x v="0"/>
    <s v="No"/>
    <x v="3"/>
    <s v="L"/>
    <n v="1"/>
    <n v="11.95"/>
    <n v="1.1949999999999998"/>
    <n v="0.71699999999999997"/>
    <n v="4"/>
    <n v="47.8"/>
  </r>
  <r>
    <x v="275"/>
    <x v="302"/>
    <s v="Washington"/>
    <x v="0"/>
    <s v="No"/>
    <x v="3"/>
    <s v="L"/>
    <n v="1"/>
    <n v="11.95"/>
    <n v="1.1949999999999998"/>
    <n v="0.71699999999999997"/>
    <n v="4"/>
    <n v="47.8"/>
  </r>
  <r>
    <x v="276"/>
    <x v="303"/>
    <s v="Aurora"/>
    <x v="0"/>
    <s v="No"/>
    <x v="3"/>
    <s v="L"/>
    <n v="1"/>
    <n v="11.95"/>
    <n v="1.1949999999999998"/>
    <n v="0.71699999999999997"/>
    <n v="4"/>
    <n v="47.8"/>
  </r>
  <r>
    <x v="65"/>
    <x v="304"/>
    <s v="Rochester"/>
    <x v="0"/>
    <s v="No"/>
    <x v="0"/>
    <s v="L"/>
    <n v="0.5"/>
    <n v="9.51"/>
    <n v="1.9019999999999999"/>
    <n v="1.2363"/>
    <n v="5"/>
    <n v="47.55"/>
  </r>
  <r>
    <x v="277"/>
    <x v="305"/>
    <s v="Saint Cloud"/>
    <x v="0"/>
    <s v="No"/>
    <x v="0"/>
    <s v="L"/>
    <n v="1"/>
    <n v="15.85"/>
    <n v="1.585"/>
    <n v="2.0605000000000002"/>
    <n v="3"/>
    <n v="47.55"/>
  </r>
  <r>
    <x v="278"/>
    <x v="306"/>
    <s v="Hampton"/>
    <x v="0"/>
    <s v="No"/>
    <x v="0"/>
    <s v="L"/>
    <n v="0.5"/>
    <n v="9.51"/>
    <n v="1.9019999999999999"/>
    <n v="1.2363"/>
    <n v="5"/>
    <n v="47.55"/>
  </r>
  <r>
    <x v="279"/>
    <x v="307"/>
    <s v="Valleymount"/>
    <x v="2"/>
    <s v="Yes"/>
    <x v="0"/>
    <s v="L"/>
    <n v="1"/>
    <n v="15.85"/>
    <n v="1.585"/>
    <n v="2.0605000000000002"/>
    <n v="3"/>
    <n v="47.55"/>
  </r>
  <r>
    <x v="280"/>
    <x v="308"/>
    <s v="Trenton"/>
    <x v="0"/>
    <s v="No"/>
    <x v="0"/>
    <s v="L"/>
    <n v="1"/>
    <n v="15.85"/>
    <n v="1.585"/>
    <n v="2.0605000000000002"/>
    <n v="3"/>
    <n v="47.55"/>
  </r>
  <r>
    <x v="281"/>
    <x v="309"/>
    <s v="Ballymun"/>
    <x v="2"/>
    <s v="No"/>
    <x v="0"/>
    <s v="L"/>
    <n v="1"/>
    <n v="15.85"/>
    <n v="1.585"/>
    <n v="2.0605000000000002"/>
    <n v="3"/>
    <n v="47.55"/>
  </r>
  <r>
    <x v="282"/>
    <x v="310"/>
    <s v="Albuquerque"/>
    <x v="0"/>
    <s v="Yes"/>
    <x v="0"/>
    <s v="L"/>
    <n v="1"/>
    <n v="15.85"/>
    <n v="1.585"/>
    <n v="2.0605000000000002"/>
    <n v="3"/>
    <n v="47.55"/>
  </r>
  <r>
    <x v="91"/>
    <x v="311"/>
    <s v="Shreveport"/>
    <x v="0"/>
    <s v="No"/>
    <x v="2"/>
    <s v="L"/>
    <n v="0.5"/>
    <n v="7.77"/>
    <n v="1.5539999999999998"/>
    <n v="0.69929999999999992"/>
    <n v="6"/>
    <n v="46.62"/>
  </r>
  <r>
    <x v="283"/>
    <x v="312"/>
    <s v="Seattle"/>
    <x v="0"/>
    <s v="Yes"/>
    <x v="2"/>
    <s v="L"/>
    <n v="0.5"/>
    <n v="7.77"/>
    <n v="1.5539999999999998"/>
    <n v="0.69929999999999992"/>
    <n v="6"/>
    <n v="46.62"/>
  </r>
  <r>
    <x v="74"/>
    <x v="75"/>
    <s v="Castlerea"/>
    <x v="2"/>
    <s v="Yes"/>
    <x v="0"/>
    <s v="D"/>
    <n v="0.5"/>
    <n v="7.77"/>
    <n v="1.5539999999999998"/>
    <n v="1.0101"/>
    <n v="6"/>
    <n v="46.62"/>
  </r>
  <r>
    <x v="284"/>
    <x v="313"/>
    <s v="Washington"/>
    <x v="0"/>
    <s v="Yes"/>
    <x v="0"/>
    <s v="D"/>
    <n v="0.5"/>
    <n v="7.77"/>
    <n v="1.5539999999999998"/>
    <n v="1.0101"/>
    <n v="6"/>
    <n v="46.62"/>
  </r>
  <r>
    <x v="270"/>
    <x v="314"/>
    <s v="Ballymahon"/>
    <x v="2"/>
    <s v="No"/>
    <x v="0"/>
    <s v="D"/>
    <n v="0.5"/>
    <n v="7.77"/>
    <n v="1.5539999999999998"/>
    <n v="1.0101"/>
    <n v="6"/>
    <n v="46.62"/>
  </r>
  <r>
    <x v="227"/>
    <x v="243"/>
    <s v="Garland"/>
    <x v="0"/>
    <s v="Yes"/>
    <x v="2"/>
    <s v="L"/>
    <n v="0.5"/>
    <n v="7.77"/>
    <n v="1.5539999999999998"/>
    <n v="0.69929999999999992"/>
    <n v="6"/>
    <n v="46.62"/>
  </r>
  <r>
    <x v="285"/>
    <x v="315"/>
    <s v="Houston"/>
    <x v="0"/>
    <s v="No"/>
    <x v="0"/>
    <s v="D"/>
    <n v="0.5"/>
    <n v="7.77"/>
    <n v="1.5539999999999998"/>
    <n v="1.0101"/>
    <n v="6"/>
    <n v="46.62"/>
  </r>
  <r>
    <x v="286"/>
    <x v="316"/>
    <s v="Duluth"/>
    <x v="0"/>
    <s v="No"/>
    <x v="3"/>
    <s v="M"/>
    <n v="2.5"/>
    <n v="22.884999999999998"/>
    <n v="0.91539999999999988"/>
    <n v="1.3730999999999998"/>
    <n v="2"/>
    <n v="45.769999999999996"/>
  </r>
  <r>
    <x v="287"/>
    <x v="317"/>
    <s v="Cluain Meala"/>
    <x v="2"/>
    <s v="Yes"/>
    <x v="2"/>
    <s v="D"/>
    <n v="2.5"/>
    <n v="22.884999999999998"/>
    <n v="0.91539999999999988"/>
    <n v="2.0596499999999995"/>
    <n v="2"/>
    <n v="45.769999999999996"/>
  </r>
  <r>
    <x v="288"/>
    <x v="318"/>
    <s v="Albany"/>
    <x v="0"/>
    <s v="Yes"/>
    <x v="2"/>
    <s v="D"/>
    <n v="2.5"/>
    <n v="22.884999999999998"/>
    <n v="0.91539999999999988"/>
    <n v="2.0596499999999995"/>
    <n v="2"/>
    <n v="45.769999999999996"/>
  </r>
  <r>
    <x v="289"/>
    <x v="319"/>
    <s v="Midland"/>
    <x v="0"/>
    <s v="Yes"/>
    <x v="3"/>
    <s v="M"/>
    <n v="2.5"/>
    <n v="22.884999999999998"/>
    <n v="0.91539999999999988"/>
    <n v="1.3730999999999998"/>
    <n v="2"/>
    <n v="45.769999999999996"/>
  </r>
  <r>
    <x v="290"/>
    <x v="320"/>
    <s v="Arklow"/>
    <x v="2"/>
    <s v="Yes"/>
    <x v="3"/>
    <s v="M"/>
    <n v="2.5"/>
    <n v="22.884999999999998"/>
    <n v="0.91539999999999988"/>
    <n v="1.3730999999999998"/>
    <n v="2"/>
    <n v="45.769999999999996"/>
  </r>
  <r>
    <x v="7"/>
    <x v="321"/>
    <s v="Adare"/>
    <x v="2"/>
    <s v="Yes"/>
    <x v="3"/>
    <s v="M"/>
    <n v="2.5"/>
    <n v="22.884999999999998"/>
    <n v="0.91539999999999988"/>
    <n v="1.3730999999999998"/>
    <n v="2"/>
    <n v="45.769999999999996"/>
  </r>
  <r>
    <x v="291"/>
    <x v="322"/>
    <s v="Cedar Rapids"/>
    <x v="0"/>
    <s v="Yes"/>
    <x v="3"/>
    <s v="M"/>
    <n v="2.5"/>
    <n v="22.884999999999998"/>
    <n v="0.91539999999999988"/>
    <n v="1.3730999999999998"/>
    <n v="2"/>
    <n v="45.769999999999996"/>
  </r>
  <r>
    <x v="292"/>
    <x v="323"/>
    <s v="Montgomery"/>
    <x v="0"/>
    <s v="No"/>
    <x v="2"/>
    <s v="M"/>
    <n v="1"/>
    <n v="11.25"/>
    <n v="1.125"/>
    <n v="1.0125"/>
    <n v="4"/>
    <n v="45"/>
  </r>
  <r>
    <x v="293"/>
    <x v="324"/>
    <s v="Washington"/>
    <x v="0"/>
    <s v="Yes"/>
    <x v="2"/>
    <s v="M"/>
    <n v="1"/>
    <n v="11.25"/>
    <n v="1.125"/>
    <n v="1.0125"/>
    <n v="4"/>
    <n v="45"/>
  </r>
  <r>
    <x v="294"/>
    <x v="325"/>
    <s v="Tucson"/>
    <x v="0"/>
    <s v="No"/>
    <x v="2"/>
    <s v="M"/>
    <n v="1"/>
    <n v="11.25"/>
    <n v="1.125"/>
    <n v="1.0125"/>
    <n v="4"/>
    <n v="45"/>
  </r>
  <r>
    <x v="295"/>
    <x v="326"/>
    <s v="Church End"/>
    <x v="1"/>
    <s v="No"/>
    <x v="2"/>
    <s v="M"/>
    <n v="1"/>
    <n v="11.25"/>
    <n v="1.125"/>
    <n v="1.0125"/>
    <n v="4"/>
    <n v="45"/>
  </r>
  <r>
    <x v="203"/>
    <x v="327"/>
    <s v="Brooklyn"/>
    <x v="0"/>
    <s v="Yes"/>
    <x v="3"/>
    <s v="D"/>
    <n v="1"/>
    <n v="8.9499999999999993"/>
    <n v="0.89499999999999991"/>
    <n v="0.53699999999999992"/>
    <n v="5"/>
    <n v="44.75"/>
  </r>
  <r>
    <x v="296"/>
    <x v="29"/>
    <s v="Birmingham"/>
    <x v="0"/>
    <s v="No"/>
    <x v="3"/>
    <s v="D"/>
    <n v="1"/>
    <n v="8.9499999999999993"/>
    <n v="0.89499999999999991"/>
    <n v="0.53699999999999992"/>
    <n v="5"/>
    <n v="44.75"/>
  </r>
  <r>
    <x v="157"/>
    <x v="328"/>
    <s v="Huntington"/>
    <x v="0"/>
    <s v="No"/>
    <x v="3"/>
    <s v="D"/>
    <n v="1"/>
    <n v="8.9499999999999993"/>
    <n v="0.89499999999999991"/>
    <n v="0.53699999999999992"/>
    <n v="5"/>
    <n v="44.75"/>
  </r>
  <r>
    <x v="264"/>
    <x v="329"/>
    <s v="Las Vegas"/>
    <x v="0"/>
    <s v="No"/>
    <x v="3"/>
    <s v="D"/>
    <n v="1"/>
    <n v="8.9499999999999993"/>
    <n v="0.89499999999999991"/>
    <n v="0.53699999999999992"/>
    <n v="5"/>
    <n v="44.75"/>
  </r>
  <r>
    <x v="297"/>
    <x v="330"/>
    <s v="Pensacola"/>
    <x v="0"/>
    <s v="No"/>
    <x v="1"/>
    <s v="L"/>
    <n v="1"/>
    <n v="14.85"/>
    <n v="1.4849999999999999"/>
    <n v="1.6335"/>
    <n v="4"/>
    <n v="59.4"/>
  </r>
  <r>
    <x v="298"/>
    <x v="331"/>
    <s v="New York City"/>
    <x v="0"/>
    <s v="No"/>
    <x v="1"/>
    <s v="L"/>
    <n v="1"/>
    <n v="14.85"/>
    <n v="1.4849999999999999"/>
    <n v="1.6335"/>
    <n v="4"/>
    <n v="59.4"/>
  </r>
  <r>
    <x v="299"/>
    <x v="332"/>
    <s v="Austin"/>
    <x v="0"/>
    <s v="Yes"/>
    <x v="1"/>
    <s v="L"/>
    <n v="1"/>
    <n v="14.85"/>
    <n v="1.4849999999999999"/>
    <n v="1.6335"/>
    <n v="3"/>
    <n v="44.55"/>
  </r>
  <r>
    <x v="69"/>
    <x v="333"/>
    <s v="Mesa"/>
    <x v="0"/>
    <s v="No"/>
    <x v="1"/>
    <s v="L"/>
    <n v="1"/>
    <n v="14.85"/>
    <n v="1.4849999999999999"/>
    <n v="1.6335"/>
    <n v="3"/>
    <n v="44.55"/>
  </r>
  <r>
    <x v="196"/>
    <x v="334"/>
    <s v="Danbury"/>
    <x v="0"/>
    <s v="No"/>
    <x v="1"/>
    <s v="L"/>
    <n v="1"/>
    <n v="14.85"/>
    <n v="1.4849999999999999"/>
    <n v="1.6335"/>
    <n v="3"/>
    <n v="44.55"/>
  </r>
  <r>
    <x v="300"/>
    <x v="335"/>
    <s v="Whittier"/>
    <x v="0"/>
    <s v="Yes"/>
    <x v="1"/>
    <s v="L"/>
    <n v="1"/>
    <n v="14.85"/>
    <n v="1.4849999999999999"/>
    <n v="1.6335"/>
    <n v="3"/>
    <n v="44.55"/>
  </r>
  <r>
    <x v="301"/>
    <x v="336"/>
    <s v="Kirkton"/>
    <x v="1"/>
    <s v="Yes"/>
    <x v="1"/>
    <s v="L"/>
    <n v="1"/>
    <n v="14.85"/>
    <n v="1.4849999999999999"/>
    <n v="1.6335"/>
    <n v="2"/>
    <n v="29.7"/>
  </r>
  <r>
    <x v="302"/>
    <x v="337"/>
    <s v="Aurora"/>
    <x v="0"/>
    <s v="No"/>
    <x v="0"/>
    <s v="M"/>
    <n v="0.5"/>
    <n v="8.73"/>
    <n v="1.746"/>
    <n v="1.1349"/>
    <n v="5"/>
    <n v="43.650000000000006"/>
  </r>
  <r>
    <x v="66"/>
    <x v="338"/>
    <s v="Tulsa"/>
    <x v="0"/>
    <s v="Yes"/>
    <x v="0"/>
    <s v="M"/>
    <n v="1"/>
    <n v="14.55"/>
    <n v="1.4550000000000001"/>
    <n v="1.8915000000000002"/>
    <n v="3"/>
    <n v="43.650000000000006"/>
  </r>
  <r>
    <x v="303"/>
    <x v="339"/>
    <s v="Whitegate"/>
    <x v="2"/>
    <s v="No"/>
    <x v="0"/>
    <s v="M"/>
    <n v="0.5"/>
    <n v="8.73"/>
    <n v="1.746"/>
    <n v="1.1349"/>
    <n v="5"/>
    <n v="43.650000000000006"/>
  </r>
  <r>
    <x v="304"/>
    <x v="340"/>
    <s v="Tampa"/>
    <x v="0"/>
    <s v="Yes"/>
    <x v="0"/>
    <s v="M"/>
    <n v="0.5"/>
    <n v="8.73"/>
    <n v="1.746"/>
    <n v="1.1349"/>
    <n v="5"/>
    <n v="43.650000000000006"/>
  </r>
  <r>
    <x v="305"/>
    <x v="341"/>
    <s v="New Orleans"/>
    <x v="0"/>
    <s v="No"/>
    <x v="0"/>
    <s v="M"/>
    <n v="1"/>
    <n v="14.55"/>
    <n v="1.4550000000000001"/>
    <n v="1.8915000000000002"/>
    <n v="3"/>
    <n v="43.650000000000006"/>
  </r>
  <r>
    <x v="273"/>
    <x v="342"/>
    <s v="Anchorage"/>
    <x v="0"/>
    <s v="Yes"/>
    <x v="0"/>
    <s v="M"/>
    <n v="0.5"/>
    <n v="8.73"/>
    <n v="1.746"/>
    <n v="1.1349"/>
    <n v="5"/>
    <n v="43.650000000000006"/>
  </r>
  <r>
    <x v="306"/>
    <x v="343"/>
    <s v="Houston"/>
    <x v="0"/>
    <s v="Yes"/>
    <x v="0"/>
    <s v="M"/>
    <n v="0.5"/>
    <n v="8.73"/>
    <n v="1.746"/>
    <n v="1.1349"/>
    <n v="5"/>
    <n v="43.650000000000006"/>
  </r>
  <r>
    <x v="307"/>
    <x v="344"/>
    <s v="Carson City"/>
    <x v="0"/>
    <s v="No"/>
    <x v="0"/>
    <s v="M"/>
    <n v="1"/>
    <n v="14.55"/>
    <n v="1.4550000000000001"/>
    <n v="1.8915000000000002"/>
    <n v="3"/>
    <n v="43.650000000000006"/>
  </r>
  <r>
    <x v="308"/>
    <x v="345"/>
    <s v="Topeka"/>
    <x v="0"/>
    <s v="No"/>
    <x v="0"/>
    <s v="M"/>
    <n v="1"/>
    <n v="14.55"/>
    <n v="1.4550000000000001"/>
    <n v="1.8915000000000002"/>
    <n v="3"/>
    <n v="43.650000000000006"/>
  </r>
  <r>
    <x v="309"/>
    <x v="346"/>
    <s v="Denton"/>
    <x v="0"/>
    <s v="No"/>
    <x v="0"/>
    <s v="M"/>
    <n v="1"/>
    <n v="14.55"/>
    <n v="1.4550000000000001"/>
    <n v="1.8915000000000002"/>
    <n v="3"/>
    <n v="43.650000000000006"/>
  </r>
  <r>
    <x v="310"/>
    <x v="347"/>
    <s v="Confey"/>
    <x v="2"/>
    <s v="No"/>
    <x v="0"/>
    <s v="M"/>
    <n v="0.5"/>
    <n v="8.73"/>
    <n v="1.746"/>
    <n v="1.1349"/>
    <n v="5"/>
    <n v="43.650000000000006"/>
  </r>
  <r>
    <x v="311"/>
    <x v="348"/>
    <s v="Halton"/>
    <x v="1"/>
    <s v="No"/>
    <x v="0"/>
    <s v="M"/>
    <n v="0.5"/>
    <n v="8.73"/>
    <n v="1.746"/>
    <n v="1.1349"/>
    <n v="5"/>
    <n v="43.650000000000006"/>
  </r>
  <r>
    <x v="312"/>
    <x v="349"/>
    <s v="Kansas City"/>
    <x v="0"/>
    <s v="Yes"/>
    <x v="0"/>
    <s v="M"/>
    <n v="0.5"/>
    <n v="8.73"/>
    <n v="1.746"/>
    <n v="1.1349"/>
    <n v="5"/>
    <n v="43.650000000000006"/>
  </r>
  <r>
    <x v="313"/>
    <x v="350"/>
    <s v="Sutton"/>
    <x v="1"/>
    <s v="Yes"/>
    <x v="3"/>
    <s v="L"/>
    <n v="0.5"/>
    <n v="7.169999999999999"/>
    <n v="1.4339999999999997"/>
    <n v="0.43019999999999992"/>
    <n v="6"/>
    <n v="43.019999999999996"/>
  </r>
  <r>
    <x v="263"/>
    <x v="123"/>
    <s v="Odessa"/>
    <x v="0"/>
    <s v="No"/>
    <x v="3"/>
    <s v="L"/>
    <n v="0.5"/>
    <n v="7.169999999999999"/>
    <n v="1.4339999999999997"/>
    <n v="0.43019999999999992"/>
    <n v="6"/>
    <n v="43.019999999999996"/>
  </r>
  <r>
    <x v="79"/>
    <x v="351"/>
    <s v="Manchester"/>
    <x v="1"/>
    <s v="No"/>
    <x v="1"/>
    <s v="L"/>
    <n v="1"/>
    <n v="14.85"/>
    <n v="1.4849999999999999"/>
    <n v="1.6335"/>
    <n v="1"/>
    <n v="14.85"/>
  </r>
  <r>
    <x v="314"/>
    <x v="352"/>
    <s v="Listowel"/>
    <x v="2"/>
    <s v="No"/>
    <x v="1"/>
    <s v="L"/>
    <n v="1"/>
    <n v="14.85"/>
    <n v="1.4849999999999999"/>
    <n v="1.6335"/>
    <n v="1"/>
    <n v="14.85"/>
  </r>
  <r>
    <x v="305"/>
    <x v="353"/>
    <s v="Chicago"/>
    <x v="0"/>
    <s v="Yes"/>
    <x v="1"/>
    <s v="M"/>
    <n v="1"/>
    <n v="13.75"/>
    <n v="1.375"/>
    <n v="1.5125"/>
    <n v="6"/>
    <n v="82.5"/>
  </r>
  <r>
    <x v="315"/>
    <x v="62"/>
    <s v="London"/>
    <x v="1"/>
    <s v="No"/>
    <x v="1"/>
    <s v="M"/>
    <n v="1"/>
    <n v="13.75"/>
    <n v="1.375"/>
    <n v="1.5125"/>
    <n v="6"/>
    <n v="82.5"/>
  </r>
  <r>
    <x v="316"/>
    <x v="354"/>
    <s v="Kansas City"/>
    <x v="0"/>
    <s v="Yes"/>
    <x v="1"/>
    <s v="M"/>
    <n v="1"/>
    <n v="13.75"/>
    <n v="1.375"/>
    <n v="1.5125"/>
    <n v="6"/>
    <n v="82.5"/>
  </r>
  <r>
    <x v="317"/>
    <x v="355"/>
    <s v="Baltimore"/>
    <x v="0"/>
    <s v="No"/>
    <x v="1"/>
    <s v="M"/>
    <n v="1"/>
    <n v="13.75"/>
    <n v="1.375"/>
    <n v="1.5125"/>
    <n v="6"/>
    <n v="82.5"/>
  </r>
  <r>
    <x v="19"/>
    <x v="19"/>
    <s v="Washington"/>
    <x v="0"/>
    <s v="No"/>
    <x v="1"/>
    <s v="M"/>
    <n v="1"/>
    <n v="13.75"/>
    <n v="1.375"/>
    <n v="1.5125"/>
    <n v="6"/>
    <n v="82.5"/>
  </r>
  <r>
    <x v="318"/>
    <x v="356"/>
    <s v="Staten Island"/>
    <x v="0"/>
    <s v="No"/>
    <x v="1"/>
    <s v="M"/>
    <n v="1"/>
    <n v="13.75"/>
    <n v="1.375"/>
    <n v="1.5125"/>
    <n v="6"/>
    <n v="82.5"/>
  </r>
  <r>
    <x v="319"/>
    <x v="357"/>
    <s v="Bantry"/>
    <x v="2"/>
    <s v="No"/>
    <x v="1"/>
    <s v="M"/>
    <n v="1"/>
    <n v="13.75"/>
    <n v="1.375"/>
    <n v="1.5125"/>
    <n v="6"/>
    <n v="82.5"/>
  </r>
  <r>
    <x v="320"/>
    <x v="358"/>
    <s v="Little Rock"/>
    <x v="0"/>
    <s v="Yes"/>
    <x v="1"/>
    <s v="M"/>
    <n v="1"/>
    <n v="13.75"/>
    <n v="1.375"/>
    <n v="1.5125"/>
    <n v="5"/>
    <n v="68.75"/>
  </r>
  <r>
    <x v="321"/>
    <x v="359"/>
    <s v="Liverpool"/>
    <x v="1"/>
    <s v="No"/>
    <x v="3"/>
    <s v="D"/>
    <n v="2.5"/>
    <n v="20.584999999999997"/>
    <n v="0.82339999999999991"/>
    <n v="1.2350999999999999"/>
    <n v="2"/>
    <n v="41.169999999999995"/>
  </r>
  <r>
    <x v="272"/>
    <x v="360"/>
    <s v="Olympia"/>
    <x v="0"/>
    <s v="Yes"/>
    <x v="3"/>
    <s v="D"/>
    <n v="2.5"/>
    <n v="20.584999999999997"/>
    <n v="0.82339999999999991"/>
    <n v="1.2350999999999999"/>
    <n v="2"/>
    <n v="41.169999999999995"/>
  </r>
  <r>
    <x v="322"/>
    <x v="361"/>
    <s v="Miami"/>
    <x v="0"/>
    <s v="No"/>
    <x v="3"/>
    <s v="D"/>
    <n v="2.5"/>
    <n v="20.584999999999997"/>
    <n v="0.82339999999999991"/>
    <n v="1.2350999999999999"/>
    <n v="2"/>
    <n v="41.169999999999995"/>
  </r>
  <r>
    <x v="323"/>
    <x v="362"/>
    <s v="Charlotte"/>
    <x v="0"/>
    <s v="Yes"/>
    <x v="3"/>
    <s v="D"/>
    <n v="2.5"/>
    <n v="20.584999999999997"/>
    <n v="0.82339999999999991"/>
    <n v="1.2350999999999999"/>
    <n v="2"/>
    <n v="41.169999999999995"/>
  </r>
  <r>
    <x v="324"/>
    <x v="363"/>
    <s v="Columbia"/>
    <x v="0"/>
    <s v="No"/>
    <x v="3"/>
    <s v="D"/>
    <n v="2.5"/>
    <n v="20.584999999999997"/>
    <n v="0.82339999999999991"/>
    <n v="1.2350999999999999"/>
    <n v="2"/>
    <n v="41.169999999999995"/>
  </r>
  <r>
    <x v="325"/>
    <x v="364"/>
    <s v="Migrate"/>
    <x v="0"/>
    <s v="No"/>
    <x v="3"/>
    <s v="D"/>
    <n v="2.5"/>
    <n v="20.584999999999997"/>
    <n v="0.82339999999999991"/>
    <n v="1.2350999999999999"/>
    <n v="2"/>
    <n v="41.169999999999995"/>
  </r>
  <r>
    <x v="34"/>
    <x v="365"/>
    <s v="El Paso"/>
    <x v="0"/>
    <s v="Yes"/>
    <x v="2"/>
    <s v="M"/>
    <n v="0.5"/>
    <n v="6.75"/>
    <n v="1.35"/>
    <n v="0.60749999999999993"/>
    <n v="6"/>
    <n v="40.5"/>
  </r>
  <r>
    <x v="326"/>
    <x v="366"/>
    <s v="Dallas"/>
    <x v="0"/>
    <s v="Yes"/>
    <x v="2"/>
    <s v="M"/>
    <n v="0.5"/>
    <n v="6.75"/>
    <n v="1.35"/>
    <n v="0.60749999999999993"/>
    <n v="6"/>
    <n v="40.5"/>
  </r>
  <r>
    <x v="327"/>
    <x v="367"/>
    <s v="Lubbock"/>
    <x v="0"/>
    <s v="Yes"/>
    <x v="2"/>
    <s v="M"/>
    <n v="0.5"/>
    <n v="6.75"/>
    <n v="1.35"/>
    <n v="0.60749999999999993"/>
    <n v="6"/>
    <n v="40.5"/>
  </r>
  <r>
    <x v="1"/>
    <x v="368"/>
    <s v="Houston"/>
    <x v="0"/>
    <s v="Yes"/>
    <x v="2"/>
    <s v="M"/>
    <n v="0.5"/>
    <n v="6.75"/>
    <n v="1.35"/>
    <n v="0.60749999999999993"/>
    <n v="6"/>
    <n v="40.5"/>
  </r>
  <r>
    <x v="328"/>
    <x v="369"/>
    <s v="Castlebridge"/>
    <x v="2"/>
    <s v="No"/>
    <x v="2"/>
    <s v="M"/>
    <n v="0.5"/>
    <n v="6.75"/>
    <n v="1.35"/>
    <n v="0.60749999999999993"/>
    <n v="6"/>
    <n v="40.5"/>
  </r>
  <r>
    <x v="329"/>
    <x v="370"/>
    <s v="Fort Lauderdale"/>
    <x v="0"/>
    <s v="No"/>
    <x v="3"/>
    <s v="M"/>
    <n v="1"/>
    <n v="9.9499999999999993"/>
    <n v="0.99499999999999988"/>
    <n v="0.59699999999999998"/>
    <n v="4"/>
    <n v="39.799999999999997"/>
  </r>
  <r>
    <x v="330"/>
    <x v="371"/>
    <s v="Milltown"/>
    <x v="2"/>
    <s v="No"/>
    <x v="2"/>
    <s v="D"/>
    <n v="1"/>
    <n v="9.9499999999999993"/>
    <n v="0.99499999999999988"/>
    <n v="0.89549999999999985"/>
    <n v="4"/>
    <n v="39.799999999999997"/>
  </r>
  <r>
    <x v="85"/>
    <x v="372"/>
    <s v="San Jose"/>
    <x v="0"/>
    <s v="No"/>
    <x v="2"/>
    <s v="D"/>
    <n v="1"/>
    <n v="9.9499999999999993"/>
    <n v="0.99499999999999988"/>
    <n v="0.89549999999999985"/>
    <n v="4"/>
    <n v="39.799999999999997"/>
  </r>
  <r>
    <x v="130"/>
    <x v="373"/>
    <s v="Rathwire"/>
    <x v="2"/>
    <s v="Yes"/>
    <x v="2"/>
    <s v="D"/>
    <n v="1"/>
    <n v="9.9499999999999993"/>
    <n v="0.99499999999999988"/>
    <n v="0.89549999999999985"/>
    <n v="4"/>
    <n v="39.799999999999997"/>
  </r>
  <r>
    <x v="258"/>
    <x v="374"/>
    <s v="Whitegate"/>
    <x v="2"/>
    <s v="No"/>
    <x v="2"/>
    <s v="D"/>
    <n v="1"/>
    <n v="9.9499999999999993"/>
    <n v="0.99499999999999988"/>
    <n v="0.89549999999999985"/>
    <n v="4"/>
    <n v="39.799999999999997"/>
  </r>
  <r>
    <x v="331"/>
    <x v="375"/>
    <s v="Oakland"/>
    <x v="0"/>
    <s v="Yes"/>
    <x v="2"/>
    <s v="L"/>
    <n v="0.5"/>
    <n v="7.77"/>
    <n v="1.5539999999999998"/>
    <n v="0.69929999999999992"/>
    <n v="5"/>
    <n v="38.849999999999994"/>
  </r>
  <r>
    <x v="332"/>
    <x v="376"/>
    <s v="Honolulu"/>
    <x v="0"/>
    <s v="Yes"/>
    <x v="2"/>
    <s v="L"/>
    <n v="1"/>
    <n v="12.95"/>
    <n v="1.2949999999999999"/>
    <n v="1.1655"/>
    <n v="3"/>
    <n v="38.849999999999994"/>
  </r>
  <r>
    <x v="8"/>
    <x v="377"/>
    <s v="Scranton"/>
    <x v="0"/>
    <s v="No"/>
    <x v="0"/>
    <s v="D"/>
    <n v="1"/>
    <n v="12.95"/>
    <n v="1.2949999999999999"/>
    <n v="1.6835"/>
    <n v="3"/>
    <n v="38.849999999999994"/>
  </r>
  <r>
    <x v="333"/>
    <x v="378"/>
    <s v="Oklahoma City"/>
    <x v="0"/>
    <s v="Yes"/>
    <x v="2"/>
    <s v="L"/>
    <n v="0.5"/>
    <n v="7.77"/>
    <n v="1.5539999999999998"/>
    <n v="0.69929999999999992"/>
    <n v="5"/>
    <n v="38.849999999999994"/>
  </r>
  <r>
    <x v="334"/>
    <x v="379"/>
    <s v="San Angelo"/>
    <x v="0"/>
    <s v="No"/>
    <x v="0"/>
    <s v="D"/>
    <n v="1"/>
    <n v="12.95"/>
    <n v="1.2949999999999999"/>
    <n v="1.6835"/>
    <n v="3"/>
    <n v="38.849999999999994"/>
  </r>
  <r>
    <x v="335"/>
    <x v="380"/>
    <s v="Leixlip"/>
    <x v="2"/>
    <s v="Yes"/>
    <x v="0"/>
    <s v="D"/>
    <n v="1"/>
    <n v="12.95"/>
    <n v="1.2949999999999999"/>
    <n v="1.6835"/>
    <n v="3"/>
    <n v="38.849999999999994"/>
  </r>
  <r>
    <x v="336"/>
    <x v="381"/>
    <s v="Newbiggin"/>
    <x v="1"/>
    <s v="No"/>
    <x v="0"/>
    <s v="D"/>
    <n v="1"/>
    <n v="12.95"/>
    <n v="1.2949999999999999"/>
    <n v="1.6835"/>
    <n v="3"/>
    <n v="38.849999999999994"/>
  </r>
  <r>
    <x v="337"/>
    <x v="382"/>
    <s v="Washington"/>
    <x v="0"/>
    <s v="No"/>
    <x v="2"/>
    <s v="L"/>
    <n v="1"/>
    <n v="12.95"/>
    <n v="1.2949999999999999"/>
    <n v="1.1655"/>
    <n v="3"/>
    <n v="38.849999999999994"/>
  </r>
  <r>
    <x v="338"/>
    <x v="383"/>
    <s v="Fort Smith"/>
    <x v="0"/>
    <s v="No"/>
    <x v="0"/>
    <s v="D"/>
    <n v="0.5"/>
    <n v="7.77"/>
    <n v="1.5539999999999998"/>
    <n v="1.0101"/>
    <n v="5"/>
    <n v="38.849999999999994"/>
  </r>
  <r>
    <x v="339"/>
    <x v="384"/>
    <s v="Memphis"/>
    <x v="0"/>
    <s v="No"/>
    <x v="2"/>
    <s v="L"/>
    <n v="1"/>
    <n v="12.95"/>
    <n v="1.2949999999999999"/>
    <n v="1.1655"/>
    <n v="3"/>
    <n v="38.849999999999994"/>
  </r>
  <r>
    <x v="310"/>
    <x v="347"/>
    <s v="Confey"/>
    <x v="2"/>
    <s v="No"/>
    <x v="2"/>
    <s v="L"/>
    <n v="0.5"/>
    <n v="7.77"/>
    <n v="1.5539999999999998"/>
    <n v="0.69929999999999992"/>
    <n v="5"/>
    <n v="38.849999999999994"/>
  </r>
  <r>
    <x v="340"/>
    <x v="385"/>
    <s v="Milwaukee"/>
    <x v="0"/>
    <s v="Yes"/>
    <x v="2"/>
    <s v="L"/>
    <n v="1"/>
    <n v="12.95"/>
    <n v="1.2949999999999999"/>
    <n v="1.1655"/>
    <n v="3"/>
    <n v="38.849999999999994"/>
  </r>
  <r>
    <x v="100"/>
    <x v="386"/>
    <s v="Portland"/>
    <x v="0"/>
    <s v="No"/>
    <x v="0"/>
    <s v="D"/>
    <n v="1"/>
    <n v="12.95"/>
    <n v="1.2949999999999999"/>
    <n v="1.6835"/>
    <n v="3"/>
    <n v="38.849999999999994"/>
  </r>
  <r>
    <x v="341"/>
    <x v="387"/>
    <s v="San Bernardino"/>
    <x v="0"/>
    <s v="No"/>
    <x v="2"/>
    <s v="L"/>
    <n v="0.5"/>
    <n v="7.77"/>
    <n v="1.5539999999999998"/>
    <n v="0.69929999999999992"/>
    <n v="5"/>
    <n v="38.849999999999994"/>
  </r>
  <r>
    <x v="342"/>
    <x v="388"/>
    <s v="Dayton"/>
    <x v="0"/>
    <s v="No"/>
    <x v="0"/>
    <s v="L"/>
    <n v="0.5"/>
    <n v="9.51"/>
    <n v="1.9019999999999999"/>
    <n v="1.2363"/>
    <n v="4"/>
    <n v="38.04"/>
  </r>
  <r>
    <x v="343"/>
    <x v="389"/>
    <s v="Irving"/>
    <x v="0"/>
    <s v="Yes"/>
    <x v="0"/>
    <s v="L"/>
    <n v="0.5"/>
    <n v="9.51"/>
    <n v="1.9019999999999999"/>
    <n v="1.2363"/>
    <n v="4"/>
    <n v="38.04"/>
  </r>
  <r>
    <x v="344"/>
    <x v="390"/>
    <s v="El Paso"/>
    <x v="0"/>
    <s v="Yes"/>
    <x v="0"/>
    <s v="L"/>
    <n v="0.5"/>
    <n v="9.51"/>
    <n v="1.9019999999999999"/>
    <n v="1.2363"/>
    <n v="4"/>
    <n v="38.04"/>
  </r>
  <r>
    <x v="345"/>
    <x v="391"/>
    <s v="Castlebridge"/>
    <x v="2"/>
    <s v="No"/>
    <x v="0"/>
    <s v="L"/>
    <n v="0.5"/>
    <n v="9.51"/>
    <n v="1.9019999999999999"/>
    <n v="1.2363"/>
    <n v="4"/>
    <n v="38.04"/>
  </r>
  <r>
    <x v="346"/>
    <x v="392"/>
    <s v="Wilkes Barre"/>
    <x v="0"/>
    <s v="No"/>
    <x v="0"/>
    <s v="L"/>
    <n v="0.5"/>
    <n v="9.51"/>
    <n v="1.9019999999999999"/>
    <n v="1.2363"/>
    <n v="4"/>
    <n v="38.04"/>
  </r>
  <r>
    <x v="228"/>
    <x v="393"/>
    <s v="Las Vegas"/>
    <x v="0"/>
    <s v="No"/>
    <x v="0"/>
    <s v="L"/>
    <n v="2.5"/>
    <n v="36.454999999999998"/>
    <n v="1.4581999999999999"/>
    <n v="4.7391499999999995"/>
    <n v="1"/>
    <n v="36.454999999999998"/>
  </r>
  <r>
    <x v="347"/>
    <x v="394"/>
    <s v="Buffalo"/>
    <x v="0"/>
    <s v="No"/>
    <x v="0"/>
    <s v="L"/>
    <n v="2.5"/>
    <n v="36.454999999999998"/>
    <n v="1.4581999999999999"/>
    <n v="4.7391499999999995"/>
    <n v="1"/>
    <n v="36.454999999999998"/>
  </r>
  <r>
    <x v="348"/>
    <x v="395"/>
    <s v="New York City"/>
    <x v="0"/>
    <s v="No"/>
    <x v="0"/>
    <s v="L"/>
    <n v="2.5"/>
    <n v="36.454999999999998"/>
    <n v="1.4581999999999999"/>
    <n v="4.7391499999999995"/>
    <n v="1"/>
    <n v="36.454999999999998"/>
  </r>
  <r>
    <x v="349"/>
    <x v="396"/>
    <s v="Alhambra"/>
    <x v="0"/>
    <s v="Yes"/>
    <x v="0"/>
    <s v="L"/>
    <n v="2.5"/>
    <n v="36.454999999999998"/>
    <n v="1.4581999999999999"/>
    <n v="4.7391499999999995"/>
    <n v="1"/>
    <n v="36.454999999999998"/>
  </r>
  <r>
    <x v="350"/>
    <x v="397"/>
    <s v="Phoenix"/>
    <x v="0"/>
    <s v="Yes"/>
    <x v="1"/>
    <s v="M"/>
    <n v="1"/>
    <n v="13.75"/>
    <n v="1.375"/>
    <n v="1.5125"/>
    <n v="5"/>
    <n v="68.75"/>
  </r>
  <r>
    <x v="122"/>
    <x v="398"/>
    <s v="Toledo"/>
    <x v="0"/>
    <s v="No"/>
    <x v="1"/>
    <s v="M"/>
    <n v="1"/>
    <n v="13.75"/>
    <n v="1.375"/>
    <n v="1.5125"/>
    <n v="5"/>
    <n v="68.75"/>
  </r>
  <r>
    <x v="351"/>
    <x v="399"/>
    <s v="Miami"/>
    <x v="0"/>
    <s v="No"/>
    <x v="1"/>
    <s v="M"/>
    <n v="1"/>
    <n v="13.75"/>
    <n v="1.375"/>
    <n v="1.5125"/>
    <n v="4"/>
    <n v="55"/>
  </r>
  <r>
    <x v="352"/>
    <x v="400"/>
    <s v="Austin"/>
    <x v="0"/>
    <s v="Yes"/>
    <x v="1"/>
    <s v="M"/>
    <n v="1"/>
    <n v="13.75"/>
    <n v="1.375"/>
    <n v="1.5125"/>
    <n v="4"/>
    <n v="55"/>
  </r>
  <r>
    <x v="353"/>
    <x v="401"/>
    <s v="Tacoma"/>
    <x v="0"/>
    <s v="No"/>
    <x v="1"/>
    <s v="M"/>
    <n v="1"/>
    <n v="13.75"/>
    <n v="1.375"/>
    <n v="1.5125"/>
    <n v="3"/>
    <n v="41.25"/>
  </r>
  <r>
    <x v="354"/>
    <x v="402"/>
    <s v="San Rafael"/>
    <x v="0"/>
    <s v="Yes"/>
    <x v="1"/>
    <s v="M"/>
    <n v="1"/>
    <n v="13.75"/>
    <n v="1.375"/>
    <n v="1.5125"/>
    <n v="3"/>
    <n v="41.25"/>
  </r>
  <r>
    <x v="307"/>
    <x v="344"/>
    <s v="Carson City"/>
    <x v="0"/>
    <s v="No"/>
    <x v="1"/>
    <s v="M"/>
    <n v="1"/>
    <n v="13.75"/>
    <n v="1.375"/>
    <n v="1.5125"/>
    <n v="3"/>
    <n v="41.25"/>
  </r>
  <r>
    <x v="355"/>
    <x v="403"/>
    <s v="Minneapolis"/>
    <x v="0"/>
    <s v="No"/>
    <x v="1"/>
    <s v="M"/>
    <n v="1"/>
    <n v="13.75"/>
    <n v="1.375"/>
    <n v="1.5125"/>
    <n v="3"/>
    <n v="41.25"/>
  </r>
  <r>
    <x v="356"/>
    <x v="404"/>
    <s v="Battle Creek"/>
    <x v="0"/>
    <s v="No"/>
    <x v="3"/>
    <s v="L"/>
    <n v="0.5"/>
    <n v="7.169999999999999"/>
    <n v="1.4339999999999997"/>
    <n v="0.43019999999999992"/>
    <n v="5"/>
    <n v="35.849999999999994"/>
  </r>
  <r>
    <x v="357"/>
    <x v="405"/>
    <s v="Reno"/>
    <x v="0"/>
    <s v="No"/>
    <x v="3"/>
    <s v="L"/>
    <n v="1"/>
    <n v="11.95"/>
    <n v="1.1949999999999998"/>
    <n v="0.71699999999999997"/>
    <n v="3"/>
    <n v="35.849999999999994"/>
  </r>
  <r>
    <x v="358"/>
    <x v="406"/>
    <s v="Tacoma"/>
    <x v="0"/>
    <s v="No"/>
    <x v="3"/>
    <s v="L"/>
    <n v="0.5"/>
    <n v="7.169999999999999"/>
    <n v="1.4339999999999997"/>
    <n v="0.43019999999999992"/>
    <n v="5"/>
    <n v="35.849999999999994"/>
  </r>
  <r>
    <x v="321"/>
    <x v="407"/>
    <s v="San Francisco"/>
    <x v="0"/>
    <s v="No"/>
    <x v="3"/>
    <s v="L"/>
    <n v="0.5"/>
    <n v="7.169999999999999"/>
    <n v="1.4339999999999997"/>
    <n v="0.43019999999999992"/>
    <n v="5"/>
    <n v="35.849999999999994"/>
  </r>
  <r>
    <x v="359"/>
    <x v="408"/>
    <s v="Beaumont"/>
    <x v="2"/>
    <s v="No"/>
    <x v="3"/>
    <s v="L"/>
    <n v="1"/>
    <n v="11.95"/>
    <n v="1.1949999999999998"/>
    <n v="0.71699999999999997"/>
    <n v="3"/>
    <n v="35.849999999999994"/>
  </r>
  <r>
    <x v="360"/>
    <x v="409"/>
    <s v="Bethlehem"/>
    <x v="0"/>
    <s v="No"/>
    <x v="3"/>
    <s v="L"/>
    <n v="0.5"/>
    <n v="7.169999999999999"/>
    <n v="1.4339999999999997"/>
    <n v="0.43019999999999992"/>
    <n v="5"/>
    <n v="35.849999999999994"/>
  </r>
  <r>
    <x v="361"/>
    <x v="410"/>
    <s v="Charleston"/>
    <x v="0"/>
    <s v="Yes"/>
    <x v="3"/>
    <s v="L"/>
    <n v="0.5"/>
    <n v="7.169999999999999"/>
    <n v="1.4339999999999997"/>
    <n v="0.43019999999999992"/>
    <n v="5"/>
    <n v="35.849999999999994"/>
  </r>
  <r>
    <x v="302"/>
    <x v="411"/>
    <s v="Macon"/>
    <x v="0"/>
    <s v="No"/>
    <x v="3"/>
    <s v="L"/>
    <n v="1"/>
    <n v="11.95"/>
    <n v="1.1949999999999998"/>
    <n v="0.71699999999999997"/>
    <n v="3"/>
    <n v="35.849999999999994"/>
  </r>
  <r>
    <x v="32"/>
    <x v="412"/>
    <s v="Pittsburgh"/>
    <x v="0"/>
    <s v="Yes"/>
    <x v="3"/>
    <s v="L"/>
    <n v="1"/>
    <n v="11.95"/>
    <n v="1.1949999999999998"/>
    <n v="0.71699999999999997"/>
    <n v="3"/>
    <n v="35.849999999999994"/>
  </r>
  <r>
    <x v="132"/>
    <x v="413"/>
    <s v="Baltimore"/>
    <x v="0"/>
    <s v="Yes"/>
    <x v="2"/>
    <s v="D"/>
    <n v="0.5"/>
    <n v="5.97"/>
    <n v="1.194"/>
    <n v="0.5373"/>
    <n v="6"/>
    <n v="35.82"/>
  </r>
  <r>
    <x v="362"/>
    <x v="414"/>
    <s v="Naples"/>
    <x v="0"/>
    <s v="Yes"/>
    <x v="3"/>
    <s v="M"/>
    <n v="0.5"/>
    <n v="5.97"/>
    <n v="1.194"/>
    <n v="0.35819999999999996"/>
    <n v="6"/>
    <n v="35.82"/>
  </r>
  <r>
    <x v="334"/>
    <x v="415"/>
    <s v="Charleston"/>
    <x v="0"/>
    <s v="No"/>
    <x v="2"/>
    <s v="D"/>
    <n v="0.5"/>
    <n v="5.97"/>
    <n v="1.194"/>
    <n v="0.5373"/>
    <n v="6"/>
    <n v="35.82"/>
  </r>
  <r>
    <x v="363"/>
    <x v="416"/>
    <s v="Newark"/>
    <x v="0"/>
    <s v="Yes"/>
    <x v="3"/>
    <s v="M"/>
    <n v="0.5"/>
    <n v="5.97"/>
    <n v="1.194"/>
    <n v="0.35819999999999996"/>
    <n v="6"/>
    <n v="35.82"/>
  </r>
  <r>
    <x v="364"/>
    <x v="417"/>
    <s v="Atlanta"/>
    <x v="0"/>
    <s v="No"/>
    <x v="3"/>
    <s v="M"/>
    <n v="0.5"/>
    <n v="5.97"/>
    <n v="1.194"/>
    <n v="0.35819999999999996"/>
    <n v="6"/>
    <n v="35.82"/>
  </r>
  <r>
    <x v="365"/>
    <x v="418"/>
    <s v="Eaton"/>
    <x v="1"/>
    <s v="No"/>
    <x v="3"/>
    <s v="M"/>
    <n v="0.5"/>
    <n v="5.97"/>
    <n v="1.194"/>
    <n v="0.35819999999999996"/>
    <n v="6"/>
    <n v="35.82"/>
  </r>
  <r>
    <x v="366"/>
    <x v="419"/>
    <s v="Asheville"/>
    <x v="0"/>
    <s v="Yes"/>
    <x v="3"/>
    <s v="D"/>
    <n v="1"/>
    <n v="8.9499999999999993"/>
    <n v="0.89499999999999991"/>
    <n v="0.53699999999999992"/>
    <n v="4"/>
    <n v="35.799999999999997"/>
  </r>
  <r>
    <x v="367"/>
    <x v="420"/>
    <s v="Farranacoush"/>
    <x v="2"/>
    <s v="No"/>
    <x v="1"/>
    <s v="M"/>
    <n v="1"/>
    <n v="13.75"/>
    <n v="1.375"/>
    <n v="1.5125"/>
    <n v="2"/>
    <n v="27.5"/>
  </r>
  <r>
    <x v="368"/>
    <x v="421"/>
    <s v="Fort Worth"/>
    <x v="0"/>
    <s v="Yes"/>
    <x v="1"/>
    <s v="M"/>
    <n v="1"/>
    <n v="13.75"/>
    <n v="1.375"/>
    <n v="1.5125"/>
    <n v="2"/>
    <n v="27.5"/>
  </r>
  <r>
    <x v="244"/>
    <x v="269"/>
    <s v="Cill Airne"/>
    <x v="2"/>
    <s v="No"/>
    <x v="1"/>
    <s v="M"/>
    <n v="1"/>
    <n v="13.75"/>
    <n v="1.375"/>
    <n v="1.5125"/>
    <n v="2"/>
    <n v="27.5"/>
  </r>
  <r>
    <x v="296"/>
    <x v="422"/>
    <s v="Albany"/>
    <x v="0"/>
    <s v="No"/>
    <x v="1"/>
    <s v="M"/>
    <n v="1"/>
    <n v="13.75"/>
    <n v="1.375"/>
    <n v="1.5125"/>
    <n v="2"/>
    <n v="27.5"/>
  </r>
  <r>
    <x v="369"/>
    <x v="423"/>
    <s v="Philadelphia"/>
    <x v="0"/>
    <s v="No"/>
    <x v="1"/>
    <s v="M"/>
    <n v="1"/>
    <n v="13.75"/>
    <n v="1.375"/>
    <n v="1.5125"/>
    <n v="2"/>
    <n v="27.5"/>
  </r>
  <r>
    <x v="370"/>
    <x v="424"/>
    <s v="Nashville"/>
    <x v="0"/>
    <s v="No"/>
    <x v="1"/>
    <s v="M"/>
    <n v="1"/>
    <n v="13.75"/>
    <n v="1.375"/>
    <n v="1.5125"/>
    <n v="1"/>
    <n v="13.75"/>
  </r>
  <r>
    <x v="371"/>
    <x v="425"/>
    <s v="Fargo"/>
    <x v="0"/>
    <s v="No"/>
    <x v="0"/>
    <s v="M"/>
    <n v="0.5"/>
    <n v="8.73"/>
    <n v="1.746"/>
    <n v="1.1349"/>
    <n v="4"/>
    <n v="34.92"/>
  </r>
  <r>
    <x v="215"/>
    <x v="426"/>
    <s v="Ballina"/>
    <x v="2"/>
    <s v="Yes"/>
    <x v="0"/>
    <s v="M"/>
    <n v="0.5"/>
    <n v="8.73"/>
    <n v="1.746"/>
    <n v="1.1349"/>
    <n v="4"/>
    <n v="34.92"/>
  </r>
  <r>
    <x v="372"/>
    <x v="427"/>
    <s v="Shawnee Mission"/>
    <x v="0"/>
    <s v="No"/>
    <x v="1"/>
    <s v="M"/>
    <n v="1"/>
    <n v="13.75"/>
    <n v="1.375"/>
    <n v="1.5125"/>
    <n v="1"/>
    <n v="13.75"/>
  </r>
  <r>
    <x v="373"/>
    <x v="428"/>
    <s v="Newport News"/>
    <x v="0"/>
    <s v="No"/>
    <x v="1"/>
    <s v="D"/>
    <n v="0.5"/>
    <n v="7.29"/>
    <n v="1.458"/>
    <n v="0.80190000000000006"/>
    <n v="6"/>
    <n v="43.74"/>
  </r>
  <r>
    <x v="374"/>
    <x v="429"/>
    <s v="Beaumont"/>
    <x v="0"/>
    <s v="No"/>
    <x v="2"/>
    <s v="M"/>
    <n v="1"/>
    <n v="11.25"/>
    <n v="1.125"/>
    <n v="1.0125"/>
    <n v="3"/>
    <n v="33.75"/>
  </r>
  <r>
    <x v="375"/>
    <x v="430"/>
    <s v="Sheffield"/>
    <x v="1"/>
    <s v="No"/>
    <x v="2"/>
    <s v="M"/>
    <n v="1"/>
    <n v="11.25"/>
    <n v="1.125"/>
    <n v="1.0125"/>
    <n v="3"/>
    <n v="33.75"/>
  </r>
  <r>
    <x v="376"/>
    <x v="431"/>
    <s v="Colorado Springs"/>
    <x v="0"/>
    <s v="No"/>
    <x v="2"/>
    <s v="M"/>
    <n v="0.5"/>
    <n v="6.75"/>
    <n v="1.35"/>
    <n v="0.60749999999999993"/>
    <n v="5"/>
    <n v="33.75"/>
  </r>
  <r>
    <x v="377"/>
    <x v="432"/>
    <s v="Cincinnati"/>
    <x v="0"/>
    <s v="Yes"/>
    <x v="2"/>
    <s v="M"/>
    <n v="1"/>
    <n v="11.25"/>
    <n v="1.125"/>
    <n v="1.0125"/>
    <n v="3"/>
    <n v="33.75"/>
  </r>
  <r>
    <x v="262"/>
    <x v="433"/>
    <s v="Washington"/>
    <x v="0"/>
    <s v="Yes"/>
    <x v="2"/>
    <s v="M"/>
    <n v="0.5"/>
    <n v="6.75"/>
    <n v="1.35"/>
    <n v="0.60749999999999993"/>
    <n v="5"/>
    <n v="33.75"/>
  </r>
  <r>
    <x v="378"/>
    <x v="434"/>
    <s v="Stradbally"/>
    <x v="2"/>
    <s v="No"/>
    <x v="2"/>
    <s v="M"/>
    <n v="1"/>
    <n v="11.25"/>
    <n v="1.125"/>
    <n v="1.0125"/>
    <n v="3"/>
    <n v="33.75"/>
  </r>
  <r>
    <x v="186"/>
    <x v="435"/>
    <s v="Columbus"/>
    <x v="0"/>
    <s v="No"/>
    <x v="2"/>
    <s v="M"/>
    <n v="0.5"/>
    <n v="6.75"/>
    <n v="1.35"/>
    <n v="0.60749999999999993"/>
    <n v="5"/>
    <n v="33.75"/>
  </r>
  <r>
    <x v="379"/>
    <x v="436"/>
    <s v="Des Moines"/>
    <x v="0"/>
    <s v="Yes"/>
    <x v="2"/>
    <s v="M"/>
    <n v="1"/>
    <n v="11.25"/>
    <n v="1.125"/>
    <n v="1.0125"/>
    <n v="3"/>
    <n v="33.75"/>
  </r>
  <r>
    <x v="25"/>
    <x v="437"/>
    <s v="Daytona Beach"/>
    <x v="0"/>
    <s v="No"/>
    <x v="0"/>
    <s v="M"/>
    <n v="2.5"/>
    <n v="33.464999999999996"/>
    <n v="1.3385999999999998"/>
    <n v="4.3504499999999995"/>
    <n v="1"/>
    <n v="33.464999999999996"/>
  </r>
  <r>
    <x v="380"/>
    <x v="438"/>
    <s v="Detroit"/>
    <x v="0"/>
    <s v="Yes"/>
    <x v="0"/>
    <s v="M"/>
    <n v="2.5"/>
    <n v="33.464999999999996"/>
    <n v="1.3385999999999998"/>
    <n v="4.3504499999999995"/>
    <n v="1"/>
    <n v="33.464999999999996"/>
  </r>
  <r>
    <x v="381"/>
    <x v="439"/>
    <s v="Saint Louis"/>
    <x v="0"/>
    <s v="Yes"/>
    <x v="0"/>
    <s v="M"/>
    <n v="2.5"/>
    <n v="33.464999999999996"/>
    <n v="1.3385999999999998"/>
    <n v="4.3504499999999995"/>
    <n v="1"/>
    <n v="33.464999999999996"/>
  </r>
  <r>
    <x v="382"/>
    <x v="440"/>
    <s v="Tulsa"/>
    <x v="0"/>
    <s v="No"/>
    <x v="0"/>
    <s v="M"/>
    <n v="2.5"/>
    <n v="33.464999999999996"/>
    <n v="1.3385999999999998"/>
    <n v="4.3504499999999995"/>
    <n v="1"/>
    <n v="33.464999999999996"/>
  </r>
  <r>
    <x v="383"/>
    <x v="441"/>
    <s v="Lansing"/>
    <x v="0"/>
    <s v="Yes"/>
    <x v="1"/>
    <s v="D"/>
    <n v="0.5"/>
    <n v="7.29"/>
    <n v="1.458"/>
    <n v="0.80190000000000006"/>
    <n v="5"/>
    <n v="36.450000000000003"/>
  </r>
  <r>
    <x v="357"/>
    <x v="442"/>
    <s v="Charlottesville"/>
    <x v="0"/>
    <s v="No"/>
    <x v="3"/>
    <s v="D"/>
    <n v="0.5"/>
    <n v="5.3699999999999992"/>
    <n v="1.0739999999999998"/>
    <n v="0.32219999999999993"/>
    <n v="6"/>
    <n v="32.22"/>
  </r>
  <r>
    <x v="384"/>
    <x v="443"/>
    <s v="Seattle"/>
    <x v="0"/>
    <s v="Yes"/>
    <x v="3"/>
    <s v="D"/>
    <n v="0.5"/>
    <n v="5.3699999999999992"/>
    <n v="1.0739999999999998"/>
    <n v="0.32219999999999993"/>
    <n v="6"/>
    <n v="32.22"/>
  </r>
  <r>
    <x v="385"/>
    <x v="444"/>
    <s v="Seattle"/>
    <x v="0"/>
    <s v="No"/>
    <x v="3"/>
    <s v="D"/>
    <n v="0.5"/>
    <n v="5.3699999999999992"/>
    <n v="1.0739999999999998"/>
    <n v="0.32219999999999993"/>
    <n v="6"/>
    <n v="32.22"/>
  </r>
  <r>
    <x v="96"/>
    <x v="445"/>
    <s v="Baton Rouge"/>
    <x v="0"/>
    <s v="No"/>
    <x v="0"/>
    <s v="L"/>
    <n v="1"/>
    <n v="15.85"/>
    <n v="1.585"/>
    <n v="2.0605000000000002"/>
    <n v="2"/>
    <n v="31.7"/>
  </r>
  <r>
    <x v="293"/>
    <x v="446"/>
    <s v="Nashville"/>
    <x v="0"/>
    <s v="No"/>
    <x v="0"/>
    <s v="L"/>
    <n v="1"/>
    <n v="15.85"/>
    <n v="1.585"/>
    <n v="2.0605000000000002"/>
    <n v="2"/>
    <n v="31.7"/>
  </r>
  <r>
    <x v="386"/>
    <x v="447"/>
    <s v="Balally"/>
    <x v="2"/>
    <s v="No"/>
    <x v="0"/>
    <s v="L"/>
    <n v="1"/>
    <n v="15.85"/>
    <n v="1.585"/>
    <n v="2.0605000000000002"/>
    <n v="2"/>
    <n v="31.7"/>
  </r>
  <r>
    <x v="387"/>
    <x v="448"/>
    <s v="Warren"/>
    <x v="0"/>
    <s v="No"/>
    <x v="1"/>
    <s v="D"/>
    <n v="0.5"/>
    <n v="7.29"/>
    <n v="1.458"/>
    <n v="0.80190000000000006"/>
    <n v="5"/>
    <n v="36.450000000000003"/>
  </r>
  <r>
    <x v="388"/>
    <x v="29"/>
    <s v="Birmingham"/>
    <x v="0"/>
    <s v="No"/>
    <x v="1"/>
    <s v="D"/>
    <n v="0.5"/>
    <n v="7.29"/>
    <n v="1.458"/>
    <n v="0.80190000000000006"/>
    <n v="5"/>
    <n v="36.450000000000003"/>
  </r>
  <r>
    <x v="389"/>
    <x v="449"/>
    <s v="Lansing"/>
    <x v="0"/>
    <s v="Yes"/>
    <x v="1"/>
    <s v="D"/>
    <n v="0.5"/>
    <n v="7.29"/>
    <n v="1.458"/>
    <n v="0.80190000000000006"/>
    <n v="5"/>
    <n v="36.450000000000003"/>
  </r>
  <r>
    <x v="390"/>
    <x v="450"/>
    <s v="Yonkers"/>
    <x v="0"/>
    <s v="No"/>
    <x v="1"/>
    <s v="D"/>
    <n v="0.5"/>
    <n v="7.29"/>
    <n v="1.458"/>
    <n v="0.80190000000000006"/>
    <n v="5"/>
    <n v="36.450000000000003"/>
  </r>
  <r>
    <x v="391"/>
    <x v="451"/>
    <s v="Rochester"/>
    <x v="0"/>
    <s v="Yes"/>
    <x v="0"/>
    <s v="D"/>
    <n v="0.5"/>
    <n v="7.77"/>
    <n v="1.5539999999999998"/>
    <n v="1.0101"/>
    <n v="4"/>
    <n v="31.08"/>
  </r>
  <r>
    <x v="392"/>
    <x v="452"/>
    <s v="Minneapolis"/>
    <x v="0"/>
    <s v="No"/>
    <x v="2"/>
    <s v="L"/>
    <n v="0.5"/>
    <n v="7.77"/>
    <n v="1.5539999999999998"/>
    <n v="0.69929999999999992"/>
    <n v="4"/>
    <n v="31.08"/>
  </r>
  <r>
    <x v="393"/>
    <x v="453"/>
    <s v="Tampa"/>
    <x v="0"/>
    <s v="No"/>
    <x v="2"/>
    <s v="L"/>
    <n v="0.5"/>
    <n v="7.77"/>
    <n v="1.5539999999999998"/>
    <n v="0.69929999999999992"/>
    <n v="4"/>
    <n v="31.08"/>
  </r>
  <r>
    <x v="353"/>
    <x v="454"/>
    <s v="Jacksonville"/>
    <x v="0"/>
    <s v="No"/>
    <x v="0"/>
    <s v="D"/>
    <n v="0.5"/>
    <n v="7.77"/>
    <n v="1.5539999999999998"/>
    <n v="1.0101"/>
    <n v="4"/>
    <n v="31.08"/>
  </r>
  <r>
    <x v="123"/>
    <x v="123"/>
    <s v="Odessa"/>
    <x v="0"/>
    <s v="No"/>
    <x v="0"/>
    <s v="D"/>
    <n v="0.5"/>
    <n v="7.77"/>
    <n v="1.5539999999999998"/>
    <n v="1.0101"/>
    <n v="4"/>
    <n v="31.08"/>
  </r>
  <r>
    <x v="394"/>
    <x v="455"/>
    <s v="Brooklyn"/>
    <x v="0"/>
    <s v="No"/>
    <x v="2"/>
    <s v="D"/>
    <n v="0.5"/>
    <n v="5.97"/>
    <n v="1.194"/>
    <n v="0.5373"/>
    <n v="5"/>
    <n v="29.849999999999998"/>
  </r>
  <r>
    <x v="395"/>
    <x v="456"/>
    <s v="Wirral"/>
    <x v="1"/>
    <s v="Yes"/>
    <x v="3"/>
    <s v="M"/>
    <n v="1"/>
    <n v="9.9499999999999993"/>
    <n v="0.99499999999999988"/>
    <n v="0.59699999999999998"/>
    <n v="3"/>
    <n v="29.849999999999998"/>
  </r>
  <r>
    <x v="302"/>
    <x v="337"/>
    <s v="Aurora"/>
    <x v="0"/>
    <s v="No"/>
    <x v="2"/>
    <s v="D"/>
    <n v="0.5"/>
    <n v="5.97"/>
    <n v="1.194"/>
    <n v="0.5373"/>
    <n v="5"/>
    <n v="29.849999999999998"/>
  </r>
  <r>
    <x v="267"/>
    <x v="457"/>
    <s v="Belfast"/>
    <x v="1"/>
    <s v="Yes"/>
    <x v="3"/>
    <s v="M"/>
    <n v="1"/>
    <n v="9.9499999999999993"/>
    <n v="0.99499999999999988"/>
    <n v="0.59699999999999998"/>
    <n v="3"/>
    <n v="29.849999999999998"/>
  </r>
  <r>
    <x v="396"/>
    <x v="458"/>
    <s v="Alexandria"/>
    <x v="0"/>
    <s v="No"/>
    <x v="2"/>
    <s v="D"/>
    <n v="0.5"/>
    <n v="5.97"/>
    <n v="1.194"/>
    <n v="0.5373"/>
    <n v="5"/>
    <n v="29.849999999999998"/>
  </r>
  <r>
    <x v="397"/>
    <x v="53"/>
    <s v="Upton"/>
    <x v="1"/>
    <s v="Yes"/>
    <x v="3"/>
    <s v="M"/>
    <n v="0.5"/>
    <n v="5.97"/>
    <n v="1.194"/>
    <n v="0.35819999999999996"/>
    <n v="5"/>
    <n v="29.849999999999998"/>
  </r>
  <r>
    <x v="398"/>
    <x v="459"/>
    <s v="Jamaica"/>
    <x v="0"/>
    <s v="No"/>
    <x v="2"/>
    <s v="D"/>
    <n v="1"/>
    <n v="9.9499999999999993"/>
    <n v="0.99499999999999988"/>
    <n v="0.89549999999999985"/>
    <n v="3"/>
    <n v="29.849999999999998"/>
  </r>
  <r>
    <x v="12"/>
    <x v="12"/>
    <s v="Kinloch"/>
    <x v="1"/>
    <s v="No"/>
    <x v="3"/>
    <s v="M"/>
    <n v="0.5"/>
    <n v="5.97"/>
    <n v="1.194"/>
    <n v="0.35819999999999996"/>
    <n v="5"/>
    <n v="29.849999999999998"/>
  </r>
  <r>
    <x v="399"/>
    <x v="460"/>
    <s v="Los Angeles"/>
    <x v="0"/>
    <s v="Yes"/>
    <x v="3"/>
    <s v="M"/>
    <n v="1"/>
    <n v="9.9499999999999993"/>
    <n v="0.99499999999999988"/>
    <n v="0.59699999999999998"/>
    <n v="3"/>
    <n v="29.849999999999998"/>
  </r>
  <r>
    <x v="6"/>
    <x v="461"/>
    <s v="Seaton"/>
    <x v="1"/>
    <s v="Yes"/>
    <x v="2"/>
    <s v="D"/>
    <n v="0.5"/>
    <n v="5.97"/>
    <n v="1.194"/>
    <n v="0.5373"/>
    <n v="5"/>
    <n v="29.849999999999998"/>
  </r>
  <r>
    <x v="400"/>
    <x v="383"/>
    <s v="Fort Smith"/>
    <x v="0"/>
    <s v="No"/>
    <x v="3"/>
    <s v="M"/>
    <n v="0.5"/>
    <n v="5.97"/>
    <n v="1.194"/>
    <n v="0.35819999999999996"/>
    <n v="5"/>
    <n v="29.849999999999998"/>
  </r>
  <r>
    <x v="401"/>
    <x v="296"/>
    <s v="Virginia"/>
    <x v="2"/>
    <s v="Yes"/>
    <x v="2"/>
    <s v="D"/>
    <n v="1"/>
    <n v="9.9499999999999993"/>
    <n v="0.99499999999999988"/>
    <n v="0.89549999999999985"/>
    <n v="3"/>
    <n v="29.849999999999998"/>
  </r>
  <r>
    <x v="402"/>
    <x v="462"/>
    <s v="Sandyford"/>
    <x v="2"/>
    <s v="Yes"/>
    <x v="2"/>
    <s v="D"/>
    <n v="0.5"/>
    <n v="5.97"/>
    <n v="1.194"/>
    <n v="0.5373"/>
    <n v="5"/>
    <n v="29.849999999999998"/>
  </r>
  <r>
    <x v="55"/>
    <x v="463"/>
    <s v="Madison"/>
    <x v="0"/>
    <s v="No"/>
    <x v="2"/>
    <s v="D"/>
    <n v="0.5"/>
    <n v="5.97"/>
    <n v="1.194"/>
    <n v="0.5373"/>
    <n v="5"/>
    <n v="29.849999999999998"/>
  </r>
  <r>
    <x v="403"/>
    <x v="464"/>
    <s v="Oklahoma City"/>
    <x v="0"/>
    <s v="Yes"/>
    <x v="2"/>
    <s v="D"/>
    <n v="1"/>
    <n v="9.9499999999999993"/>
    <n v="0.99499999999999988"/>
    <n v="0.89549999999999985"/>
    <n v="3"/>
    <n v="29.849999999999998"/>
  </r>
  <r>
    <x v="404"/>
    <x v="465"/>
    <s v="Lusk"/>
    <x v="2"/>
    <s v="Yes"/>
    <x v="3"/>
    <s v="M"/>
    <n v="0.5"/>
    <n v="5.97"/>
    <n v="1.194"/>
    <n v="0.35819999999999996"/>
    <n v="5"/>
    <n v="29.849999999999998"/>
  </r>
  <r>
    <x v="405"/>
    <x v="466"/>
    <s v="Phoenix"/>
    <x v="0"/>
    <s v="No"/>
    <x v="2"/>
    <s v="D"/>
    <n v="0.5"/>
    <n v="5.97"/>
    <n v="1.194"/>
    <n v="0.5373"/>
    <n v="5"/>
    <n v="29.849999999999998"/>
  </r>
  <r>
    <x v="406"/>
    <x v="467"/>
    <s v="Topeka"/>
    <x v="0"/>
    <s v="No"/>
    <x v="3"/>
    <s v="M"/>
    <n v="0.5"/>
    <n v="5.97"/>
    <n v="1.194"/>
    <n v="0.35819999999999996"/>
    <n v="5"/>
    <n v="29.849999999999998"/>
  </r>
  <r>
    <x v="407"/>
    <x v="468"/>
    <s v="Monaghan"/>
    <x v="2"/>
    <s v="Yes"/>
    <x v="2"/>
    <s v="L"/>
    <n v="2.5"/>
    <n v="29.784999999999997"/>
    <n v="1.1913999999999998"/>
    <n v="2.6806499999999995"/>
    <n v="1"/>
    <n v="29.784999999999997"/>
  </r>
  <r>
    <x v="408"/>
    <x v="469"/>
    <s v="Lucan"/>
    <x v="2"/>
    <s v="No"/>
    <x v="0"/>
    <s v="D"/>
    <n v="2.5"/>
    <n v="29.784999999999997"/>
    <n v="1.1913999999999998"/>
    <n v="3.8720499999999998"/>
    <n v="1"/>
    <n v="29.784999999999997"/>
  </r>
  <r>
    <x v="409"/>
    <x v="470"/>
    <s v="Independence"/>
    <x v="0"/>
    <s v="Yes"/>
    <x v="0"/>
    <s v="D"/>
    <n v="2.5"/>
    <n v="29.784999999999997"/>
    <n v="1.1913999999999998"/>
    <n v="3.8720499999999998"/>
    <n v="1"/>
    <n v="29.784999999999997"/>
  </r>
  <r>
    <x v="410"/>
    <x v="471"/>
    <s v="Phoenix"/>
    <x v="0"/>
    <s v="Yes"/>
    <x v="2"/>
    <s v="L"/>
    <n v="2.5"/>
    <n v="29.784999999999997"/>
    <n v="1.1913999999999998"/>
    <n v="2.6806499999999995"/>
    <n v="1"/>
    <n v="29.784999999999997"/>
  </r>
  <r>
    <x v="411"/>
    <x v="472"/>
    <s v="Reston"/>
    <x v="0"/>
    <s v="No"/>
    <x v="2"/>
    <s v="L"/>
    <n v="2.5"/>
    <n v="29.784999999999997"/>
    <n v="1.1913999999999998"/>
    <n v="2.6806499999999995"/>
    <n v="1"/>
    <n v="29.784999999999997"/>
  </r>
  <r>
    <x v="412"/>
    <x v="473"/>
    <s v="San Francisco"/>
    <x v="0"/>
    <s v="Yes"/>
    <x v="2"/>
    <s v="L"/>
    <n v="2.5"/>
    <n v="29.784999999999997"/>
    <n v="1.1913999999999998"/>
    <n v="2.6806499999999995"/>
    <n v="1"/>
    <n v="29.784999999999997"/>
  </r>
  <r>
    <x v="322"/>
    <x v="474"/>
    <s v="Ballivor"/>
    <x v="2"/>
    <s v="Yes"/>
    <x v="0"/>
    <s v="D"/>
    <n v="2.5"/>
    <n v="29.784999999999997"/>
    <n v="1.1913999999999998"/>
    <n v="3.8720499999999998"/>
    <n v="1"/>
    <n v="29.784999999999997"/>
  </r>
  <r>
    <x v="413"/>
    <x v="475"/>
    <s v="Houston"/>
    <x v="0"/>
    <s v="No"/>
    <x v="0"/>
    <s v="D"/>
    <n v="2.5"/>
    <n v="29.784999999999997"/>
    <n v="1.1913999999999998"/>
    <n v="3.8720499999999998"/>
    <n v="1"/>
    <n v="29.784999999999997"/>
  </r>
  <r>
    <x v="414"/>
    <x v="476"/>
    <s v="Castlebridge"/>
    <x v="2"/>
    <s v="No"/>
    <x v="1"/>
    <s v="D"/>
    <n v="0.5"/>
    <n v="7.29"/>
    <n v="1.458"/>
    <n v="0.80190000000000006"/>
    <n v="4"/>
    <n v="29.16"/>
  </r>
  <r>
    <x v="196"/>
    <x v="477"/>
    <s v="Fermoy"/>
    <x v="2"/>
    <s v="Yes"/>
    <x v="1"/>
    <s v="D"/>
    <n v="0.5"/>
    <n v="7.29"/>
    <n v="1.458"/>
    <n v="0.80190000000000006"/>
    <n v="4"/>
    <n v="29.16"/>
  </r>
  <r>
    <x v="15"/>
    <x v="478"/>
    <s v="Tampa"/>
    <x v="0"/>
    <s v="Yes"/>
    <x v="1"/>
    <s v="D"/>
    <n v="0.5"/>
    <n v="7.29"/>
    <n v="1.458"/>
    <n v="0.80190000000000006"/>
    <n v="4"/>
    <n v="29.16"/>
  </r>
  <r>
    <x v="169"/>
    <x v="479"/>
    <s v="Eadestown"/>
    <x v="2"/>
    <s v="No"/>
    <x v="1"/>
    <s v="D"/>
    <n v="0.5"/>
    <n v="7.29"/>
    <n v="1.458"/>
    <n v="0.80190000000000006"/>
    <n v="3"/>
    <n v="21.87"/>
  </r>
  <r>
    <x v="415"/>
    <x v="480"/>
    <s v="Miami"/>
    <x v="0"/>
    <s v="Yes"/>
    <x v="0"/>
    <s v="M"/>
    <n v="1"/>
    <n v="14.55"/>
    <n v="1.4550000000000001"/>
    <n v="1.8915000000000002"/>
    <n v="2"/>
    <n v="29.1"/>
  </r>
  <r>
    <x v="416"/>
    <x v="481"/>
    <s v="Fort Lauderdale"/>
    <x v="0"/>
    <s v="Yes"/>
    <x v="3"/>
    <s v="L"/>
    <n v="0.5"/>
    <n v="7.169999999999999"/>
    <n v="1.4339999999999997"/>
    <n v="0.43019999999999992"/>
    <n v="4"/>
    <n v="28.679999999999996"/>
  </r>
  <r>
    <x v="417"/>
    <x v="482"/>
    <s v="Dungarvan"/>
    <x v="2"/>
    <s v="No"/>
    <x v="3"/>
    <s v="L"/>
    <n v="0.5"/>
    <n v="7.169999999999999"/>
    <n v="1.4339999999999997"/>
    <n v="0.43019999999999992"/>
    <n v="4"/>
    <n v="28.679999999999996"/>
  </r>
  <r>
    <x v="418"/>
    <x v="483"/>
    <s v="Swindon"/>
    <x v="1"/>
    <s v="No"/>
    <x v="3"/>
    <s v="L"/>
    <n v="0.5"/>
    <n v="7.169999999999999"/>
    <n v="1.4339999999999997"/>
    <n v="0.43019999999999992"/>
    <n v="4"/>
    <n v="28.679999999999996"/>
  </r>
  <r>
    <x v="419"/>
    <x v="484"/>
    <s v="Anaheim"/>
    <x v="0"/>
    <s v="No"/>
    <x v="3"/>
    <s v="L"/>
    <n v="0.5"/>
    <n v="7.169999999999999"/>
    <n v="1.4339999999999997"/>
    <n v="0.43019999999999992"/>
    <n v="4"/>
    <n v="28.679999999999996"/>
  </r>
  <r>
    <x v="358"/>
    <x v="485"/>
    <s v="Largo"/>
    <x v="0"/>
    <s v="No"/>
    <x v="0"/>
    <s v="L"/>
    <n v="0.5"/>
    <n v="9.51"/>
    <n v="1.9019999999999999"/>
    <n v="1.2363"/>
    <n v="3"/>
    <n v="28.53"/>
  </r>
  <r>
    <x v="420"/>
    <x v="486"/>
    <s v="Thorpe"/>
    <x v="1"/>
    <s v="Yes"/>
    <x v="0"/>
    <s v="L"/>
    <n v="0.5"/>
    <n v="9.51"/>
    <n v="1.9019999999999999"/>
    <n v="1.2363"/>
    <n v="3"/>
    <n v="28.53"/>
  </r>
  <r>
    <x v="421"/>
    <x v="487"/>
    <s v="Halton"/>
    <x v="1"/>
    <s v="No"/>
    <x v="0"/>
    <s v="L"/>
    <n v="0.2"/>
    <n v="4.7549999999999999"/>
    <n v="2.3774999999999999"/>
    <n v="0.61814999999999998"/>
    <n v="6"/>
    <n v="28.53"/>
  </r>
  <r>
    <x v="422"/>
    <x v="488"/>
    <s v="Garland"/>
    <x v="0"/>
    <s v="Yes"/>
    <x v="0"/>
    <s v="L"/>
    <n v="0.2"/>
    <n v="4.7549999999999999"/>
    <n v="2.3774999999999999"/>
    <n v="0.61814999999999998"/>
    <n v="6"/>
    <n v="28.53"/>
  </r>
  <r>
    <x v="392"/>
    <x v="129"/>
    <s v="Dallas"/>
    <x v="0"/>
    <s v="No"/>
    <x v="0"/>
    <s v="L"/>
    <n v="0.2"/>
    <n v="4.7549999999999999"/>
    <n v="2.3774999999999999"/>
    <n v="0.61814999999999998"/>
    <n v="6"/>
    <n v="28.53"/>
  </r>
  <r>
    <x v="423"/>
    <x v="489"/>
    <s v="Denver"/>
    <x v="0"/>
    <s v="No"/>
    <x v="0"/>
    <s v="L"/>
    <n v="0.5"/>
    <n v="9.51"/>
    <n v="1.9019999999999999"/>
    <n v="1.2363"/>
    <n v="3"/>
    <n v="28.53"/>
  </r>
  <r>
    <x v="424"/>
    <x v="490"/>
    <s v="Muskegon"/>
    <x v="0"/>
    <s v="No"/>
    <x v="0"/>
    <s v="L"/>
    <n v="0.2"/>
    <n v="4.7549999999999999"/>
    <n v="2.3774999999999999"/>
    <n v="0.61814999999999998"/>
    <n v="6"/>
    <n v="28.53"/>
  </r>
  <r>
    <x v="128"/>
    <x v="491"/>
    <s v="Newark"/>
    <x v="0"/>
    <s v="No"/>
    <x v="0"/>
    <s v="L"/>
    <n v="0.5"/>
    <n v="9.51"/>
    <n v="1.9019999999999999"/>
    <n v="1.2363"/>
    <n v="3"/>
    <n v="28.53"/>
  </r>
  <r>
    <x v="425"/>
    <x v="492"/>
    <s v="Greensboro"/>
    <x v="0"/>
    <s v="Yes"/>
    <x v="1"/>
    <s v="D"/>
    <n v="0.5"/>
    <n v="7.29"/>
    <n v="1.458"/>
    <n v="0.80190000000000006"/>
    <n v="3"/>
    <n v="21.87"/>
  </r>
  <r>
    <x v="426"/>
    <x v="493"/>
    <s v="Baltimore"/>
    <x v="0"/>
    <s v="No"/>
    <x v="1"/>
    <s v="D"/>
    <n v="0.5"/>
    <n v="7.29"/>
    <n v="1.458"/>
    <n v="0.80190000000000006"/>
    <n v="3"/>
    <n v="21.87"/>
  </r>
  <r>
    <x v="427"/>
    <x v="494"/>
    <s v="Anchorage"/>
    <x v="0"/>
    <s v="Yes"/>
    <x v="1"/>
    <s v="D"/>
    <n v="0.5"/>
    <n v="7.29"/>
    <n v="1.458"/>
    <n v="0.80190000000000006"/>
    <n v="3"/>
    <n v="21.87"/>
  </r>
  <r>
    <x v="428"/>
    <x v="495"/>
    <s v="Reno"/>
    <x v="0"/>
    <s v="Yes"/>
    <x v="1"/>
    <s v="D"/>
    <n v="0.5"/>
    <n v="7.29"/>
    <n v="1.458"/>
    <n v="0.80190000000000006"/>
    <n v="3"/>
    <n v="21.87"/>
  </r>
  <r>
    <x v="176"/>
    <x v="496"/>
    <s v="Akron"/>
    <x v="0"/>
    <s v="No"/>
    <x v="1"/>
    <s v="D"/>
    <n v="0.5"/>
    <n v="7.29"/>
    <n v="1.458"/>
    <n v="0.80190000000000006"/>
    <n v="3"/>
    <n v="21.87"/>
  </r>
  <r>
    <x v="429"/>
    <x v="497"/>
    <s v="Dayton"/>
    <x v="0"/>
    <s v="Yes"/>
    <x v="1"/>
    <s v="D"/>
    <n v="0.5"/>
    <n v="7.29"/>
    <n v="1.458"/>
    <n v="0.80190000000000006"/>
    <n v="3"/>
    <n v="21.87"/>
  </r>
  <r>
    <x v="430"/>
    <x v="498"/>
    <s v="Charlotte"/>
    <x v="0"/>
    <s v="Yes"/>
    <x v="1"/>
    <s v="D"/>
    <n v="0.5"/>
    <n v="7.29"/>
    <n v="1.458"/>
    <n v="0.80190000000000006"/>
    <n v="2"/>
    <n v="14.58"/>
  </r>
  <r>
    <x v="431"/>
    <x v="499"/>
    <s v="Richmond"/>
    <x v="0"/>
    <s v="No"/>
    <x v="1"/>
    <s v="D"/>
    <n v="0.5"/>
    <n v="7.29"/>
    <n v="1.458"/>
    <n v="0.80190000000000006"/>
    <n v="2"/>
    <n v="14.58"/>
  </r>
  <r>
    <x v="432"/>
    <x v="500"/>
    <s v="Clones"/>
    <x v="2"/>
    <s v="No"/>
    <x v="1"/>
    <s v="D"/>
    <n v="0.5"/>
    <n v="7.29"/>
    <n v="1.458"/>
    <n v="0.80190000000000006"/>
    <n v="2"/>
    <n v="14.58"/>
  </r>
  <r>
    <x v="433"/>
    <x v="501"/>
    <s v="Saint Paul"/>
    <x v="0"/>
    <s v="Yes"/>
    <x v="1"/>
    <s v="D"/>
    <n v="0.5"/>
    <n v="7.29"/>
    <n v="1.458"/>
    <n v="0.80190000000000006"/>
    <n v="2"/>
    <n v="14.58"/>
  </r>
  <r>
    <x v="434"/>
    <x v="502"/>
    <s v="Thorpe"/>
    <x v="1"/>
    <s v="No"/>
    <x v="3"/>
    <s v="L"/>
    <n v="2.5"/>
    <n v="27.484999999999996"/>
    <n v="1.0993999999999999"/>
    <n v="1.6490999999999998"/>
    <n v="1"/>
    <n v="27.484999999999996"/>
  </r>
  <r>
    <x v="435"/>
    <x v="503"/>
    <s v="Seattle"/>
    <x v="0"/>
    <s v="Yes"/>
    <x v="3"/>
    <s v="L"/>
    <n v="2.5"/>
    <n v="27.484999999999996"/>
    <n v="1.0993999999999999"/>
    <n v="1.6490999999999998"/>
    <n v="1"/>
    <n v="27.484999999999996"/>
  </r>
  <r>
    <x v="83"/>
    <x v="504"/>
    <s v="Dallas"/>
    <x v="0"/>
    <s v="No"/>
    <x v="3"/>
    <s v="L"/>
    <n v="2.5"/>
    <n v="27.484999999999996"/>
    <n v="1.0993999999999999"/>
    <n v="1.6490999999999998"/>
    <n v="1"/>
    <n v="27.484999999999996"/>
  </r>
  <r>
    <x v="10"/>
    <x v="505"/>
    <s v="Saint Louis"/>
    <x v="0"/>
    <s v="Yes"/>
    <x v="3"/>
    <s v="L"/>
    <n v="2.5"/>
    <n v="27.484999999999996"/>
    <n v="1.0993999999999999"/>
    <n v="1.6490999999999998"/>
    <n v="1"/>
    <n v="27.484999999999996"/>
  </r>
  <r>
    <x v="382"/>
    <x v="506"/>
    <s v="Hyattsville"/>
    <x v="0"/>
    <s v="No"/>
    <x v="2"/>
    <s v="M"/>
    <n v="0.5"/>
    <n v="6.75"/>
    <n v="1.35"/>
    <n v="0.60749999999999993"/>
    <n v="4"/>
    <n v="27"/>
  </r>
  <r>
    <x v="436"/>
    <x v="507"/>
    <s v="Fort Wayne"/>
    <x v="0"/>
    <s v="No"/>
    <x v="2"/>
    <s v="M"/>
    <n v="0.5"/>
    <n v="6.75"/>
    <n v="1.35"/>
    <n v="0.60749999999999993"/>
    <n v="4"/>
    <n v="27"/>
  </r>
  <r>
    <x v="211"/>
    <x v="508"/>
    <s v="Des Moines"/>
    <x v="0"/>
    <s v="Yes"/>
    <x v="2"/>
    <s v="M"/>
    <n v="0.5"/>
    <n v="6.75"/>
    <n v="1.35"/>
    <n v="0.60749999999999993"/>
    <n v="4"/>
    <n v="27"/>
  </r>
  <r>
    <x v="437"/>
    <x v="509"/>
    <s v="Montgomery"/>
    <x v="0"/>
    <s v="Yes"/>
    <x v="2"/>
    <s v="M"/>
    <n v="0.5"/>
    <n v="6.75"/>
    <n v="1.35"/>
    <n v="0.60749999999999993"/>
    <n v="4"/>
    <n v="27"/>
  </r>
  <r>
    <x v="438"/>
    <x v="383"/>
    <s v="Fort Smith"/>
    <x v="0"/>
    <s v="No"/>
    <x v="2"/>
    <s v="M"/>
    <n v="0.5"/>
    <n v="6.75"/>
    <n v="1.35"/>
    <n v="0.60749999999999993"/>
    <n v="4"/>
    <n v="27"/>
  </r>
  <r>
    <x v="130"/>
    <x v="510"/>
    <s v="Petaluma"/>
    <x v="0"/>
    <s v="Yes"/>
    <x v="2"/>
    <s v="M"/>
    <n v="0.5"/>
    <n v="6.75"/>
    <n v="1.35"/>
    <n v="0.60749999999999993"/>
    <n v="4"/>
    <n v="27"/>
  </r>
  <r>
    <x v="432"/>
    <x v="30"/>
    <s v="Oklahoma City"/>
    <x v="0"/>
    <s v="Yes"/>
    <x v="3"/>
    <s v="D"/>
    <n v="1"/>
    <n v="8.9499999999999993"/>
    <n v="0.89499999999999991"/>
    <n v="0.53699999999999992"/>
    <n v="3"/>
    <n v="26.849999999999998"/>
  </r>
  <r>
    <x v="439"/>
    <x v="511"/>
    <s v="Charleston"/>
    <x v="0"/>
    <s v="Yes"/>
    <x v="3"/>
    <s v="D"/>
    <n v="1"/>
    <n v="8.9499999999999993"/>
    <n v="0.89499999999999991"/>
    <n v="0.53699999999999992"/>
    <n v="3"/>
    <n v="26.849999999999998"/>
  </r>
  <r>
    <x v="440"/>
    <x v="512"/>
    <s v="Pensacola"/>
    <x v="0"/>
    <s v="No"/>
    <x v="3"/>
    <s v="D"/>
    <n v="0.5"/>
    <n v="5.3699999999999992"/>
    <n v="1.0739999999999998"/>
    <n v="0.32219999999999993"/>
    <n v="5"/>
    <n v="26.849999999999994"/>
  </r>
  <r>
    <x v="335"/>
    <x v="513"/>
    <s v="Charleston"/>
    <x v="0"/>
    <s v="No"/>
    <x v="3"/>
    <s v="D"/>
    <n v="0.5"/>
    <n v="5.3699999999999992"/>
    <n v="1.0739999999999998"/>
    <n v="0.32219999999999993"/>
    <n v="5"/>
    <n v="26.849999999999994"/>
  </r>
  <r>
    <x v="441"/>
    <x v="514"/>
    <s v="Mesa"/>
    <x v="0"/>
    <s v="No"/>
    <x v="3"/>
    <s v="D"/>
    <n v="0.5"/>
    <n v="5.3699999999999992"/>
    <n v="1.0739999999999998"/>
    <n v="0.32219999999999993"/>
    <n v="5"/>
    <n v="26.849999999999994"/>
  </r>
  <r>
    <x v="381"/>
    <x v="515"/>
    <s v="Wootton"/>
    <x v="1"/>
    <s v="Yes"/>
    <x v="3"/>
    <s v="D"/>
    <n v="0.5"/>
    <n v="5.3699999999999992"/>
    <n v="1.0739999999999998"/>
    <n v="0.32219999999999993"/>
    <n v="5"/>
    <n v="26.849999999999994"/>
  </r>
  <r>
    <x v="442"/>
    <x v="516"/>
    <s v="Clearwater"/>
    <x v="0"/>
    <s v="Yes"/>
    <x v="3"/>
    <s v="D"/>
    <n v="0.5"/>
    <n v="5.3699999999999992"/>
    <n v="1.0739999999999998"/>
    <n v="0.32219999999999993"/>
    <n v="5"/>
    <n v="26.849999999999994"/>
  </r>
  <r>
    <x v="443"/>
    <x v="517"/>
    <s v="Tullamore"/>
    <x v="2"/>
    <s v="Yes"/>
    <x v="1"/>
    <s v="D"/>
    <n v="0.5"/>
    <n v="7.29"/>
    <n v="1.458"/>
    <n v="0.80190000000000006"/>
    <n v="1"/>
    <n v="7.29"/>
  </r>
  <r>
    <x v="444"/>
    <x v="518"/>
    <s v="Norton"/>
    <x v="1"/>
    <s v="No"/>
    <x v="1"/>
    <s v="D"/>
    <n v="0.5"/>
    <n v="7.29"/>
    <n v="1.458"/>
    <n v="0.80190000000000006"/>
    <n v="1"/>
    <n v="7.29"/>
  </r>
  <r>
    <x v="445"/>
    <x v="519"/>
    <s v="Clonskeagh"/>
    <x v="2"/>
    <s v="Yes"/>
    <x v="1"/>
    <s v="D"/>
    <n v="0.5"/>
    <n v="7.29"/>
    <n v="1.458"/>
    <n v="0.80190000000000006"/>
    <n v="1"/>
    <n v="7.29"/>
  </r>
  <r>
    <x v="446"/>
    <x v="520"/>
    <s v="San Francisco"/>
    <x v="0"/>
    <s v="Yes"/>
    <x v="1"/>
    <s v="D"/>
    <n v="0.5"/>
    <n v="7.29"/>
    <n v="1.458"/>
    <n v="0.80190000000000006"/>
    <n v="1"/>
    <n v="7.29"/>
  </r>
  <r>
    <x v="447"/>
    <x v="521"/>
    <s v="Brooklyn"/>
    <x v="0"/>
    <s v="Yes"/>
    <x v="1"/>
    <s v="L"/>
    <n v="0.5"/>
    <n v="8.91"/>
    <n v="1.782"/>
    <n v="0.98009999999999997"/>
    <n v="6"/>
    <n v="53.46"/>
  </r>
  <r>
    <x v="448"/>
    <x v="522"/>
    <s v="Milwaukee"/>
    <x v="0"/>
    <s v="Yes"/>
    <x v="0"/>
    <s v="M"/>
    <n v="0.2"/>
    <n v="4.3650000000000002"/>
    <n v="2.1825000000000001"/>
    <n v="0.56745000000000001"/>
    <n v="6"/>
    <n v="26.19"/>
  </r>
  <r>
    <x v="449"/>
    <x v="523"/>
    <s v="West Hartford"/>
    <x v="0"/>
    <s v="Yes"/>
    <x v="0"/>
    <s v="M"/>
    <n v="0.2"/>
    <n v="4.3650000000000002"/>
    <n v="2.1825000000000001"/>
    <n v="0.56745000000000001"/>
    <n v="6"/>
    <n v="26.19"/>
  </r>
  <r>
    <x v="450"/>
    <x v="524"/>
    <s v="Tyler"/>
    <x v="0"/>
    <s v="No"/>
    <x v="0"/>
    <s v="M"/>
    <n v="0.2"/>
    <n v="4.3650000000000002"/>
    <n v="2.1825000000000001"/>
    <n v="0.56745000000000001"/>
    <n v="6"/>
    <n v="26.19"/>
  </r>
  <r>
    <x v="451"/>
    <x v="525"/>
    <s v="Detroit"/>
    <x v="0"/>
    <s v="Yes"/>
    <x v="0"/>
    <s v="M"/>
    <n v="0.2"/>
    <n v="4.3650000000000002"/>
    <n v="2.1825000000000001"/>
    <n v="0.56745000000000001"/>
    <n v="6"/>
    <n v="26.19"/>
  </r>
  <r>
    <x v="452"/>
    <x v="526"/>
    <s v="Saint Paul"/>
    <x v="0"/>
    <s v="Yes"/>
    <x v="0"/>
    <s v="M"/>
    <n v="0.5"/>
    <n v="8.73"/>
    <n v="1.746"/>
    <n v="1.1349"/>
    <n v="3"/>
    <n v="26.19"/>
  </r>
  <r>
    <x v="453"/>
    <x v="527"/>
    <s v="Drumcondra"/>
    <x v="2"/>
    <s v="Yes"/>
    <x v="0"/>
    <s v="M"/>
    <n v="0.5"/>
    <n v="8.73"/>
    <n v="1.746"/>
    <n v="1.1349"/>
    <n v="3"/>
    <n v="26.19"/>
  </r>
  <r>
    <x v="454"/>
    <x v="528"/>
    <s v="High Point"/>
    <x v="0"/>
    <s v="No"/>
    <x v="0"/>
    <s v="M"/>
    <n v="0.2"/>
    <n v="4.3650000000000002"/>
    <n v="2.1825000000000001"/>
    <n v="0.56745000000000001"/>
    <n v="6"/>
    <n v="26.19"/>
  </r>
  <r>
    <x v="455"/>
    <x v="529"/>
    <s v="El Paso"/>
    <x v="0"/>
    <s v="Yes"/>
    <x v="2"/>
    <s v="L"/>
    <n v="1"/>
    <n v="12.95"/>
    <n v="1.2949999999999999"/>
    <n v="1.1655"/>
    <n v="2"/>
    <n v="25.9"/>
  </r>
  <r>
    <x v="403"/>
    <x v="530"/>
    <s v="Seattle"/>
    <x v="0"/>
    <s v="No"/>
    <x v="2"/>
    <s v="L"/>
    <n v="1"/>
    <n v="12.95"/>
    <n v="1.2949999999999999"/>
    <n v="1.1655"/>
    <n v="2"/>
    <n v="25.9"/>
  </r>
  <r>
    <x v="456"/>
    <x v="531"/>
    <s v="Houston"/>
    <x v="0"/>
    <s v="No"/>
    <x v="2"/>
    <s v="L"/>
    <n v="1"/>
    <n v="12.95"/>
    <n v="1.2949999999999999"/>
    <n v="1.1655"/>
    <n v="2"/>
    <n v="25.9"/>
  </r>
  <r>
    <x v="457"/>
    <x v="532"/>
    <s v="Ballivor"/>
    <x v="2"/>
    <s v="Yes"/>
    <x v="0"/>
    <s v="D"/>
    <n v="1"/>
    <n v="12.95"/>
    <n v="1.2949999999999999"/>
    <n v="1.6835"/>
    <n v="2"/>
    <n v="25.9"/>
  </r>
  <r>
    <x v="458"/>
    <x v="408"/>
    <s v="Beaumont"/>
    <x v="2"/>
    <s v="No"/>
    <x v="0"/>
    <s v="D"/>
    <n v="1"/>
    <n v="12.95"/>
    <n v="1.2949999999999999"/>
    <n v="1.6835"/>
    <n v="2"/>
    <n v="25.9"/>
  </r>
  <r>
    <x v="64"/>
    <x v="533"/>
    <s v="Rochester"/>
    <x v="0"/>
    <s v="No"/>
    <x v="2"/>
    <s v="L"/>
    <n v="1"/>
    <n v="12.95"/>
    <n v="1.2949999999999999"/>
    <n v="1.1655"/>
    <n v="2"/>
    <n v="25.9"/>
  </r>
  <r>
    <x v="419"/>
    <x v="534"/>
    <s v="Dungarvan"/>
    <x v="2"/>
    <s v="No"/>
    <x v="0"/>
    <s v="D"/>
    <n v="1"/>
    <n v="12.95"/>
    <n v="1.2949999999999999"/>
    <n v="1.6835"/>
    <n v="2"/>
    <n v="25.9"/>
  </r>
  <r>
    <x v="294"/>
    <x v="535"/>
    <s v="Lakeland"/>
    <x v="0"/>
    <s v="No"/>
    <x v="2"/>
    <s v="M"/>
    <n v="2.5"/>
    <n v="25.874999999999996"/>
    <n v="1.0349999999999999"/>
    <n v="2.3287499999999994"/>
    <n v="1"/>
    <n v="25.874999999999996"/>
  </r>
  <r>
    <x v="170"/>
    <x v="536"/>
    <s v="Stamford"/>
    <x v="0"/>
    <s v="No"/>
    <x v="2"/>
    <s v="M"/>
    <n v="2.5"/>
    <n v="25.874999999999996"/>
    <n v="1.0349999999999999"/>
    <n v="2.3287499999999994"/>
    <n v="1"/>
    <n v="25.874999999999996"/>
  </r>
  <r>
    <x v="459"/>
    <x v="537"/>
    <s v="Waco"/>
    <x v="0"/>
    <s v="No"/>
    <x v="1"/>
    <s v="L"/>
    <n v="0.5"/>
    <n v="8.91"/>
    <n v="1.782"/>
    <n v="0.98009999999999997"/>
    <n v="6"/>
    <n v="53.46"/>
  </r>
  <r>
    <x v="460"/>
    <x v="538"/>
    <s v="Harrisburg"/>
    <x v="0"/>
    <s v="Yes"/>
    <x v="1"/>
    <s v="L"/>
    <n v="0.5"/>
    <n v="8.91"/>
    <n v="1.782"/>
    <n v="0.98009999999999997"/>
    <n v="6"/>
    <n v="53.46"/>
  </r>
  <r>
    <x v="233"/>
    <x v="539"/>
    <s v="New York City"/>
    <x v="0"/>
    <s v="No"/>
    <x v="1"/>
    <s v="L"/>
    <n v="0.5"/>
    <n v="8.91"/>
    <n v="1.782"/>
    <n v="0.98009999999999997"/>
    <n v="6"/>
    <n v="53.46"/>
  </r>
  <r>
    <x v="19"/>
    <x v="19"/>
    <s v="Washington"/>
    <x v="0"/>
    <s v="No"/>
    <x v="1"/>
    <s v="L"/>
    <n v="0.5"/>
    <n v="8.91"/>
    <n v="1.782"/>
    <n v="0.98009999999999997"/>
    <n v="6"/>
    <n v="53.46"/>
  </r>
  <r>
    <x v="461"/>
    <x v="540"/>
    <s v="Midland"/>
    <x v="0"/>
    <s v="No"/>
    <x v="1"/>
    <s v="L"/>
    <n v="0.5"/>
    <n v="8.91"/>
    <n v="1.782"/>
    <n v="0.98009999999999997"/>
    <n v="6"/>
    <n v="53.46"/>
  </r>
  <r>
    <x v="275"/>
    <x v="541"/>
    <s v="Lansing"/>
    <x v="0"/>
    <s v="No"/>
    <x v="1"/>
    <s v="L"/>
    <n v="0.5"/>
    <n v="8.91"/>
    <n v="1.782"/>
    <n v="0.98009999999999997"/>
    <n v="6"/>
    <n v="53.46"/>
  </r>
  <r>
    <x v="462"/>
    <x v="542"/>
    <s v="Greensboro"/>
    <x v="0"/>
    <s v="No"/>
    <x v="1"/>
    <s v="L"/>
    <n v="0.5"/>
    <n v="8.91"/>
    <n v="1.782"/>
    <n v="0.98009999999999997"/>
    <n v="5"/>
    <n v="44.55"/>
  </r>
  <r>
    <x v="463"/>
    <x v="543"/>
    <s v="Birmingham"/>
    <x v="1"/>
    <s v="Yes"/>
    <x v="1"/>
    <s v="L"/>
    <n v="0.5"/>
    <n v="8.91"/>
    <n v="1.782"/>
    <n v="0.98009999999999997"/>
    <n v="5"/>
    <n v="44.55"/>
  </r>
  <r>
    <x v="464"/>
    <x v="544"/>
    <s v="Caherconlish"/>
    <x v="2"/>
    <s v="No"/>
    <x v="1"/>
    <s v="L"/>
    <n v="0.5"/>
    <n v="8.91"/>
    <n v="1.782"/>
    <n v="0.98009999999999997"/>
    <n v="4"/>
    <n v="35.64"/>
  </r>
  <r>
    <x v="465"/>
    <x v="545"/>
    <s v="Lees Summit"/>
    <x v="0"/>
    <s v="Yes"/>
    <x v="1"/>
    <s v="L"/>
    <n v="0.5"/>
    <n v="8.91"/>
    <n v="1.782"/>
    <n v="0.98009999999999997"/>
    <n v="4"/>
    <n v="35.64"/>
  </r>
  <r>
    <x v="466"/>
    <x v="129"/>
    <s v="Dallas"/>
    <x v="0"/>
    <s v="No"/>
    <x v="3"/>
    <s v="L"/>
    <n v="1"/>
    <n v="11.95"/>
    <n v="1.1949999999999998"/>
    <n v="0.71699999999999997"/>
    <n v="2"/>
    <n v="23.9"/>
  </r>
  <r>
    <x v="374"/>
    <x v="546"/>
    <s v="Newton"/>
    <x v="1"/>
    <s v="No"/>
    <x v="3"/>
    <s v="L"/>
    <n v="1"/>
    <n v="11.95"/>
    <n v="1.1949999999999998"/>
    <n v="0.71699999999999997"/>
    <n v="2"/>
    <n v="23.9"/>
  </r>
  <r>
    <x v="467"/>
    <x v="547"/>
    <s v="Denton"/>
    <x v="0"/>
    <s v="Yes"/>
    <x v="3"/>
    <s v="L"/>
    <n v="1"/>
    <n v="11.95"/>
    <n v="1.1949999999999998"/>
    <n v="0.71699999999999997"/>
    <n v="2"/>
    <n v="23.9"/>
  </r>
  <r>
    <x v="468"/>
    <x v="548"/>
    <s v="Seaton"/>
    <x v="1"/>
    <s v="No"/>
    <x v="3"/>
    <s v="L"/>
    <n v="1"/>
    <n v="11.95"/>
    <n v="1.1949999999999998"/>
    <n v="0.71699999999999997"/>
    <n v="2"/>
    <n v="23.9"/>
  </r>
  <r>
    <x v="469"/>
    <x v="549"/>
    <s v="Shreveport"/>
    <x v="0"/>
    <s v="No"/>
    <x v="2"/>
    <s v="D"/>
    <n v="0.5"/>
    <n v="5.97"/>
    <n v="1.194"/>
    <n v="0.5373"/>
    <n v="4"/>
    <n v="23.88"/>
  </r>
  <r>
    <x v="470"/>
    <x v="550"/>
    <s v="Denver"/>
    <x v="0"/>
    <s v="Yes"/>
    <x v="2"/>
    <s v="D"/>
    <n v="0.5"/>
    <n v="5.97"/>
    <n v="1.194"/>
    <n v="0.5373"/>
    <n v="4"/>
    <n v="23.88"/>
  </r>
  <r>
    <x v="471"/>
    <x v="551"/>
    <s v="Allentown"/>
    <x v="0"/>
    <s v="Yes"/>
    <x v="2"/>
    <s v="D"/>
    <n v="0.5"/>
    <n v="5.97"/>
    <n v="1.194"/>
    <n v="0.5373"/>
    <n v="4"/>
    <n v="23.88"/>
  </r>
  <r>
    <x v="472"/>
    <x v="552"/>
    <s v="Miami"/>
    <x v="0"/>
    <s v="Yes"/>
    <x v="2"/>
    <s v="D"/>
    <n v="0.5"/>
    <n v="5.97"/>
    <n v="1.194"/>
    <n v="0.5373"/>
    <n v="4"/>
    <n v="23.88"/>
  </r>
  <r>
    <x v="473"/>
    <x v="553"/>
    <s v="Baltimore"/>
    <x v="0"/>
    <s v="Yes"/>
    <x v="3"/>
    <s v="M"/>
    <n v="0.5"/>
    <n v="5.97"/>
    <n v="1.194"/>
    <n v="0.35819999999999996"/>
    <n v="4"/>
    <n v="23.88"/>
  </r>
  <r>
    <x v="279"/>
    <x v="554"/>
    <s v="Lexington"/>
    <x v="0"/>
    <s v="Yes"/>
    <x v="3"/>
    <s v="M"/>
    <n v="0.5"/>
    <n v="5.97"/>
    <n v="1.194"/>
    <n v="0.35819999999999996"/>
    <n v="4"/>
    <n v="23.88"/>
  </r>
  <r>
    <x v="426"/>
    <x v="555"/>
    <s v="Minneapolis"/>
    <x v="0"/>
    <s v="No"/>
    <x v="0"/>
    <s v="L"/>
    <n v="0.2"/>
    <n v="4.7549999999999999"/>
    <n v="2.3774999999999999"/>
    <n v="0.61814999999999998"/>
    <n v="5"/>
    <n v="23.774999999999999"/>
  </r>
  <r>
    <x v="179"/>
    <x v="556"/>
    <s v="Kinloch"/>
    <x v="1"/>
    <s v="No"/>
    <x v="0"/>
    <s v="L"/>
    <n v="0.2"/>
    <n v="4.7549999999999999"/>
    <n v="2.3774999999999999"/>
    <n v="0.61814999999999998"/>
    <n v="5"/>
    <n v="23.774999999999999"/>
  </r>
  <r>
    <x v="474"/>
    <x v="557"/>
    <s v="Grand Forks"/>
    <x v="0"/>
    <s v="No"/>
    <x v="0"/>
    <s v="L"/>
    <n v="0.2"/>
    <n v="4.7549999999999999"/>
    <n v="2.3774999999999999"/>
    <n v="0.61814999999999998"/>
    <n v="5"/>
    <n v="23.774999999999999"/>
  </r>
  <r>
    <x v="475"/>
    <x v="558"/>
    <s v="Arlington"/>
    <x v="0"/>
    <s v="Yes"/>
    <x v="0"/>
    <s v="L"/>
    <n v="0.2"/>
    <n v="4.7549999999999999"/>
    <n v="2.3774999999999999"/>
    <n v="0.61814999999999998"/>
    <n v="5"/>
    <n v="23.774999999999999"/>
  </r>
  <r>
    <x v="142"/>
    <x v="559"/>
    <s v="Baton Rouge"/>
    <x v="0"/>
    <s v="Yes"/>
    <x v="0"/>
    <s v="L"/>
    <n v="0.2"/>
    <n v="4.7549999999999999"/>
    <n v="2.3774999999999999"/>
    <n v="0.61814999999999998"/>
    <n v="5"/>
    <n v="23.774999999999999"/>
  </r>
  <r>
    <x v="476"/>
    <x v="560"/>
    <s v="Naples"/>
    <x v="0"/>
    <s v="Yes"/>
    <x v="0"/>
    <s v="L"/>
    <n v="0.2"/>
    <n v="4.7549999999999999"/>
    <n v="2.3774999999999999"/>
    <n v="0.61814999999999998"/>
    <n v="5"/>
    <n v="23.774999999999999"/>
  </r>
  <r>
    <x v="477"/>
    <x v="561"/>
    <s v="Little Rock"/>
    <x v="0"/>
    <s v="Yes"/>
    <x v="0"/>
    <s v="L"/>
    <n v="0.2"/>
    <n v="4.7549999999999999"/>
    <n v="2.3774999999999999"/>
    <n v="0.61814999999999998"/>
    <n v="5"/>
    <n v="23.774999999999999"/>
  </r>
  <r>
    <x v="327"/>
    <x v="562"/>
    <s v="Ballylinan"/>
    <x v="2"/>
    <s v="No"/>
    <x v="0"/>
    <s v="L"/>
    <n v="0.2"/>
    <n v="4.7549999999999999"/>
    <n v="2.3774999999999999"/>
    <n v="0.61814999999999998"/>
    <n v="5"/>
    <n v="23.774999999999999"/>
  </r>
  <r>
    <x v="478"/>
    <x v="563"/>
    <s v="Asheville"/>
    <x v="0"/>
    <s v="Yes"/>
    <x v="0"/>
    <s v="D"/>
    <n v="0.5"/>
    <n v="7.77"/>
    <n v="1.5539999999999998"/>
    <n v="1.0101"/>
    <n v="3"/>
    <n v="23.31"/>
  </r>
  <r>
    <x v="24"/>
    <x v="266"/>
    <s v="Santa Ana"/>
    <x v="0"/>
    <s v="No"/>
    <x v="2"/>
    <s v="L"/>
    <n v="0.2"/>
    <n v="3.8849999999999998"/>
    <n v="1.9424999999999999"/>
    <n v="0.34964999999999996"/>
    <n v="6"/>
    <n v="23.31"/>
  </r>
  <r>
    <x v="479"/>
    <x v="564"/>
    <s v="Billings"/>
    <x v="0"/>
    <s v="Yes"/>
    <x v="2"/>
    <s v="L"/>
    <n v="0.2"/>
    <n v="3.8849999999999998"/>
    <n v="1.9424999999999999"/>
    <n v="0.34964999999999996"/>
    <n v="6"/>
    <n v="23.31"/>
  </r>
  <r>
    <x v="363"/>
    <x v="137"/>
    <s v="Pensacola"/>
    <x v="0"/>
    <s v="No"/>
    <x v="2"/>
    <s v="L"/>
    <n v="0.5"/>
    <n v="7.77"/>
    <n v="1.5539999999999998"/>
    <n v="0.69929999999999992"/>
    <n v="3"/>
    <n v="23.31"/>
  </r>
  <r>
    <x v="44"/>
    <x v="565"/>
    <s v="Colorado Springs"/>
    <x v="0"/>
    <s v="No"/>
    <x v="2"/>
    <s v="L"/>
    <n v="0.2"/>
    <n v="3.8849999999999998"/>
    <n v="1.9424999999999999"/>
    <n v="0.34964999999999996"/>
    <n v="6"/>
    <n v="23.31"/>
  </r>
  <r>
    <x v="135"/>
    <x v="201"/>
    <s v="Pasadena"/>
    <x v="0"/>
    <s v="Yes"/>
    <x v="0"/>
    <s v="D"/>
    <n v="0.5"/>
    <n v="7.77"/>
    <n v="1.5539999999999998"/>
    <n v="1.0101"/>
    <n v="3"/>
    <n v="23.31"/>
  </r>
  <r>
    <x v="12"/>
    <x v="566"/>
    <s v="Birmingham"/>
    <x v="0"/>
    <s v="No"/>
    <x v="0"/>
    <s v="D"/>
    <n v="0.5"/>
    <n v="7.77"/>
    <n v="1.5539999999999998"/>
    <n v="1.0101"/>
    <n v="3"/>
    <n v="23.31"/>
  </r>
  <r>
    <x v="480"/>
    <x v="29"/>
    <s v="Birmingham"/>
    <x v="0"/>
    <s v="No"/>
    <x v="0"/>
    <s v="D"/>
    <n v="0.5"/>
    <n v="7.77"/>
    <n v="1.5539999999999998"/>
    <n v="1.0101"/>
    <n v="3"/>
    <n v="23.31"/>
  </r>
  <r>
    <x v="250"/>
    <x v="567"/>
    <s v="Salt Lake City"/>
    <x v="0"/>
    <s v="No"/>
    <x v="0"/>
    <s v="D"/>
    <n v="0.2"/>
    <n v="3.8849999999999998"/>
    <n v="1.9424999999999999"/>
    <n v="0.50505"/>
    <n v="6"/>
    <n v="23.31"/>
  </r>
  <r>
    <x v="162"/>
    <x v="219"/>
    <s v="Erie"/>
    <x v="0"/>
    <s v="No"/>
    <x v="0"/>
    <s v="D"/>
    <n v="0.2"/>
    <n v="3.8849999999999998"/>
    <n v="1.9424999999999999"/>
    <n v="0.50505"/>
    <n v="6"/>
    <n v="23.31"/>
  </r>
  <r>
    <x v="481"/>
    <x v="568"/>
    <s v="Tullyallen"/>
    <x v="2"/>
    <s v="Yes"/>
    <x v="2"/>
    <s v="L"/>
    <n v="0.5"/>
    <n v="7.77"/>
    <n v="1.5539999999999998"/>
    <n v="0.69929999999999992"/>
    <n v="3"/>
    <n v="23.31"/>
  </r>
  <r>
    <x v="482"/>
    <x v="569"/>
    <s v="Hollywood"/>
    <x v="0"/>
    <s v="Yes"/>
    <x v="2"/>
    <s v="L"/>
    <n v="0.2"/>
    <n v="3.8849999999999998"/>
    <n v="1.9424999999999999"/>
    <n v="0.34964999999999996"/>
    <n v="6"/>
    <n v="23.31"/>
  </r>
  <r>
    <x v="483"/>
    <x v="570"/>
    <s v="Indianapolis"/>
    <x v="0"/>
    <s v="No"/>
    <x v="0"/>
    <s v="D"/>
    <n v="0.2"/>
    <n v="3.8849999999999998"/>
    <n v="1.9424999999999999"/>
    <n v="0.50505"/>
    <n v="6"/>
    <n v="23.31"/>
  </r>
  <r>
    <x v="17"/>
    <x v="571"/>
    <s v="Balrothery"/>
    <x v="2"/>
    <s v="No"/>
    <x v="0"/>
    <s v="D"/>
    <n v="0.5"/>
    <n v="7.77"/>
    <n v="1.5539999999999998"/>
    <n v="1.0101"/>
    <n v="3"/>
    <n v="23.31"/>
  </r>
  <r>
    <x v="327"/>
    <x v="572"/>
    <s v="Washington"/>
    <x v="0"/>
    <s v="No"/>
    <x v="2"/>
    <s v="L"/>
    <n v="0.5"/>
    <n v="7.77"/>
    <n v="1.5539999999999998"/>
    <n v="0.69929999999999992"/>
    <n v="3"/>
    <n v="23.31"/>
  </r>
  <r>
    <x v="484"/>
    <x v="573"/>
    <s v="Newark"/>
    <x v="0"/>
    <s v="Yes"/>
    <x v="0"/>
    <s v="D"/>
    <n v="0.2"/>
    <n v="3.8849999999999998"/>
    <n v="1.9424999999999999"/>
    <n v="0.50505"/>
    <n v="6"/>
    <n v="23.31"/>
  </r>
  <r>
    <x v="485"/>
    <x v="574"/>
    <s v="Dallas"/>
    <x v="0"/>
    <s v="Yes"/>
    <x v="2"/>
    <s v="L"/>
    <n v="0.5"/>
    <n v="7.77"/>
    <n v="1.5539999999999998"/>
    <n v="0.69929999999999992"/>
    <n v="3"/>
    <n v="23.31"/>
  </r>
  <r>
    <x v="486"/>
    <x v="575"/>
    <s v="Dayton"/>
    <x v="0"/>
    <s v="Yes"/>
    <x v="2"/>
    <s v="L"/>
    <n v="0.5"/>
    <n v="7.77"/>
    <n v="1.5539999999999998"/>
    <n v="0.69929999999999992"/>
    <n v="3"/>
    <n v="23.31"/>
  </r>
  <r>
    <x v="487"/>
    <x v="576"/>
    <s v="Fort Worth"/>
    <x v="0"/>
    <s v="No"/>
    <x v="2"/>
    <s v="L"/>
    <n v="0.5"/>
    <n v="7.77"/>
    <n v="1.5539999999999998"/>
    <n v="0.69929999999999992"/>
    <n v="3"/>
    <n v="23.31"/>
  </r>
  <r>
    <x v="488"/>
    <x v="577"/>
    <s v="Olympia"/>
    <x v="0"/>
    <s v="No"/>
    <x v="2"/>
    <s v="L"/>
    <n v="0.5"/>
    <n v="7.77"/>
    <n v="1.5539999999999998"/>
    <n v="0.69929999999999992"/>
    <n v="3"/>
    <n v="23.31"/>
  </r>
  <r>
    <x v="414"/>
    <x v="578"/>
    <s v="Dublin"/>
    <x v="2"/>
    <s v="No"/>
    <x v="0"/>
    <s v="D"/>
    <n v="0.5"/>
    <n v="7.77"/>
    <n v="1.5539999999999998"/>
    <n v="1.0101"/>
    <n v="3"/>
    <n v="23.31"/>
  </r>
  <r>
    <x v="365"/>
    <x v="579"/>
    <s v="Hicksville"/>
    <x v="0"/>
    <s v="No"/>
    <x v="0"/>
    <s v="D"/>
    <n v="0.5"/>
    <n v="7.77"/>
    <n v="1.5539999999999998"/>
    <n v="1.0101"/>
    <n v="3"/>
    <n v="23.31"/>
  </r>
  <r>
    <x v="78"/>
    <x v="580"/>
    <s v="Boynton Beach"/>
    <x v="0"/>
    <s v="Yes"/>
    <x v="3"/>
    <s v="M"/>
    <n v="2.5"/>
    <n v="22.884999999999998"/>
    <n v="0.91539999999999988"/>
    <n v="1.3730999999999998"/>
    <n v="1"/>
    <n v="22.884999999999998"/>
  </r>
  <r>
    <x v="489"/>
    <x v="581"/>
    <s v="Miami"/>
    <x v="0"/>
    <s v="No"/>
    <x v="2"/>
    <s v="D"/>
    <n v="2.5"/>
    <n v="22.884999999999998"/>
    <n v="0.91539999999999988"/>
    <n v="2.0596499999999995"/>
    <n v="1"/>
    <n v="22.884999999999998"/>
  </r>
  <r>
    <x v="490"/>
    <x v="582"/>
    <s v="Boyle"/>
    <x v="2"/>
    <s v="Yes"/>
    <x v="2"/>
    <s v="D"/>
    <n v="2.5"/>
    <n v="22.884999999999998"/>
    <n v="0.91539999999999988"/>
    <n v="2.0596499999999995"/>
    <n v="1"/>
    <n v="22.884999999999998"/>
  </r>
  <r>
    <x v="491"/>
    <x v="583"/>
    <s v="Omaha"/>
    <x v="0"/>
    <s v="No"/>
    <x v="2"/>
    <s v="D"/>
    <n v="2.5"/>
    <n v="22.884999999999998"/>
    <n v="0.91539999999999988"/>
    <n v="2.0596499999999995"/>
    <n v="1"/>
    <n v="22.884999999999998"/>
  </r>
  <r>
    <x v="381"/>
    <x v="584"/>
    <s v="Asheville"/>
    <x v="0"/>
    <s v="No"/>
    <x v="2"/>
    <s v="M"/>
    <n v="1"/>
    <n v="11.25"/>
    <n v="1.125"/>
    <n v="1.0125"/>
    <n v="2"/>
    <n v="22.5"/>
  </r>
  <r>
    <x v="492"/>
    <x v="585"/>
    <s v="Boise"/>
    <x v="0"/>
    <s v="No"/>
    <x v="2"/>
    <s v="M"/>
    <n v="1"/>
    <n v="11.25"/>
    <n v="1.125"/>
    <n v="1.0125"/>
    <n v="2"/>
    <n v="22.5"/>
  </r>
  <r>
    <x v="493"/>
    <x v="586"/>
    <s v="Sallins"/>
    <x v="2"/>
    <s v="Yes"/>
    <x v="2"/>
    <s v="M"/>
    <n v="1"/>
    <n v="11.25"/>
    <n v="1.125"/>
    <n v="1.0125"/>
    <n v="2"/>
    <n v="22.5"/>
  </r>
  <r>
    <x v="377"/>
    <x v="408"/>
    <s v="Beaumont"/>
    <x v="2"/>
    <s v="No"/>
    <x v="2"/>
    <s v="M"/>
    <n v="1"/>
    <n v="11.25"/>
    <n v="1.125"/>
    <n v="1.0125"/>
    <n v="2"/>
    <n v="22.5"/>
  </r>
  <r>
    <x v="494"/>
    <x v="587"/>
    <s v="Charlotte"/>
    <x v="0"/>
    <s v="No"/>
    <x v="2"/>
    <s v="M"/>
    <n v="1"/>
    <n v="11.25"/>
    <n v="1.125"/>
    <n v="1.0125"/>
    <n v="2"/>
    <n v="22.5"/>
  </r>
  <r>
    <x v="495"/>
    <x v="588"/>
    <s v="Milwaukee"/>
    <x v="0"/>
    <s v="No"/>
    <x v="2"/>
    <s v="M"/>
    <n v="1"/>
    <n v="11.25"/>
    <n v="1.125"/>
    <n v="1.0125"/>
    <n v="2"/>
    <n v="22.5"/>
  </r>
  <r>
    <x v="20"/>
    <x v="589"/>
    <s v="Ashley"/>
    <x v="1"/>
    <s v="No"/>
    <x v="1"/>
    <s v="L"/>
    <n v="0.5"/>
    <n v="8.91"/>
    <n v="1.782"/>
    <n v="0.98009999999999997"/>
    <n v="4"/>
    <n v="35.64"/>
  </r>
  <r>
    <x v="222"/>
    <x v="590"/>
    <s v="Normanton"/>
    <x v="1"/>
    <s v="Yes"/>
    <x v="1"/>
    <s v="L"/>
    <n v="0.5"/>
    <n v="8.91"/>
    <n v="1.782"/>
    <n v="0.98009999999999997"/>
    <n v="4"/>
    <n v="35.64"/>
  </r>
  <r>
    <x v="496"/>
    <x v="591"/>
    <s v="Pasadena"/>
    <x v="0"/>
    <s v="No"/>
    <x v="1"/>
    <s v="L"/>
    <n v="0.5"/>
    <n v="8.91"/>
    <n v="1.782"/>
    <n v="0.98009999999999997"/>
    <n v="4"/>
    <n v="35.64"/>
  </r>
  <r>
    <x v="497"/>
    <x v="592"/>
    <s v="Los Angeles"/>
    <x v="0"/>
    <s v="No"/>
    <x v="1"/>
    <s v="L"/>
    <n v="0.5"/>
    <n v="8.91"/>
    <n v="1.782"/>
    <n v="0.98009999999999997"/>
    <n v="4"/>
    <n v="35.64"/>
  </r>
  <r>
    <x v="498"/>
    <x v="593"/>
    <s v="Little Rock"/>
    <x v="0"/>
    <s v="Yes"/>
    <x v="1"/>
    <s v="L"/>
    <n v="0.5"/>
    <n v="8.91"/>
    <n v="1.782"/>
    <n v="0.98009999999999997"/>
    <n v="3"/>
    <n v="26.73"/>
  </r>
  <r>
    <x v="499"/>
    <x v="594"/>
    <s v="Springfield"/>
    <x v="0"/>
    <s v="Yes"/>
    <x v="1"/>
    <s v="L"/>
    <n v="0.5"/>
    <n v="8.91"/>
    <n v="1.782"/>
    <n v="0.98009999999999997"/>
    <n v="2"/>
    <n v="17.82"/>
  </r>
  <r>
    <x v="500"/>
    <x v="595"/>
    <s v="Indianapolis"/>
    <x v="0"/>
    <s v="No"/>
    <x v="1"/>
    <s v="L"/>
    <n v="0.5"/>
    <n v="8.91"/>
    <n v="1.782"/>
    <n v="0.98009999999999997"/>
    <n v="2"/>
    <n v="17.82"/>
  </r>
  <r>
    <x v="163"/>
    <x v="596"/>
    <s v="Fort Wayne"/>
    <x v="0"/>
    <s v="Yes"/>
    <x v="1"/>
    <s v="L"/>
    <n v="0.5"/>
    <n v="8.91"/>
    <n v="1.782"/>
    <n v="0.98009999999999997"/>
    <n v="2"/>
    <n v="17.82"/>
  </r>
  <r>
    <x v="499"/>
    <x v="597"/>
    <s v="San Diego"/>
    <x v="0"/>
    <s v="Yes"/>
    <x v="1"/>
    <s v="L"/>
    <n v="0.5"/>
    <n v="8.91"/>
    <n v="1.782"/>
    <n v="0.98009999999999997"/>
    <n v="2"/>
    <n v="17.82"/>
  </r>
  <r>
    <x v="15"/>
    <x v="598"/>
    <s v="Spartanburg"/>
    <x v="0"/>
    <s v="No"/>
    <x v="1"/>
    <s v="L"/>
    <n v="0.5"/>
    <n v="8.91"/>
    <n v="1.782"/>
    <n v="0.98009999999999997"/>
    <n v="2"/>
    <n v="17.82"/>
  </r>
  <r>
    <x v="501"/>
    <x v="599"/>
    <s v="Las Vegas"/>
    <x v="0"/>
    <s v="Yes"/>
    <x v="1"/>
    <s v="L"/>
    <n v="0.5"/>
    <n v="8.91"/>
    <n v="1.782"/>
    <n v="0.98009999999999997"/>
    <n v="1"/>
    <n v="8.91"/>
  </r>
  <r>
    <x v="442"/>
    <x v="600"/>
    <s v="Tucson"/>
    <x v="0"/>
    <s v="Yes"/>
    <x v="1"/>
    <s v="L"/>
    <n v="0.5"/>
    <n v="8.91"/>
    <n v="1.782"/>
    <n v="0.98009999999999997"/>
    <n v="1"/>
    <n v="8.91"/>
  </r>
  <r>
    <x v="502"/>
    <x v="601"/>
    <s v="Balrothery"/>
    <x v="2"/>
    <s v="No"/>
    <x v="1"/>
    <s v="M"/>
    <n v="0.5"/>
    <n v="8.25"/>
    <n v="1.65"/>
    <n v="0.90749999999999997"/>
    <n v="6"/>
    <n v="49.5"/>
  </r>
  <r>
    <x v="248"/>
    <x v="602"/>
    <s v="Portland"/>
    <x v="0"/>
    <s v="Yes"/>
    <x v="1"/>
    <s v="M"/>
    <n v="0.5"/>
    <n v="8.25"/>
    <n v="1.65"/>
    <n v="0.90749999999999997"/>
    <n v="5"/>
    <n v="41.25"/>
  </r>
  <r>
    <x v="187"/>
    <x v="603"/>
    <s v="Wootton"/>
    <x v="1"/>
    <s v="No"/>
    <x v="1"/>
    <s v="M"/>
    <n v="0.5"/>
    <n v="8.25"/>
    <n v="1.65"/>
    <n v="0.90749999999999997"/>
    <n v="5"/>
    <n v="41.25"/>
  </r>
  <r>
    <x v="233"/>
    <x v="604"/>
    <s v="Pensacola"/>
    <x v="0"/>
    <s v="Yes"/>
    <x v="1"/>
    <s v="M"/>
    <n v="0.5"/>
    <n v="8.25"/>
    <n v="1.65"/>
    <n v="0.90749999999999997"/>
    <n v="5"/>
    <n v="41.25"/>
  </r>
  <r>
    <x v="302"/>
    <x v="337"/>
    <s v="Aurora"/>
    <x v="0"/>
    <s v="No"/>
    <x v="0"/>
    <s v="M"/>
    <n v="0.2"/>
    <n v="4.3650000000000002"/>
    <n v="2.1825000000000001"/>
    <n v="0.56745000000000001"/>
    <n v="5"/>
    <n v="21.825000000000003"/>
  </r>
  <r>
    <x v="489"/>
    <x v="605"/>
    <s v="Charlotte"/>
    <x v="0"/>
    <s v="Yes"/>
    <x v="0"/>
    <s v="M"/>
    <n v="0.2"/>
    <n v="4.3650000000000002"/>
    <n v="2.1825000000000001"/>
    <n v="0.56745000000000001"/>
    <n v="5"/>
    <n v="21.825000000000003"/>
  </r>
  <r>
    <x v="503"/>
    <x v="606"/>
    <s v="Eaton"/>
    <x v="1"/>
    <s v="No"/>
    <x v="0"/>
    <s v="M"/>
    <n v="0.2"/>
    <n v="4.3650000000000002"/>
    <n v="2.1825000000000001"/>
    <n v="0.56745000000000001"/>
    <n v="5"/>
    <n v="21.825000000000003"/>
  </r>
  <r>
    <x v="56"/>
    <x v="607"/>
    <s v="Newport News"/>
    <x v="0"/>
    <s v="Yes"/>
    <x v="0"/>
    <s v="M"/>
    <n v="0.2"/>
    <n v="4.3650000000000002"/>
    <n v="2.1825000000000001"/>
    <n v="0.56745000000000001"/>
    <n v="5"/>
    <n v="21.825000000000003"/>
  </r>
  <r>
    <x v="493"/>
    <x v="608"/>
    <s v="Tucson"/>
    <x v="0"/>
    <s v="No"/>
    <x v="3"/>
    <s v="L"/>
    <n v="0.5"/>
    <n v="7.169999999999999"/>
    <n v="1.4339999999999997"/>
    <n v="0.43019999999999992"/>
    <n v="3"/>
    <n v="21.509999999999998"/>
  </r>
  <r>
    <x v="171"/>
    <x v="609"/>
    <s v="Kilkenny"/>
    <x v="2"/>
    <s v="Yes"/>
    <x v="3"/>
    <s v="L"/>
    <n v="0.2"/>
    <n v="3.5849999999999995"/>
    <n v="1.7924999999999998"/>
    <n v="0.21509999999999996"/>
    <n v="6"/>
    <n v="21.509999999999998"/>
  </r>
  <r>
    <x v="504"/>
    <x v="610"/>
    <s v="Harrisburg"/>
    <x v="0"/>
    <s v="No"/>
    <x v="3"/>
    <s v="L"/>
    <n v="0.2"/>
    <n v="3.5849999999999995"/>
    <n v="1.7924999999999998"/>
    <n v="0.21509999999999996"/>
    <n v="6"/>
    <n v="21.509999999999998"/>
  </r>
  <r>
    <x v="505"/>
    <x v="611"/>
    <s v="Pensacola"/>
    <x v="0"/>
    <s v="Yes"/>
    <x v="3"/>
    <s v="L"/>
    <n v="0.2"/>
    <n v="3.5849999999999995"/>
    <n v="1.7924999999999998"/>
    <n v="0.21509999999999996"/>
    <n v="6"/>
    <n v="21.509999999999998"/>
  </r>
  <r>
    <x v="506"/>
    <x v="612"/>
    <s v="Tr谩 Mh贸r"/>
    <x v="2"/>
    <s v="Yes"/>
    <x v="3"/>
    <s v="L"/>
    <n v="0.2"/>
    <n v="3.5849999999999995"/>
    <n v="1.7924999999999998"/>
    <n v="0.21509999999999996"/>
    <n v="6"/>
    <n v="21.509999999999998"/>
  </r>
  <r>
    <x v="507"/>
    <x v="613"/>
    <s v="Carson City"/>
    <x v="0"/>
    <s v="No"/>
    <x v="3"/>
    <s v="L"/>
    <n v="0.2"/>
    <n v="3.5849999999999995"/>
    <n v="1.7924999999999998"/>
    <n v="0.21509999999999996"/>
    <n v="6"/>
    <n v="21.509999999999998"/>
  </r>
  <r>
    <x v="221"/>
    <x v="614"/>
    <s v="Clones"/>
    <x v="2"/>
    <s v="No"/>
    <x v="3"/>
    <s v="L"/>
    <n v="0.2"/>
    <n v="3.5849999999999995"/>
    <n v="1.7924999999999998"/>
    <n v="0.21509999999999996"/>
    <n v="6"/>
    <n v="21.509999999999998"/>
  </r>
  <r>
    <x v="461"/>
    <x v="615"/>
    <s v="Littleton"/>
    <x v="0"/>
    <s v="No"/>
    <x v="3"/>
    <s v="L"/>
    <n v="0.5"/>
    <n v="7.169999999999999"/>
    <n v="1.4339999999999997"/>
    <n v="0.43019999999999992"/>
    <n v="3"/>
    <n v="21.509999999999998"/>
  </r>
  <r>
    <x v="508"/>
    <x v="616"/>
    <s v="Saint Louis"/>
    <x v="0"/>
    <s v="No"/>
    <x v="3"/>
    <s v="L"/>
    <n v="0.5"/>
    <n v="7.169999999999999"/>
    <n v="1.4339999999999997"/>
    <n v="0.43019999999999992"/>
    <n v="3"/>
    <n v="21.509999999999998"/>
  </r>
  <r>
    <x v="311"/>
    <x v="617"/>
    <s v="Charlton"/>
    <x v="1"/>
    <s v="No"/>
    <x v="3"/>
    <s v="L"/>
    <n v="0.2"/>
    <n v="3.5849999999999995"/>
    <n v="1.7924999999999998"/>
    <n v="0.21509999999999996"/>
    <n v="6"/>
    <n v="21.509999999999998"/>
  </r>
  <r>
    <x v="509"/>
    <x v="618"/>
    <s v="Sacramento"/>
    <x v="0"/>
    <s v="Yes"/>
    <x v="3"/>
    <s v="D"/>
    <n v="0.5"/>
    <n v="5.3699999999999992"/>
    <n v="1.0739999999999998"/>
    <n v="0.32219999999999993"/>
    <n v="4"/>
    <n v="21.479999999999997"/>
  </r>
  <r>
    <x v="49"/>
    <x v="619"/>
    <s v="Dallas"/>
    <x v="0"/>
    <s v="No"/>
    <x v="3"/>
    <s v="D"/>
    <n v="0.5"/>
    <n v="5.3699999999999992"/>
    <n v="1.0739999999999998"/>
    <n v="0.32219999999999993"/>
    <n v="4"/>
    <n v="21.479999999999997"/>
  </r>
  <r>
    <x v="176"/>
    <x v="620"/>
    <s v="Pompano Beach"/>
    <x v="0"/>
    <s v="Yes"/>
    <x v="1"/>
    <s v="M"/>
    <n v="0.5"/>
    <n v="8.25"/>
    <n v="1.65"/>
    <n v="0.90749999999999997"/>
    <n v="5"/>
    <n v="41.25"/>
  </r>
  <r>
    <x v="144"/>
    <x v="621"/>
    <s v="Salinas"/>
    <x v="0"/>
    <s v="No"/>
    <x v="1"/>
    <s v="M"/>
    <n v="0.5"/>
    <n v="8.25"/>
    <n v="1.65"/>
    <n v="0.90749999999999997"/>
    <n v="5"/>
    <n v="41.25"/>
  </r>
  <r>
    <x v="510"/>
    <x v="622"/>
    <s v="Racine"/>
    <x v="0"/>
    <s v="Yes"/>
    <x v="1"/>
    <s v="M"/>
    <n v="0.5"/>
    <n v="8.25"/>
    <n v="1.65"/>
    <n v="0.90749999999999997"/>
    <n v="5"/>
    <n v="41.25"/>
  </r>
  <r>
    <x v="511"/>
    <x v="623"/>
    <s v="Knoxville"/>
    <x v="0"/>
    <s v="Yes"/>
    <x v="3"/>
    <s v="D"/>
    <n v="2.5"/>
    <n v="20.584999999999997"/>
    <n v="0.82339999999999991"/>
    <n v="1.2350999999999999"/>
    <n v="1"/>
    <n v="20.584999999999997"/>
  </r>
  <r>
    <x v="332"/>
    <x v="624"/>
    <s v="New York City"/>
    <x v="0"/>
    <s v="No"/>
    <x v="3"/>
    <s v="D"/>
    <n v="2.5"/>
    <n v="20.584999999999997"/>
    <n v="0.82339999999999991"/>
    <n v="1.2350999999999999"/>
    <n v="1"/>
    <n v="20.584999999999997"/>
  </r>
  <r>
    <x v="332"/>
    <x v="91"/>
    <s v="Denver"/>
    <x v="0"/>
    <s v="Yes"/>
    <x v="3"/>
    <s v="D"/>
    <n v="2.5"/>
    <n v="20.584999999999997"/>
    <n v="0.82339999999999991"/>
    <n v="1.2350999999999999"/>
    <n v="1"/>
    <n v="20.584999999999997"/>
  </r>
  <r>
    <x v="259"/>
    <x v="625"/>
    <s v="Houston"/>
    <x v="0"/>
    <s v="Yes"/>
    <x v="2"/>
    <s v="M"/>
    <n v="0.2"/>
    <n v="3.375"/>
    <n v="1.6875"/>
    <n v="0.30374999999999996"/>
    <n v="6"/>
    <n v="20.25"/>
  </r>
  <r>
    <x v="512"/>
    <x v="626"/>
    <s v="Fort Lauderdale"/>
    <x v="0"/>
    <s v="Yes"/>
    <x v="2"/>
    <s v="M"/>
    <n v="0.2"/>
    <n v="3.375"/>
    <n v="1.6875"/>
    <n v="0.30374999999999996"/>
    <n v="6"/>
    <n v="20.25"/>
  </r>
  <r>
    <x v="513"/>
    <x v="146"/>
    <s v="New York City"/>
    <x v="0"/>
    <s v="No"/>
    <x v="2"/>
    <s v="M"/>
    <n v="0.5"/>
    <n v="6.75"/>
    <n v="1.35"/>
    <n v="0.60749999999999993"/>
    <n v="3"/>
    <n v="20.25"/>
  </r>
  <r>
    <x v="514"/>
    <x v="627"/>
    <s v="Sandyford"/>
    <x v="2"/>
    <s v="Yes"/>
    <x v="2"/>
    <s v="M"/>
    <n v="0.2"/>
    <n v="3.375"/>
    <n v="1.6875"/>
    <n v="0.30374999999999996"/>
    <n v="6"/>
    <n v="20.25"/>
  </r>
  <r>
    <x v="482"/>
    <x v="569"/>
    <s v="Hollywood"/>
    <x v="0"/>
    <s v="Yes"/>
    <x v="2"/>
    <s v="M"/>
    <n v="0.2"/>
    <n v="3.375"/>
    <n v="1.6875"/>
    <n v="0.30374999999999996"/>
    <n v="6"/>
    <n v="20.25"/>
  </r>
  <r>
    <x v="515"/>
    <x v="628"/>
    <s v="Dallas"/>
    <x v="0"/>
    <s v="No"/>
    <x v="2"/>
    <s v="M"/>
    <n v="0.5"/>
    <n v="6.75"/>
    <n v="1.35"/>
    <n v="0.60749999999999993"/>
    <n v="3"/>
    <n v="20.25"/>
  </r>
  <r>
    <x v="278"/>
    <x v="629"/>
    <s v="Fort Lauderdale"/>
    <x v="0"/>
    <s v="No"/>
    <x v="2"/>
    <s v="M"/>
    <n v="0.2"/>
    <n v="3.375"/>
    <n v="1.6875"/>
    <n v="0.30374999999999996"/>
    <n v="6"/>
    <n v="20.25"/>
  </r>
  <r>
    <x v="189"/>
    <x v="630"/>
    <s v="Portland"/>
    <x v="0"/>
    <s v="No"/>
    <x v="2"/>
    <s v="M"/>
    <n v="0.2"/>
    <n v="3.375"/>
    <n v="1.6875"/>
    <n v="0.30374999999999996"/>
    <n v="6"/>
    <n v="20.25"/>
  </r>
  <r>
    <x v="59"/>
    <x v="631"/>
    <s v="Bayside"/>
    <x v="2"/>
    <s v="No"/>
    <x v="2"/>
    <s v="M"/>
    <n v="0.5"/>
    <n v="6.75"/>
    <n v="1.35"/>
    <n v="0.60749999999999993"/>
    <n v="3"/>
    <n v="20.25"/>
  </r>
  <r>
    <x v="121"/>
    <x v="632"/>
    <s v="Loughrea"/>
    <x v="2"/>
    <s v="No"/>
    <x v="2"/>
    <s v="M"/>
    <n v="0.5"/>
    <n v="6.75"/>
    <n v="1.35"/>
    <n v="0.60749999999999993"/>
    <n v="3"/>
    <n v="20.25"/>
  </r>
  <r>
    <x v="516"/>
    <x v="633"/>
    <s v="Paterson"/>
    <x v="0"/>
    <s v="Yes"/>
    <x v="3"/>
    <s v="M"/>
    <n v="1"/>
    <n v="9.9499999999999993"/>
    <n v="0.99499999999999988"/>
    <n v="0.59699999999999998"/>
    <n v="2"/>
    <n v="19.899999999999999"/>
  </r>
  <r>
    <x v="231"/>
    <x v="282"/>
    <s v="Charlottesville"/>
    <x v="0"/>
    <s v="Yes"/>
    <x v="2"/>
    <s v="D"/>
    <n v="1"/>
    <n v="9.9499999999999993"/>
    <n v="0.99499999999999988"/>
    <n v="0.89549999999999985"/>
    <n v="2"/>
    <n v="19.899999999999999"/>
  </r>
  <r>
    <x v="517"/>
    <x v="634"/>
    <s v="Dunmanway"/>
    <x v="2"/>
    <s v="Yes"/>
    <x v="3"/>
    <s v="M"/>
    <n v="1"/>
    <n v="9.9499999999999993"/>
    <n v="0.99499999999999988"/>
    <n v="0.59699999999999998"/>
    <n v="2"/>
    <n v="19.899999999999999"/>
  </r>
  <r>
    <x v="412"/>
    <x v="635"/>
    <s v="Fort Lauderdale"/>
    <x v="0"/>
    <s v="Yes"/>
    <x v="3"/>
    <s v="M"/>
    <n v="1"/>
    <n v="9.9499999999999993"/>
    <n v="0.99499999999999988"/>
    <n v="0.59699999999999998"/>
    <n v="2"/>
    <n v="19.899999999999999"/>
  </r>
  <r>
    <x v="518"/>
    <x v="636"/>
    <s v="El Paso"/>
    <x v="0"/>
    <s v="No"/>
    <x v="2"/>
    <s v="D"/>
    <n v="1"/>
    <n v="9.9499999999999993"/>
    <n v="0.99499999999999988"/>
    <n v="0.89549999999999985"/>
    <n v="2"/>
    <n v="19.899999999999999"/>
  </r>
  <r>
    <x v="519"/>
    <x v="637"/>
    <s v="Washington"/>
    <x v="0"/>
    <s v="Yes"/>
    <x v="0"/>
    <s v="D"/>
    <n v="0.2"/>
    <n v="3.8849999999999998"/>
    <n v="1.9424999999999999"/>
    <n v="0.50505"/>
    <n v="5"/>
    <n v="19.424999999999997"/>
  </r>
  <r>
    <x v="56"/>
    <x v="30"/>
    <s v="Oklahoma City"/>
    <x v="0"/>
    <s v="Yes"/>
    <x v="2"/>
    <s v="L"/>
    <n v="0.2"/>
    <n v="3.8849999999999998"/>
    <n v="1.9424999999999999"/>
    <n v="0.34964999999999996"/>
    <n v="5"/>
    <n v="19.424999999999997"/>
  </r>
  <r>
    <x v="520"/>
    <x v="638"/>
    <s v="San Francisco"/>
    <x v="0"/>
    <s v="No"/>
    <x v="0"/>
    <s v="L"/>
    <n v="0.5"/>
    <n v="9.51"/>
    <n v="1.9019999999999999"/>
    <n v="1.2363"/>
    <n v="2"/>
    <n v="19.02"/>
  </r>
  <r>
    <x v="3"/>
    <x v="52"/>
    <s v="Dayton"/>
    <x v="0"/>
    <s v="Yes"/>
    <x v="0"/>
    <s v="L"/>
    <n v="0.5"/>
    <n v="9.51"/>
    <n v="1.9019999999999999"/>
    <n v="1.2363"/>
    <n v="2"/>
    <n v="19.02"/>
  </r>
  <r>
    <x v="521"/>
    <x v="639"/>
    <s v="Austin"/>
    <x v="0"/>
    <s v="Yes"/>
    <x v="0"/>
    <s v="L"/>
    <n v="0.2"/>
    <n v="4.7549999999999999"/>
    <n v="2.3774999999999999"/>
    <n v="0.61814999999999998"/>
    <n v="4"/>
    <n v="19.02"/>
  </r>
  <r>
    <x v="358"/>
    <x v="640"/>
    <s v="Killorglin"/>
    <x v="2"/>
    <s v="Yes"/>
    <x v="0"/>
    <s v="L"/>
    <n v="0.2"/>
    <n v="4.7549999999999999"/>
    <n v="2.3774999999999999"/>
    <n v="0.61814999999999998"/>
    <n v="4"/>
    <n v="19.02"/>
  </r>
  <r>
    <x v="257"/>
    <x v="283"/>
    <s v="Belfast"/>
    <x v="1"/>
    <s v="No"/>
    <x v="0"/>
    <s v="L"/>
    <n v="0.2"/>
    <n v="4.7549999999999999"/>
    <n v="2.3774999999999999"/>
    <n v="0.61814999999999998"/>
    <n v="4"/>
    <n v="19.02"/>
  </r>
  <r>
    <x v="522"/>
    <x v="641"/>
    <s v="Brooklyn"/>
    <x v="0"/>
    <s v="No"/>
    <x v="0"/>
    <s v="L"/>
    <n v="0.5"/>
    <n v="9.51"/>
    <n v="1.9019999999999999"/>
    <n v="1.2363"/>
    <n v="2"/>
    <n v="19.02"/>
  </r>
  <r>
    <x v="523"/>
    <x v="642"/>
    <s v="Oklahoma City"/>
    <x v="0"/>
    <s v="No"/>
    <x v="1"/>
    <s v="M"/>
    <n v="0.5"/>
    <n v="8.25"/>
    <n v="1.65"/>
    <n v="0.90749999999999997"/>
    <n v="4"/>
    <n v="33"/>
  </r>
  <r>
    <x v="524"/>
    <x v="56"/>
    <s v="Durham"/>
    <x v="0"/>
    <s v="Yes"/>
    <x v="1"/>
    <s v="M"/>
    <n v="0.5"/>
    <n v="8.25"/>
    <n v="1.65"/>
    <n v="0.90749999999999997"/>
    <n v="3"/>
    <n v="24.75"/>
  </r>
  <r>
    <x v="525"/>
    <x v="643"/>
    <s v="Chico"/>
    <x v="0"/>
    <s v="Yes"/>
    <x v="1"/>
    <s v="M"/>
    <n v="0.5"/>
    <n v="8.25"/>
    <n v="1.65"/>
    <n v="0.90749999999999997"/>
    <n v="3"/>
    <n v="24.75"/>
  </r>
  <r>
    <x v="526"/>
    <x v="644"/>
    <s v="Young America"/>
    <x v="0"/>
    <s v="No"/>
    <x v="1"/>
    <s v="M"/>
    <n v="0.5"/>
    <n v="8.25"/>
    <n v="1.65"/>
    <n v="0.90749999999999997"/>
    <n v="3"/>
    <n v="24.75"/>
  </r>
  <r>
    <x v="516"/>
    <x v="633"/>
    <s v="Paterson"/>
    <x v="0"/>
    <s v="Yes"/>
    <x v="1"/>
    <s v="M"/>
    <n v="0.5"/>
    <n v="8.25"/>
    <n v="1.65"/>
    <n v="0.90749999999999997"/>
    <n v="2"/>
    <n v="16.5"/>
  </r>
  <r>
    <x v="527"/>
    <x v="645"/>
    <s v="Sacramento"/>
    <x v="0"/>
    <s v="No"/>
    <x v="3"/>
    <s v="L"/>
    <n v="0.2"/>
    <n v="3.5849999999999995"/>
    <n v="1.7924999999999998"/>
    <n v="0.21509999999999996"/>
    <n v="5"/>
    <n v="17.924999999999997"/>
  </r>
  <r>
    <x v="153"/>
    <x v="646"/>
    <s v="Roanoke"/>
    <x v="0"/>
    <s v="No"/>
    <x v="3"/>
    <s v="L"/>
    <n v="0.2"/>
    <n v="3.5849999999999995"/>
    <n v="1.7924999999999998"/>
    <n v="0.21509999999999996"/>
    <n v="5"/>
    <n v="17.924999999999997"/>
  </r>
  <r>
    <x v="249"/>
    <x v="647"/>
    <s v="Charleston"/>
    <x v="0"/>
    <s v="No"/>
    <x v="3"/>
    <s v="M"/>
    <n v="0.5"/>
    <n v="5.97"/>
    <n v="1.194"/>
    <n v="0.35819999999999996"/>
    <n v="3"/>
    <n v="17.91"/>
  </r>
  <r>
    <x v="528"/>
    <x v="648"/>
    <s v="Sacramento"/>
    <x v="0"/>
    <s v="Yes"/>
    <x v="3"/>
    <s v="M"/>
    <n v="0.5"/>
    <n v="5.97"/>
    <n v="1.194"/>
    <n v="0.35819999999999996"/>
    <n v="3"/>
    <n v="17.91"/>
  </r>
  <r>
    <x v="529"/>
    <x v="649"/>
    <s v="Phoenix"/>
    <x v="0"/>
    <s v="No"/>
    <x v="3"/>
    <s v="M"/>
    <n v="0.5"/>
    <n v="5.97"/>
    <n v="1.194"/>
    <n v="0.35819999999999996"/>
    <n v="3"/>
    <n v="17.91"/>
  </r>
  <r>
    <x v="530"/>
    <x v="650"/>
    <s v="Grand Rapids"/>
    <x v="0"/>
    <s v="No"/>
    <x v="2"/>
    <s v="D"/>
    <n v="0.2"/>
    <n v="2.9849999999999999"/>
    <n v="1.4924999999999999"/>
    <n v="0.26865"/>
    <n v="6"/>
    <n v="17.91"/>
  </r>
  <r>
    <x v="531"/>
    <x v="651"/>
    <s v="Castleknock"/>
    <x v="2"/>
    <s v="Yes"/>
    <x v="2"/>
    <s v="D"/>
    <n v="0.5"/>
    <n v="5.97"/>
    <n v="1.194"/>
    <n v="0.5373"/>
    <n v="3"/>
    <n v="17.91"/>
  </r>
  <r>
    <x v="532"/>
    <x v="652"/>
    <s v="Billings"/>
    <x v="0"/>
    <s v="Yes"/>
    <x v="2"/>
    <s v="D"/>
    <n v="0.5"/>
    <n v="5.97"/>
    <n v="1.194"/>
    <n v="0.5373"/>
    <n v="3"/>
    <n v="17.91"/>
  </r>
  <r>
    <x v="74"/>
    <x v="75"/>
    <s v="Castlerea"/>
    <x v="2"/>
    <s v="Yes"/>
    <x v="2"/>
    <s v="D"/>
    <n v="0.2"/>
    <n v="2.9849999999999999"/>
    <n v="1.4924999999999999"/>
    <n v="0.26865"/>
    <n v="6"/>
    <n v="17.91"/>
  </r>
  <r>
    <x v="533"/>
    <x v="653"/>
    <s v="Vancouver"/>
    <x v="0"/>
    <s v="Yes"/>
    <x v="2"/>
    <s v="D"/>
    <n v="0.2"/>
    <n v="2.9849999999999999"/>
    <n v="1.4924999999999999"/>
    <n v="0.26865"/>
    <n v="6"/>
    <n v="17.91"/>
  </r>
  <r>
    <x v="257"/>
    <x v="654"/>
    <s v="Los Angeles"/>
    <x v="0"/>
    <s v="No"/>
    <x v="3"/>
    <s v="M"/>
    <n v="0.5"/>
    <n v="5.97"/>
    <n v="1.194"/>
    <n v="0.35819999999999996"/>
    <n v="3"/>
    <n v="17.91"/>
  </r>
  <r>
    <x v="517"/>
    <x v="655"/>
    <s v="Birmingham"/>
    <x v="0"/>
    <s v="No"/>
    <x v="2"/>
    <s v="D"/>
    <n v="0.5"/>
    <n v="5.97"/>
    <n v="1.194"/>
    <n v="0.5373"/>
    <n v="3"/>
    <n v="17.91"/>
  </r>
  <r>
    <x v="534"/>
    <x v="408"/>
    <s v="Beaumont"/>
    <x v="2"/>
    <s v="No"/>
    <x v="2"/>
    <s v="D"/>
    <n v="0.2"/>
    <n v="2.9849999999999999"/>
    <n v="1.4924999999999999"/>
    <n v="0.26865"/>
    <n v="6"/>
    <n v="17.91"/>
  </r>
  <r>
    <x v="101"/>
    <x v="656"/>
    <s v="Springfield"/>
    <x v="0"/>
    <s v="Yes"/>
    <x v="2"/>
    <s v="D"/>
    <n v="0.2"/>
    <n v="2.9849999999999999"/>
    <n v="1.4924999999999999"/>
    <n v="0.26865"/>
    <n v="6"/>
    <n v="17.91"/>
  </r>
  <r>
    <x v="535"/>
    <x v="657"/>
    <s v="Daingean"/>
    <x v="2"/>
    <s v="Yes"/>
    <x v="2"/>
    <s v="D"/>
    <n v="0.2"/>
    <n v="2.9849999999999999"/>
    <n v="1.4924999999999999"/>
    <n v="0.26865"/>
    <n v="6"/>
    <n v="17.91"/>
  </r>
  <r>
    <x v="536"/>
    <x v="658"/>
    <s v="Colorado Springs"/>
    <x v="0"/>
    <s v="Yes"/>
    <x v="3"/>
    <s v="M"/>
    <n v="0.5"/>
    <n v="5.97"/>
    <n v="1.194"/>
    <n v="0.35819999999999996"/>
    <n v="3"/>
    <n v="17.91"/>
  </r>
  <r>
    <x v="537"/>
    <x v="659"/>
    <s v="Durham"/>
    <x v="0"/>
    <s v="No"/>
    <x v="2"/>
    <s v="D"/>
    <n v="0.2"/>
    <n v="2.9849999999999999"/>
    <n v="1.4924999999999999"/>
    <n v="0.26865"/>
    <n v="6"/>
    <n v="17.91"/>
  </r>
  <r>
    <x v="538"/>
    <x v="660"/>
    <s v="Los Angeles"/>
    <x v="0"/>
    <s v="Yes"/>
    <x v="2"/>
    <s v="D"/>
    <n v="0.5"/>
    <n v="5.97"/>
    <n v="1.194"/>
    <n v="0.5373"/>
    <n v="3"/>
    <n v="17.91"/>
  </r>
  <r>
    <x v="539"/>
    <x v="661"/>
    <s v="Greystones"/>
    <x v="2"/>
    <s v="No"/>
    <x v="2"/>
    <s v="D"/>
    <n v="0.5"/>
    <n v="5.97"/>
    <n v="1.194"/>
    <n v="0.5373"/>
    <n v="3"/>
    <n v="17.91"/>
  </r>
  <r>
    <x v="194"/>
    <x v="662"/>
    <s v="Charlesland"/>
    <x v="2"/>
    <s v="Yes"/>
    <x v="2"/>
    <s v="D"/>
    <n v="0.2"/>
    <n v="2.9849999999999999"/>
    <n v="1.4924999999999999"/>
    <n v="0.26865"/>
    <n v="6"/>
    <n v="17.91"/>
  </r>
  <r>
    <x v="2"/>
    <x v="663"/>
    <s v="Detroit"/>
    <x v="0"/>
    <s v="Yes"/>
    <x v="3"/>
    <s v="M"/>
    <n v="0.2"/>
    <n v="2.9849999999999999"/>
    <n v="1.4924999999999999"/>
    <n v="0.17909999999999998"/>
    <n v="6"/>
    <n v="17.91"/>
  </r>
  <r>
    <x v="540"/>
    <x v="664"/>
    <s v="Fort Smith"/>
    <x v="0"/>
    <s v="No"/>
    <x v="3"/>
    <s v="M"/>
    <n v="0.2"/>
    <n v="2.9849999999999999"/>
    <n v="1.4924999999999999"/>
    <n v="0.17909999999999998"/>
    <n v="6"/>
    <n v="17.91"/>
  </r>
  <r>
    <x v="541"/>
    <x v="665"/>
    <s v="Orlando"/>
    <x v="0"/>
    <s v="No"/>
    <x v="2"/>
    <s v="D"/>
    <n v="0.5"/>
    <n v="5.97"/>
    <n v="1.194"/>
    <n v="0.5373"/>
    <n v="3"/>
    <n v="17.91"/>
  </r>
  <r>
    <x v="542"/>
    <x v="666"/>
    <s v="Clonskeagh"/>
    <x v="2"/>
    <s v="No"/>
    <x v="2"/>
    <s v="D"/>
    <n v="0.5"/>
    <n v="5.97"/>
    <n v="1.194"/>
    <n v="0.5373"/>
    <n v="3"/>
    <n v="17.91"/>
  </r>
  <r>
    <x v="543"/>
    <x v="667"/>
    <s v="Anchorage"/>
    <x v="0"/>
    <s v="No"/>
    <x v="3"/>
    <s v="D"/>
    <n v="1"/>
    <n v="8.9499999999999993"/>
    <n v="0.89499999999999991"/>
    <n v="0.53699999999999992"/>
    <n v="2"/>
    <n v="17.899999999999999"/>
  </r>
  <r>
    <x v="417"/>
    <x v="668"/>
    <s v="Castlebellingham"/>
    <x v="2"/>
    <s v="No"/>
    <x v="3"/>
    <s v="D"/>
    <n v="1"/>
    <n v="8.9499999999999993"/>
    <n v="0.89499999999999991"/>
    <n v="0.53699999999999992"/>
    <n v="2"/>
    <n v="17.899999999999999"/>
  </r>
  <r>
    <x v="60"/>
    <x v="53"/>
    <s v="Upton"/>
    <x v="1"/>
    <s v="Yes"/>
    <x v="1"/>
    <s v="M"/>
    <n v="0.5"/>
    <n v="8.25"/>
    <n v="1.65"/>
    <n v="0.90749999999999997"/>
    <n v="2"/>
    <n v="16.5"/>
  </r>
  <r>
    <x v="544"/>
    <x v="669"/>
    <s v="Winter Haven"/>
    <x v="0"/>
    <s v="Yes"/>
    <x v="1"/>
    <s v="M"/>
    <n v="0.5"/>
    <n v="8.25"/>
    <n v="1.65"/>
    <n v="0.90749999999999997"/>
    <n v="2"/>
    <n v="16.5"/>
  </r>
  <r>
    <x v="234"/>
    <x v="670"/>
    <s v="Rochester"/>
    <x v="0"/>
    <s v="Yes"/>
    <x v="1"/>
    <s v="M"/>
    <n v="0.5"/>
    <n v="8.25"/>
    <n v="1.65"/>
    <n v="0.90749999999999997"/>
    <n v="2"/>
    <n v="16.5"/>
  </r>
  <r>
    <x v="118"/>
    <x v="671"/>
    <s v="Charlton"/>
    <x v="1"/>
    <s v="No"/>
    <x v="1"/>
    <s v="M"/>
    <n v="0.5"/>
    <n v="8.25"/>
    <n v="1.65"/>
    <n v="0.90749999999999997"/>
    <n v="2"/>
    <n v="16.5"/>
  </r>
  <r>
    <x v="545"/>
    <x v="672"/>
    <s v="Drumcondra"/>
    <x v="2"/>
    <s v="No"/>
    <x v="1"/>
    <s v="M"/>
    <n v="0.5"/>
    <n v="8.25"/>
    <n v="1.65"/>
    <n v="0.90749999999999997"/>
    <n v="2"/>
    <n v="16.5"/>
  </r>
  <r>
    <x v="546"/>
    <x v="673"/>
    <s v="San Jose"/>
    <x v="0"/>
    <s v="No"/>
    <x v="1"/>
    <s v="M"/>
    <n v="0.5"/>
    <n v="8.25"/>
    <n v="1.65"/>
    <n v="0.90749999999999997"/>
    <n v="2"/>
    <n v="16.5"/>
  </r>
  <r>
    <x v="547"/>
    <x v="674"/>
    <s v="Topeka"/>
    <x v="0"/>
    <s v="No"/>
    <x v="1"/>
    <s v="M"/>
    <n v="0.5"/>
    <n v="8.25"/>
    <n v="1.65"/>
    <n v="0.90749999999999997"/>
    <n v="1"/>
    <n v="8.25"/>
  </r>
  <r>
    <x v="548"/>
    <x v="675"/>
    <s v="Fresno"/>
    <x v="0"/>
    <s v="No"/>
    <x v="0"/>
    <s v="M"/>
    <n v="0.5"/>
    <n v="8.73"/>
    <n v="1.746"/>
    <n v="1.1349"/>
    <n v="2"/>
    <n v="17.46"/>
  </r>
  <r>
    <x v="101"/>
    <x v="676"/>
    <s v="Houston"/>
    <x v="0"/>
    <s v="No"/>
    <x v="0"/>
    <s v="M"/>
    <n v="0.5"/>
    <n v="8.73"/>
    <n v="1.746"/>
    <n v="1.1349"/>
    <n v="2"/>
    <n v="17.46"/>
  </r>
  <r>
    <x v="549"/>
    <x v="677"/>
    <s v="San Francisco"/>
    <x v="0"/>
    <s v="No"/>
    <x v="0"/>
    <s v="M"/>
    <n v="0.5"/>
    <n v="8.73"/>
    <n v="1.746"/>
    <n v="1.1349"/>
    <n v="2"/>
    <n v="17.46"/>
  </r>
  <r>
    <x v="464"/>
    <x v="678"/>
    <s v="El Paso"/>
    <x v="0"/>
    <s v="No"/>
    <x v="0"/>
    <s v="M"/>
    <n v="0.2"/>
    <n v="4.3650000000000002"/>
    <n v="2.1825000000000001"/>
    <n v="0.56745000000000001"/>
    <n v="4"/>
    <n v="17.46"/>
  </r>
  <r>
    <x v="550"/>
    <x v="679"/>
    <s v="Milwaukee"/>
    <x v="0"/>
    <s v="Yes"/>
    <x v="0"/>
    <s v="M"/>
    <n v="0.5"/>
    <n v="8.73"/>
    <n v="1.746"/>
    <n v="1.1349"/>
    <n v="2"/>
    <n v="17.46"/>
  </r>
  <r>
    <x v="530"/>
    <x v="680"/>
    <s v="New York City"/>
    <x v="0"/>
    <s v="Yes"/>
    <x v="2"/>
    <s v="M"/>
    <n v="0.2"/>
    <n v="3.375"/>
    <n v="1.6875"/>
    <n v="0.30374999999999996"/>
    <n v="5"/>
    <n v="16.875"/>
  </r>
  <r>
    <x v="197"/>
    <x v="681"/>
    <s v="Charlotte"/>
    <x v="0"/>
    <s v="Yes"/>
    <x v="2"/>
    <s v="M"/>
    <n v="0.2"/>
    <n v="3.375"/>
    <n v="1.6875"/>
    <n v="0.30374999999999996"/>
    <n v="5"/>
    <n v="16.875"/>
  </r>
  <r>
    <x v="64"/>
    <x v="682"/>
    <s v="Tralee"/>
    <x v="2"/>
    <s v="No"/>
    <x v="2"/>
    <s v="M"/>
    <n v="0.2"/>
    <n v="3.375"/>
    <n v="1.6875"/>
    <n v="0.30374999999999996"/>
    <n v="5"/>
    <n v="16.875"/>
  </r>
  <r>
    <x v="551"/>
    <x v="683"/>
    <s v="Kinlough"/>
    <x v="2"/>
    <s v="Yes"/>
    <x v="1"/>
    <s v="M"/>
    <n v="0.5"/>
    <n v="8.25"/>
    <n v="1.65"/>
    <n v="0.90749999999999997"/>
    <n v="1"/>
    <n v="8.25"/>
  </r>
  <r>
    <x v="552"/>
    <x v="684"/>
    <s v="Amarillo"/>
    <x v="0"/>
    <s v="No"/>
    <x v="1"/>
    <s v="M"/>
    <n v="0.5"/>
    <n v="8.25"/>
    <n v="1.65"/>
    <n v="0.90749999999999997"/>
    <n v="1"/>
    <n v="8.25"/>
  </r>
  <r>
    <x v="553"/>
    <x v="685"/>
    <s v="Shawnee Mission"/>
    <x v="0"/>
    <s v="No"/>
    <x v="1"/>
    <s v="D"/>
    <n v="0.2"/>
    <n v="3.645"/>
    <n v="1.8225"/>
    <n v="0.40095000000000003"/>
    <n v="6"/>
    <n v="21.87"/>
  </r>
  <r>
    <x v="392"/>
    <x v="686"/>
    <s v="Conroe"/>
    <x v="0"/>
    <s v="Yes"/>
    <x v="1"/>
    <s v="D"/>
    <n v="0.2"/>
    <n v="3.645"/>
    <n v="1.8225"/>
    <n v="0.40095000000000003"/>
    <n v="6"/>
    <n v="21.87"/>
  </r>
  <r>
    <x v="554"/>
    <x v="687"/>
    <s v="New York City"/>
    <x v="0"/>
    <s v="Yes"/>
    <x v="1"/>
    <s v="D"/>
    <n v="0.2"/>
    <n v="3.645"/>
    <n v="1.8225"/>
    <n v="0.40095000000000003"/>
    <n v="6"/>
    <n v="21.87"/>
  </r>
  <r>
    <x v="555"/>
    <x v="688"/>
    <s v="Sparks"/>
    <x v="0"/>
    <s v="Yes"/>
    <x v="1"/>
    <s v="D"/>
    <n v="0.2"/>
    <n v="3.645"/>
    <n v="1.8225"/>
    <n v="0.40095000000000003"/>
    <n v="6"/>
    <n v="21.87"/>
  </r>
  <r>
    <x v="530"/>
    <x v="680"/>
    <s v="New York City"/>
    <x v="0"/>
    <s v="Yes"/>
    <x v="1"/>
    <s v="D"/>
    <n v="0.2"/>
    <n v="3.645"/>
    <n v="1.8225"/>
    <n v="0.40095000000000003"/>
    <n v="5"/>
    <n v="18.225000000000001"/>
  </r>
  <r>
    <x v="556"/>
    <x v="689"/>
    <s v="Knoxville"/>
    <x v="0"/>
    <s v="Yes"/>
    <x v="1"/>
    <s v="D"/>
    <n v="0.2"/>
    <n v="3.645"/>
    <n v="1.8225"/>
    <n v="0.40095000000000003"/>
    <n v="5"/>
    <n v="18.225000000000001"/>
  </r>
  <r>
    <x v="557"/>
    <x v="690"/>
    <s v="Ashbourne"/>
    <x v="2"/>
    <s v="Yes"/>
    <x v="3"/>
    <s v="D"/>
    <n v="0.5"/>
    <n v="5.3699999999999992"/>
    <n v="1.0739999999999998"/>
    <n v="0.32219999999999993"/>
    <n v="3"/>
    <n v="16.11"/>
  </r>
  <r>
    <x v="319"/>
    <x v="691"/>
    <s v="Miami Beach"/>
    <x v="0"/>
    <s v="Yes"/>
    <x v="3"/>
    <s v="D"/>
    <n v="0.5"/>
    <n v="5.3699999999999992"/>
    <n v="1.0739999999999998"/>
    <n v="0.32219999999999993"/>
    <n v="3"/>
    <n v="16.11"/>
  </r>
  <r>
    <x v="558"/>
    <x v="692"/>
    <s v="Alexandria"/>
    <x v="0"/>
    <s v="No"/>
    <x v="3"/>
    <s v="D"/>
    <n v="0.2"/>
    <n v="2.6849999999999996"/>
    <n v="1.3424999999999998"/>
    <n v="0.16109999999999997"/>
    <n v="6"/>
    <n v="16.11"/>
  </r>
  <r>
    <x v="559"/>
    <x v="693"/>
    <s v="Daingean"/>
    <x v="2"/>
    <s v="No"/>
    <x v="3"/>
    <s v="D"/>
    <n v="0.2"/>
    <n v="2.6849999999999996"/>
    <n v="1.3424999999999998"/>
    <n v="0.16109999999999997"/>
    <n v="6"/>
    <n v="16.11"/>
  </r>
  <r>
    <x v="560"/>
    <x v="694"/>
    <s v="Edinburgh"/>
    <x v="1"/>
    <s v="Yes"/>
    <x v="3"/>
    <s v="D"/>
    <n v="0.2"/>
    <n v="2.6849999999999996"/>
    <n v="1.3424999999999998"/>
    <n v="0.16109999999999997"/>
    <n v="6"/>
    <n v="16.11"/>
  </r>
  <r>
    <x v="561"/>
    <x v="496"/>
    <s v="Akron"/>
    <x v="0"/>
    <s v="No"/>
    <x v="3"/>
    <s v="D"/>
    <n v="0.5"/>
    <n v="5.3699999999999992"/>
    <n v="1.0739999999999998"/>
    <n v="0.32219999999999993"/>
    <n v="3"/>
    <n v="16.11"/>
  </r>
  <r>
    <x v="562"/>
    <x v="59"/>
    <s v="Columbus"/>
    <x v="0"/>
    <s v="No"/>
    <x v="3"/>
    <s v="D"/>
    <n v="0.2"/>
    <n v="2.6849999999999996"/>
    <n v="1.3424999999999998"/>
    <n v="0.16109999999999997"/>
    <n v="6"/>
    <n v="16.11"/>
  </r>
  <r>
    <x v="353"/>
    <x v="695"/>
    <s v="Birmingham"/>
    <x v="1"/>
    <s v="No"/>
    <x v="0"/>
    <s v="L"/>
    <n v="1"/>
    <n v="15.85"/>
    <n v="1.585"/>
    <n v="2.0605000000000002"/>
    <n v="1"/>
    <n v="15.85"/>
  </r>
  <r>
    <x v="563"/>
    <x v="679"/>
    <s v="Milwaukee"/>
    <x v="0"/>
    <s v="Yes"/>
    <x v="0"/>
    <s v="L"/>
    <n v="1"/>
    <n v="15.85"/>
    <n v="1.585"/>
    <n v="2.0605000000000002"/>
    <n v="1"/>
    <n v="15.85"/>
  </r>
  <r>
    <x v="564"/>
    <x v="696"/>
    <s v="Buffalo"/>
    <x v="0"/>
    <s v="No"/>
    <x v="0"/>
    <s v="D"/>
    <n v="0.5"/>
    <n v="7.77"/>
    <n v="1.5539999999999998"/>
    <n v="1.0101"/>
    <n v="2"/>
    <n v="15.54"/>
  </r>
  <r>
    <x v="172"/>
    <x v="697"/>
    <s v="Fort Lauderdale"/>
    <x v="0"/>
    <s v="No"/>
    <x v="0"/>
    <s v="D"/>
    <n v="0.5"/>
    <n v="7.77"/>
    <n v="1.5539999999999998"/>
    <n v="1.0101"/>
    <n v="2"/>
    <n v="15.54"/>
  </r>
  <r>
    <x v="565"/>
    <x v="698"/>
    <s v="Washington"/>
    <x v="0"/>
    <s v="Yes"/>
    <x v="2"/>
    <s v="L"/>
    <n v="0.2"/>
    <n v="3.8849999999999998"/>
    <n v="1.9424999999999999"/>
    <n v="0.34964999999999996"/>
    <n v="4"/>
    <n v="15.54"/>
  </r>
  <r>
    <x v="566"/>
    <x v="699"/>
    <s v="San Francisco"/>
    <x v="0"/>
    <s v="No"/>
    <x v="2"/>
    <s v="L"/>
    <n v="0.2"/>
    <n v="3.8849999999999998"/>
    <n v="1.9424999999999999"/>
    <n v="0.34964999999999996"/>
    <n v="4"/>
    <n v="15.54"/>
  </r>
  <r>
    <x v="567"/>
    <x v="700"/>
    <s v="Philadelphia"/>
    <x v="0"/>
    <s v="No"/>
    <x v="2"/>
    <s v="L"/>
    <n v="0.5"/>
    <n v="7.77"/>
    <n v="1.5539999999999998"/>
    <n v="0.69929999999999992"/>
    <n v="2"/>
    <n v="15.54"/>
  </r>
  <r>
    <x v="568"/>
    <x v="701"/>
    <s v="Sallins"/>
    <x v="2"/>
    <s v="Yes"/>
    <x v="2"/>
    <s v="L"/>
    <n v="0.5"/>
    <n v="7.77"/>
    <n v="1.5539999999999998"/>
    <n v="0.69929999999999992"/>
    <n v="2"/>
    <n v="15.54"/>
  </r>
  <r>
    <x v="407"/>
    <x v="702"/>
    <s v="Fort Lauderdale"/>
    <x v="0"/>
    <s v="No"/>
    <x v="0"/>
    <s v="D"/>
    <n v="0.5"/>
    <n v="7.77"/>
    <n v="1.5539999999999998"/>
    <n v="1.0101"/>
    <n v="2"/>
    <n v="15.54"/>
  </r>
  <r>
    <x v="569"/>
    <x v="703"/>
    <s v="Lexington"/>
    <x v="0"/>
    <s v="Yes"/>
    <x v="0"/>
    <s v="D"/>
    <n v="0.2"/>
    <n v="3.8849999999999998"/>
    <n v="1.9424999999999999"/>
    <n v="0.50505"/>
    <n v="4"/>
    <n v="15.54"/>
  </r>
  <r>
    <x v="570"/>
    <x v="704"/>
    <s v="Wilmington"/>
    <x v="0"/>
    <s v="Yes"/>
    <x v="0"/>
    <s v="D"/>
    <n v="0.2"/>
    <n v="3.8849999999999998"/>
    <n v="1.9424999999999999"/>
    <n v="0.50505"/>
    <n v="4"/>
    <n v="15.54"/>
  </r>
  <r>
    <x v="500"/>
    <x v="595"/>
    <s v="Indianapolis"/>
    <x v="0"/>
    <s v="No"/>
    <x v="0"/>
    <s v="D"/>
    <n v="0.5"/>
    <n v="7.77"/>
    <n v="1.5539999999999998"/>
    <n v="1.0101"/>
    <n v="2"/>
    <n v="15.54"/>
  </r>
  <r>
    <x v="383"/>
    <x v="705"/>
    <s v="Seattle"/>
    <x v="0"/>
    <s v="No"/>
    <x v="0"/>
    <s v="D"/>
    <n v="0.5"/>
    <n v="7.77"/>
    <n v="1.5539999999999998"/>
    <n v="1.0101"/>
    <n v="2"/>
    <n v="15.54"/>
  </r>
  <r>
    <x v="99"/>
    <x v="706"/>
    <s v="Sheffield"/>
    <x v="1"/>
    <s v="No"/>
    <x v="0"/>
    <s v="D"/>
    <n v="0.2"/>
    <n v="3.8849999999999998"/>
    <n v="1.9424999999999999"/>
    <n v="0.50505"/>
    <n v="4"/>
    <n v="15.54"/>
  </r>
  <r>
    <x v="571"/>
    <x v="707"/>
    <s v="Austin"/>
    <x v="0"/>
    <s v="Yes"/>
    <x v="0"/>
    <s v="D"/>
    <n v="0.2"/>
    <n v="3.8849999999999998"/>
    <n v="1.9424999999999999"/>
    <n v="0.50505"/>
    <n v="4"/>
    <n v="15.54"/>
  </r>
  <r>
    <x v="178"/>
    <x v="708"/>
    <s v="Seminole"/>
    <x v="0"/>
    <s v="Yes"/>
    <x v="0"/>
    <s v="D"/>
    <n v="0.5"/>
    <n v="7.77"/>
    <n v="1.5539999999999998"/>
    <n v="1.0101"/>
    <n v="2"/>
    <n v="15.54"/>
  </r>
  <r>
    <x v="475"/>
    <x v="709"/>
    <s v="Kinnegad"/>
    <x v="2"/>
    <s v="Yes"/>
    <x v="3"/>
    <s v="M"/>
    <n v="0.2"/>
    <n v="2.9849999999999999"/>
    <n v="1.4924999999999999"/>
    <n v="0.17909999999999998"/>
    <n v="5"/>
    <n v="14.924999999999999"/>
  </r>
  <r>
    <x v="572"/>
    <x v="710"/>
    <s v="Lincoln"/>
    <x v="0"/>
    <s v="No"/>
    <x v="3"/>
    <s v="M"/>
    <n v="0.2"/>
    <n v="2.9849999999999999"/>
    <n v="1.4924999999999999"/>
    <n v="0.17909999999999998"/>
    <n v="5"/>
    <n v="14.924999999999999"/>
  </r>
  <r>
    <x v="332"/>
    <x v="711"/>
    <s v="Los Angeles"/>
    <x v="0"/>
    <s v="Yes"/>
    <x v="2"/>
    <s v="D"/>
    <n v="0.2"/>
    <n v="2.9849999999999999"/>
    <n v="1.4924999999999999"/>
    <n v="0.26865"/>
    <n v="5"/>
    <n v="14.924999999999999"/>
  </r>
  <r>
    <x v="200"/>
    <x v="712"/>
    <s v="Provo"/>
    <x v="0"/>
    <s v="Yes"/>
    <x v="1"/>
    <s v="D"/>
    <n v="0.2"/>
    <n v="3.645"/>
    <n v="1.8225"/>
    <n v="0.40095000000000003"/>
    <n v="5"/>
    <n v="18.225000000000001"/>
  </r>
  <r>
    <x v="573"/>
    <x v="408"/>
    <s v="Beaumont"/>
    <x v="2"/>
    <s v="No"/>
    <x v="1"/>
    <s v="D"/>
    <n v="0.2"/>
    <n v="3.645"/>
    <n v="1.8225"/>
    <n v="0.40095000000000003"/>
    <n v="5"/>
    <n v="18.225000000000001"/>
  </r>
  <r>
    <x v="338"/>
    <x v="383"/>
    <s v="Fort Smith"/>
    <x v="0"/>
    <s v="No"/>
    <x v="1"/>
    <s v="D"/>
    <n v="0.2"/>
    <n v="3.645"/>
    <n v="1.8225"/>
    <n v="0.40095000000000003"/>
    <n v="5"/>
    <n v="18.225000000000001"/>
  </r>
  <r>
    <x v="92"/>
    <x v="713"/>
    <s v="Navan"/>
    <x v="2"/>
    <s v="Yes"/>
    <x v="1"/>
    <s v="D"/>
    <n v="0.2"/>
    <n v="3.645"/>
    <n v="1.8225"/>
    <n v="0.40095000000000003"/>
    <n v="4"/>
    <n v="14.58"/>
  </r>
  <r>
    <x v="574"/>
    <x v="714"/>
    <s v="Roanoke"/>
    <x v="0"/>
    <s v="Yes"/>
    <x v="1"/>
    <s v="D"/>
    <n v="0.2"/>
    <n v="3.645"/>
    <n v="1.8225"/>
    <n v="0.40095000000000003"/>
    <n v="4"/>
    <n v="14.58"/>
  </r>
  <r>
    <x v="575"/>
    <x v="715"/>
    <s v="Englewood"/>
    <x v="0"/>
    <s v="No"/>
    <x v="1"/>
    <s v="D"/>
    <n v="0.2"/>
    <n v="3.645"/>
    <n v="1.8225"/>
    <n v="0.40095000000000003"/>
    <n v="3"/>
    <n v="10.935"/>
  </r>
  <r>
    <x v="576"/>
    <x v="716"/>
    <s v="Pensacola"/>
    <x v="0"/>
    <s v="No"/>
    <x v="1"/>
    <s v="D"/>
    <n v="0.2"/>
    <n v="3.645"/>
    <n v="1.8225"/>
    <n v="0.40095000000000003"/>
    <n v="3"/>
    <n v="10.935"/>
  </r>
  <r>
    <x v="349"/>
    <x v="717"/>
    <s v="Tampa"/>
    <x v="0"/>
    <s v="Yes"/>
    <x v="1"/>
    <s v="D"/>
    <n v="0.2"/>
    <n v="3.645"/>
    <n v="1.8225"/>
    <n v="0.40095000000000003"/>
    <n v="3"/>
    <n v="10.935"/>
  </r>
  <r>
    <x v="577"/>
    <x v="718"/>
    <s v="Cherryville"/>
    <x v="2"/>
    <s v="No"/>
    <x v="0"/>
    <s v="M"/>
    <n v="1"/>
    <n v="14.55"/>
    <n v="1.4550000000000001"/>
    <n v="1.8915000000000002"/>
    <n v="1"/>
    <n v="14.55"/>
  </r>
  <r>
    <x v="355"/>
    <x v="719"/>
    <s v="Knoxville"/>
    <x v="0"/>
    <s v="No"/>
    <x v="3"/>
    <s v="L"/>
    <n v="0.5"/>
    <n v="7.169999999999999"/>
    <n v="1.4339999999999997"/>
    <n v="0.43019999999999992"/>
    <n v="2"/>
    <n v="14.339999999999998"/>
  </r>
  <r>
    <x v="134"/>
    <x v="720"/>
    <s v="Huntington"/>
    <x v="0"/>
    <s v="No"/>
    <x v="3"/>
    <s v="L"/>
    <n v="0.2"/>
    <n v="3.5849999999999995"/>
    <n v="1.7924999999999998"/>
    <n v="0.21509999999999996"/>
    <n v="4"/>
    <n v="14.339999999999998"/>
  </r>
  <r>
    <x v="578"/>
    <x v="721"/>
    <s v="Los Angeles"/>
    <x v="0"/>
    <s v="No"/>
    <x v="3"/>
    <s v="L"/>
    <n v="0.2"/>
    <n v="3.5849999999999995"/>
    <n v="1.7924999999999998"/>
    <n v="0.21509999999999996"/>
    <n v="4"/>
    <n v="14.339999999999998"/>
  </r>
  <r>
    <x v="579"/>
    <x v="722"/>
    <s v="Newmarket on Fergus"/>
    <x v="2"/>
    <s v="No"/>
    <x v="3"/>
    <s v="L"/>
    <n v="0.2"/>
    <n v="3.5849999999999995"/>
    <n v="1.7924999999999998"/>
    <n v="0.21509999999999996"/>
    <n v="4"/>
    <n v="14.339999999999998"/>
  </r>
  <r>
    <x v="205"/>
    <x v="723"/>
    <s v="Washington"/>
    <x v="0"/>
    <s v="Yes"/>
    <x v="3"/>
    <s v="L"/>
    <n v="0.5"/>
    <n v="7.169999999999999"/>
    <n v="1.4339999999999997"/>
    <n v="0.43019999999999992"/>
    <n v="2"/>
    <n v="14.339999999999998"/>
  </r>
  <r>
    <x v="580"/>
    <x v="724"/>
    <s v="Wilmington"/>
    <x v="0"/>
    <s v="Yes"/>
    <x v="3"/>
    <s v="L"/>
    <n v="0.2"/>
    <n v="3.5849999999999995"/>
    <n v="1.7924999999999998"/>
    <n v="0.21509999999999996"/>
    <n v="4"/>
    <n v="14.339999999999998"/>
  </r>
  <r>
    <x v="505"/>
    <x v="725"/>
    <s v="Boston"/>
    <x v="0"/>
    <s v="No"/>
    <x v="3"/>
    <s v="L"/>
    <n v="0.2"/>
    <n v="3.5849999999999995"/>
    <n v="1.7924999999999998"/>
    <n v="0.21509999999999996"/>
    <n v="4"/>
    <n v="14.339999999999998"/>
  </r>
  <r>
    <x v="577"/>
    <x v="726"/>
    <s v="Longwood"/>
    <x v="2"/>
    <s v="Yes"/>
    <x v="3"/>
    <s v="L"/>
    <n v="0.2"/>
    <n v="3.5849999999999995"/>
    <n v="1.7924999999999998"/>
    <n v="0.21509999999999996"/>
    <n v="4"/>
    <n v="14.339999999999998"/>
  </r>
  <r>
    <x v="581"/>
    <x v="727"/>
    <s v="Midland"/>
    <x v="0"/>
    <s v="No"/>
    <x v="1"/>
    <s v="D"/>
    <n v="0.2"/>
    <n v="3.645"/>
    <n v="1.8225"/>
    <n v="0.40095000000000003"/>
    <n v="2"/>
    <n v="7.29"/>
  </r>
  <r>
    <x v="582"/>
    <x v="728"/>
    <s v="Boston"/>
    <x v="0"/>
    <s v="Yes"/>
    <x v="1"/>
    <s v="D"/>
    <n v="0.2"/>
    <n v="3.645"/>
    <n v="1.8225"/>
    <n v="0.40095000000000003"/>
    <n v="2"/>
    <n v="7.29"/>
  </r>
  <r>
    <x v="583"/>
    <x v="729"/>
    <s v="Beaumont"/>
    <x v="2"/>
    <s v="No"/>
    <x v="2"/>
    <s v="M"/>
    <n v="0.2"/>
    <n v="3.375"/>
    <n v="1.6875"/>
    <n v="0.30374999999999996"/>
    <n v="4"/>
    <n v="13.5"/>
  </r>
  <r>
    <x v="584"/>
    <x v="730"/>
    <s v="Canton"/>
    <x v="0"/>
    <s v="Yes"/>
    <x v="2"/>
    <s v="M"/>
    <n v="0.2"/>
    <n v="3.375"/>
    <n v="1.6875"/>
    <n v="0.30374999999999996"/>
    <n v="4"/>
    <n v="13.5"/>
  </r>
  <r>
    <x v="44"/>
    <x v="731"/>
    <s v="Birmingham"/>
    <x v="0"/>
    <s v="Yes"/>
    <x v="2"/>
    <s v="M"/>
    <n v="0.2"/>
    <n v="3.375"/>
    <n v="1.6875"/>
    <n v="0.30374999999999996"/>
    <n v="4"/>
    <n v="13.5"/>
  </r>
  <r>
    <x v="518"/>
    <x v="732"/>
    <s v="Fresno"/>
    <x v="0"/>
    <s v="No"/>
    <x v="2"/>
    <s v="M"/>
    <n v="0.5"/>
    <n v="6.75"/>
    <n v="1.35"/>
    <n v="0.60749999999999993"/>
    <n v="2"/>
    <n v="13.5"/>
  </r>
  <r>
    <x v="238"/>
    <x v="733"/>
    <s v="Minneapolis"/>
    <x v="0"/>
    <s v="No"/>
    <x v="2"/>
    <s v="M"/>
    <n v="0.5"/>
    <n v="6.75"/>
    <n v="1.35"/>
    <n v="0.60749999999999993"/>
    <n v="2"/>
    <n v="13.5"/>
  </r>
  <r>
    <x v="585"/>
    <x v="734"/>
    <s v="Saint Louis"/>
    <x v="0"/>
    <s v="Yes"/>
    <x v="2"/>
    <s v="M"/>
    <n v="0.5"/>
    <n v="6.75"/>
    <n v="1.35"/>
    <n v="0.60749999999999993"/>
    <n v="2"/>
    <n v="13.5"/>
  </r>
  <r>
    <x v="586"/>
    <x v="735"/>
    <s v="Sunnyvale"/>
    <x v="0"/>
    <s v="Yes"/>
    <x v="2"/>
    <s v="M"/>
    <n v="0.5"/>
    <n v="6.75"/>
    <n v="1.35"/>
    <n v="0.60749999999999993"/>
    <n v="2"/>
    <n v="13.5"/>
  </r>
  <r>
    <x v="587"/>
    <x v="736"/>
    <s v="Garden Grove"/>
    <x v="0"/>
    <s v="No"/>
    <x v="3"/>
    <s v="D"/>
    <n v="0.2"/>
    <n v="2.6849999999999996"/>
    <n v="1.3424999999999998"/>
    <n v="0.16109999999999997"/>
    <n v="5"/>
    <n v="13.424999999999997"/>
  </r>
  <r>
    <x v="588"/>
    <x v="737"/>
    <s v="Camden"/>
    <x v="0"/>
    <s v="Yes"/>
    <x v="3"/>
    <s v="D"/>
    <n v="0.2"/>
    <n v="2.6849999999999996"/>
    <n v="1.3424999999999998"/>
    <n v="0.16109999999999997"/>
    <n v="5"/>
    <n v="13.424999999999997"/>
  </r>
  <r>
    <x v="589"/>
    <x v="738"/>
    <s v="Lynchburg"/>
    <x v="0"/>
    <s v="Yes"/>
    <x v="3"/>
    <s v="D"/>
    <n v="0.2"/>
    <n v="2.6849999999999996"/>
    <n v="1.3424999999999998"/>
    <n v="0.16109999999999997"/>
    <n v="5"/>
    <n v="13.424999999999997"/>
  </r>
  <r>
    <x v="545"/>
    <x v="739"/>
    <s v="Lexington"/>
    <x v="0"/>
    <s v="Yes"/>
    <x v="3"/>
    <s v="D"/>
    <n v="0.2"/>
    <n v="2.6849999999999996"/>
    <n v="1.3424999999999998"/>
    <n v="0.16109999999999997"/>
    <n v="5"/>
    <n v="13.424999999999997"/>
  </r>
  <r>
    <x v="590"/>
    <x v="740"/>
    <s v="Hartford"/>
    <x v="0"/>
    <s v="Yes"/>
    <x v="1"/>
    <s v="D"/>
    <n v="0.2"/>
    <n v="3.645"/>
    <n v="1.8225"/>
    <n v="0.40095000000000003"/>
    <n v="2"/>
    <n v="7.29"/>
  </r>
  <r>
    <x v="322"/>
    <x v="741"/>
    <s v="New Haven"/>
    <x v="0"/>
    <s v="No"/>
    <x v="1"/>
    <s v="D"/>
    <n v="0.2"/>
    <n v="3.645"/>
    <n v="1.8225"/>
    <n v="0.40095000000000003"/>
    <n v="2"/>
    <n v="7.29"/>
  </r>
  <r>
    <x v="26"/>
    <x v="742"/>
    <s v="Monasterevin"/>
    <x v="2"/>
    <s v="Yes"/>
    <x v="1"/>
    <s v="D"/>
    <n v="0.2"/>
    <n v="3.645"/>
    <n v="1.8225"/>
    <n v="0.40095000000000003"/>
    <n v="1"/>
    <n v="3.645"/>
  </r>
  <r>
    <x v="292"/>
    <x v="743"/>
    <s v="Shreveport"/>
    <x v="0"/>
    <s v="Yes"/>
    <x v="1"/>
    <s v="D"/>
    <n v="0.2"/>
    <n v="3.645"/>
    <n v="1.8225"/>
    <n v="0.40095000000000003"/>
    <n v="1"/>
    <n v="3.645"/>
  </r>
  <r>
    <x v="591"/>
    <x v="744"/>
    <s v="Columbus"/>
    <x v="0"/>
    <s v="Yes"/>
    <x v="0"/>
    <s v="M"/>
    <n v="0.2"/>
    <n v="4.3650000000000002"/>
    <n v="2.1825000000000001"/>
    <n v="0.56745000000000001"/>
    <n v="3"/>
    <n v="13.095000000000001"/>
  </r>
  <r>
    <x v="592"/>
    <x v="745"/>
    <s v="Syracuse"/>
    <x v="0"/>
    <s v="Yes"/>
    <x v="0"/>
    <s v="M"/>
    <n v="0.2"/>
    <n v="4.3650000000000002"/>
    <n v="2.1825000000000001"/>
    <n v="0.56745000000000001"/>
    <n v="3"/>
    <n v="13.095000000000001"/>
  </r>
  <r>
    <x v="391"/>
    <x v="746"/>
    <s v="Cincinnati"/>
    <x v="0"/>
    <s v="No"/>
    <x v="0"/>
    <s v="D"/>
    <n v="1"/>
    <n v="12.95"/>
    <n v="1.2949999999999999"/>
    <n v="1.6835"/>
    <n v="1"/>
    <n v="12.95"/>
  </r>
  <r>
    <x v="193"/>
    <x v="747"/>
    <s v="Clearwater"/>
    <x v="0"/>
    <s v="Yes"/>
    <x v="0"/>
    <s v="D"/>
    <n v="1"/>
    <n v="12.95"/>
    <n v="1.2949999999999999"/>
    <n v="1.6835"/>
    <n v="1"/>
    <n v="12.95"/>
  </r>
  <r>
    <x v="593"/>
    <x v="748"/>
    <s v="Roanoke"/>
    <x v="0"/>
    <s v="Yes"/>
    <x v="0"/>
    <s v="D"/>
    <n v="1"/>
    <n v="12.95"/>
    <n v="1.2949999999999999"/>
    <n v="1.6835"/>
    <n v="1"/>
    <n v="12.95"/>
  </r>
  <r>
    <x v="45"/>
    <x v="749"/>
    <s v="San Antonio"/>
    <x v="0"/>
    <s v="Yes"/>
    <x v="2"/>
    <s v="L"/>
    <n v="1"/>
    <n v="12.95"/>
    <n v="1.2949999999999999"/>
    <n v="1.1655"/>
    <n v="1"/>
    <n v="12.95"/>
  </r>
  <r>
    <x v="594"/>
    <x v="750"/>
    <s v="Santa Ana"/>
    <x v="0"/>
    <s v="No"/>
    <x v="0"/>
    <s v="D"/>
    <n v="1"/>
    <n v="12.95"/>
    <n v="1.2949999999999999"/>
    <n v="1.6835"/>
    <n v="1"/>
    <n v="12.95"/>
  </r>
  <r>
    <x v="395"/>
    <x v="751"/>
    <s v="Malahide"/>
    <x v="2"/>
    <s v="No"/>
    <x v="1"/>
    <s v="L"/>
    <n v="0.2"/>
    <n v="4.4550000000000001"/>
    <n v="2.2275"/>
    <n v="0.49004999999999999"/>
    <n v="6"/>
    <n v="26.73"/>
  </r>
  <r>
    <x v="74"/>
    <x v="75"/>
    <s v="Castlerea"/>
    <x v="2"/>
    <s v="Yes"/>
    <x v="1"/>
    <s v="L"/>
    <n v="0.2"/>
    <n v="4.4550000000000001"/>
    <n v="2.2275"/>
    <n v="0.49004999999999999"/>
    <n v="6"/>
    <n v="26.73"/>
  </r>
  <r>
    <x v="226"/>
    <x v="752"/>
    <s v="Rochester"/>
    <x v="0"/>
    <s v="Yes"/>
    <x v="1"/>
    <s v="L"/>
    <n v="0.2"/>
    <n v="4.4550000000000001"/>
    <n v="2.2275"/>
    <n v="0.49004999999999999"/>
    <n v="6"/>
    <n v="26.73"/>
  </r>
  <r>
    <x v="595"/>
    <x v="753"/>
    <s v="Atlanta"/>
    <x v="0"/>
    <s v="Yes"/>
    <x v="1"/>
    <s v="L"/>
    <n v="0.2"/>
    <n v="4.4550000000000001"/>
    <n v="2.2275"/>
    <n v="0.49004999999999999"/>
    <n v="6"/>
    <n v="26.73"/>
  </r>
  <r>
    <x v="394"/>
    <x v="455"/>
    <s v="Brooklyn"/>
    <x v="0"/>
    <s v="No"/>
    <x v="1"/>
    <s v="L"/>
    <n v="0.2"/>
    <n v="4.4550000000000001"/>
    <n v="2.2275"/>
    <n v="0.49004999999999999"/>
    <n v="5"/>
    <n v="22.274999999999999"/>
  </r>
  <r>
    <x v="106"/>
    <x v="143"/>
    <s v="Flushing"/>
    <x v="0"/>
    <s v="Yes"/>
    <x v="1"/>
    <s v="L"/>
    <n v="0.2"/>
    <n v="4.4550000000000001"/>
    <n v="2.2275"/>
    <n v="0.49004999999999999"/>
    <n v="5"/>
    <n v="22.274999999999999"/>
  </r>
  <r>
    <x v="596"/>
    <x v="754"/>
    <s v="Shreveport"/>
    <x v="0"/>
    <s v="Yes"/>
    <x v="2"/>
    <s v="D"/>
    <n v="0.2"/>
    <n v="2.9849999999999999"/>
    <n v="1.4924999999999999"/>
    <n v="0.26865"/>
    <n v="4"/>
    <n v="11.94"/>
  </r>
  <r>
    <x v="597"/>
    <x v="755"/>
    <s v="Rochester"/>
    <x v="0"/>
    <s v="No"/>
    <x v="3"/>
    <s v="M"/>
    <n v="0.2"/>
    <n v="2.9849999999999999"/>
    <n v="1.4924999999999999"/>
    <n v="0.17909999999999998"/>
    <n v="4"/>
    <n v="11.94"/>
  </r>
  <r>
    <x v="22"/>
    <x v="756"/>
    <s v="Sparks"/>
    <x v="0"/>
    <s v="No"/>
    <x v="2"/>
    <s v="D"/>
    <n v="0.2"/>
    <n v="2.9849999999999999"/>
    <n v="1.4924999999999999"/>
    <n v="0.26865"/>
    <n v="4"/>
    <n v="11.94"/>
  </r>
  <r>
    <x v="257"/>
    <x v="283"/>
    <s v="Belfast"/>
    <x v="1"/>
    <s v="No"/>
    <x v="3"/>
    <s v="M"/>
    <n v="0.2"/>
    <n v="2.9849999999999999"/>
    <n v="1.4924999999999999"/>
    <n v="0.17909999999999998"/>
    <n v="4"/>
    <n v="11.94"/>
  </r>
  <r>
    <x v="403"/>
    <x v="757"/>
    <s v="Vancouver"/>
    <x v="0"/>
    <s v="Yes"/>
    <x v="2"/>
    <s v="D"/>
    <n v="0.2"/>
    <n v="2.9849999999999999"/>
    <n v="1.4924999999999999"/>
    <n v="0.26865"/>
    <n v="4"/>
    <n v="11.94"/>
  </r>
  <r>
    <x v="258"/>
    <x v="758"/>
    <s v="Raleigh"/>
    <x v="0"/>
    <s v="Yes"/>
    <x v="2"/>
    <s v="D"/>
    <n v="0.2"/>
    <n v="2.9849999999999999"/>
    <n v="1.4924999999999999"/>
    <n v="0.26865"/>
    <n v="4"/>
    <n v="11.94"/>
  </r>
  <r>
    <x v="546"/>
    <x v="759"/>
    <s v="San Francisco"/>
    <x v="0"/>
    <s v="Yes"/>
    <x v="3"/>
    <s v="M"/>
    <n v="0.2"/>
    <n v="2.9849999999999999"/>
    <n v="1.4924999999999999"/>
    <n v="0.17909999999999998"/>
    <n v="4"/>
    <n v="11.94"/>
  </r>
  <r>
    <x v="598"/>
    <x v="760"/>
    <s v="Saint Louis"/>
    <x v="0"/>
    <s v="No"/>
    <x v="2"/>
    <s v="D"/>
    <n v="0.2"/>
    <n v="2.9849999999999999"/>
    <n v="1.4924999999999999"/>
    <n v="0.26865"/>
    <n v="4"/>
    <n v="11.94"/>
  </r>
  <r>
    <x v="220"/>
    <x v="296"/>
    <s v="Virginia"/>
    <x v="2"/>
    <s v="Yes"/>
    <x v="2"/>
    <s v="D"/>
    <n v="0.5"/>
    <n v="5.97"/>
    <n v="1.194"/>
    <n v="0.5373"/>
    <n v="2"/>
    <n v="11.94"/>
  </r>
  <r>
    <x v="599"/>
    <x v="761"/>
    <s v="Charleston"/>
    <x v="0"/>
    <s v="Yes"/>
    <x v="3"/>
    <s v="M"/>
    <n v="0.2"/>
    <n v="2.9849999999999999"/>
    <n v="1.4924999999999999"/>
    <n v="0.17909999999999998"/>
    <n v="4"/>
    <n v="11.94"/>
  </r>
  <r>
    <x v="324"/>
    <x v="363"/>
    <s v="Columbia"/>
    <x v="0"/>
    <s v="No"/>
    <x v="3"/>
    <s v="M"/>
    <n v="0.5"/>
    <n v="5.97"/>
    <n v="1.194"/>
    <n v="0.35819999999999996"/>
    <n v="2"/>
    <n v="11.94"/>
  </r>
  <r>
    <x v="600"/>
    <x v="762"/>
    <s v="El Paso"/>
    <x v="0"/>
    <s v="Yes"/>
    <x v="3"/>
    <s v="M"/>
    <n v="0.5"/>
    <n v="5.97"/>
    <n v="1.194"/>
    <n v="0.35819999999999996"/>
    <n v="2"/>
    <n v="11.94"/>
  </r>
  <r>
    <x v="601"/>
    <x v="763"/>
    <s v="Lawrenceville"/>
    <x v="0"/>
    <s v="Yes"/>
    <x v="0"/>
    <s v="D"/>
    <n v="0.2"/>
    <n v="3.8849999999999998"/>
    <n v="1.9424999999999999"/>
    <n v="0.50505"/>
    <n v="3"/>
    <n v="11.654999999999999"/>
  </r>
  <r>
    <x v="225"/>
    <x v="705"/>
    <s v="Seattle"/>
    <x v="0"/>
    <s v="No"/>
    <x v="2"/>
    <s v="L"/>
    <n v="0.2"/>
    <n v="3.8849999999999998"/>
    <n v="1.9424999999999999"/>
    <n v="0.34964999999999996"/>
    <n v="3"/>
    <n v="11.654999999999999"/>
  </r>
  <r>
    <x v="342"/>
    <x v="764"/>
    <s v="Saint Louis"/>
    <x v="0"/>
    <s v="Yes"/>
    <x v="0"/>
    <s v="D"/>
    <n v="0.2"/>
    <n v="3.8849999999999998"/>
    <n v="1.9424999999999999"/>
    <n v="0.50505"/>
    <n v="3"/>
    <n v="11.654999999999999"/>
  </r>
  <r>
    <x v="602"/>
    <x v="765"/>
    <s v="Englewood"/>
    <x v="0"/>
    <s v="No"/>
    <x v="2"/>
    <s v="M"/>
    <n v="1"/>
    <n v="11.25"/>
    <n v="1.125"/>
    <n v="1.0125"/>
    <n v="1"/>
    <n v="11.25"/>
  </r>
  <r>
    <x v="220"/>
    <x v="766"/>
    <s v="Anchorage"/>
    <x v="0"/>
    <s v="No"/>
    <x v="2"/>
    <s v="M"/>
    <n v="1"/>
    <n v="11.25"/>
    <n v="1.125"/>
    <n v="1.0125"/>
    <n v="1"/>
    <n v="11.25"/>
  </r>
  <r>
    <x v="239"/>
    <x v="767"/>
    <s v="Portumna"/>
    <x v="2"/>
    <s v="No"/>
    <x v="2"/>
    <s v="M"/>
    <n v="1"/>
    <n v="11.25"/>
    <n v="1.125"/>
    <n v="1.0125"/>
    <n v="1"/>
    <n v="11.25"/>
  </r>
  <r>
    <x v="603"/>
    <x v="768"/>
    <s v="Richmond"/>
    <x v="0"/>
    <s v="No"/>
    <x v="2"/>
    <s v="M"/>
    <n v="1"/>
    <n v="11.25"/>
    <n v="1.125"/>
    <n v="1.0125"/>
    <n v="1"/>
    <n v="11.25"/>
  </r>
  <r>
    <x v="604"/>
    <x v="769"/>
    <s v="San Diego"/>
    <x v="0"/>
    <s v="No"/>
    <x v="1"/>
    <s v="L"/>
    <n v="0.2"/>
    <n v="4.4550000000000001"/>
    <n v="2.2275"/>
    <n v="0.49004999999999999"/>
    <n v="5"/>
    <n v="22.274999999999999"/>
  </r>
  <r>
    <x v="605"/>
    <x v="770"/>
    <s v="Toledo"/>
    <x v="0"/>
    <s v="Yes"/>
    <x v="1"/>
    <s v="L"/>
    <n v="0.2"/>
    <n v="4.4550000000000001"/>
    <n v="2.2275"/>
    <n v="0.49004999999999999"/>
    <n v="5"/>
    <n v="22.274999999999999"/>
  </r>
  <r>
    <x v="606"/>
    <x v="771"/>
    <s v="Watergrasshill"/>
    <x v="2"/>
    <s v="Yes"/>
    <x v="1"/>
    <s v="L"/>
    <n v="0.2"/>
    <n v="4.4550000000000001"/>
    <n v="2.2275"/>
    <n v="0.49004999999999999"/>
    <n v="5"/>
    <n v="22.274999999999999"/>
  </r>
  <r>
    <x v="607"/>
    <x v="772"/>
    <s v="Durham"/>
    <x v="0"/>
    <s v="No"/>
    <x v="3"/>
    <s v="L"/>
    <n v="0.2"/>
    <n v="3.5849999999999995"/>
    <n v="1.7924999999999998"/>
    <n v="0.21509999999999996"/>
    <n v="3"/>
    <n v="10.754999999999999"/>
  </r>
  <r>
    <x v="73"/>
    <x v="773"/>
    <s v="Whitegate"/>
    <x v="2"/>
    <s v="Yes"/>
    <x v="3"/>
    <s v="L"/>
    <n v="0.2"/>
    <n v="3.5849999999999995"/>
    <n v="1.7924999999999998"/>
    <n v="0.21509999999999996"/>
    <n v="3"/>
    <n v="10.754999999999999"/>
  </r>
  <r>
    <x v="510"/>
    <x v="774"/>
    <s v="Lees Summit"/>
    <x v="0"/>
    <s v="No"/>
    <x v="3"/>
    <s v="L"/>
    <n v="0.2"/>
    <n v="3.5849999999999995"/>
    <n v="1.7924999999999998"/>
    <n v="0.21509999999999996"/>
    <n v="3"/>
    <n v="10.754999999999999"/>
  </r>
  <r>
    <x v="164"/>
    <x v="775"/>
    <s v="Tyler"/>
    <x v="0"/>
    <s v="Yes"/>
    <x v="3"/>
    <s v="L"/>
    <n v="0.2"/>
    <n v="3.5849999999999995"/>
    <n v="1.7924999999999998"/>
    <n v="0.21509999999999996"/>
    <n v="3"/>
    <n v="10.754999999999999"/>
  </r>
  <r>
    <x v="608"/>
    <x v="776"/>
    <s v="Whitwell"/>
    <x v="1"/>
    <s v="No"/>
    <x v="3"/>
    <s v="L"/>
    <n v="0.2"/>
    <n v="3.5849999999999995"/>
    <n v="1.7924999999999998"/>
    <n v="0.21509999999999996"/>
    <n v="3"/>
    <n v="10.754999999999999"/>
  </r>
  <r>
    <x v="134"/>
    <x v="777"/>
    <s v="New York City"/>
    <x v="0"/>
    <s v="Yes"/>
    <x v="3"/>
    <s v="L"/>
    <n v="0.2"/>
    <n v="3.5849999999999995"/>
    <n v="1.7924999999999998"/>
    <n v="0.21509999999999996"/>
    <n v="3"/>
    <n v="10.754999999999999"/>
  </r>
  <r>
    <x v="418"/>
    <x v="778"/>
    <s v="Naperville"/>
    <x v="0"/>
    <s v="Yes"/>
    <x v="3"/>
    <s v="D"/>
    <n v="0.2"/>
    <n v="2.6849999999999996"/>
    <n v="1.3424999999999998"/>
    <n v="0.16109999999999997"/>
    <n v="4"/>
    <n v="10.739999999999998"/>
  </r>
  <r>
    <x v="609"/>
    <x v="779"/>
    <s v="Mesquite"/>
    <x v="0"/>
    <s v="No"/>
    <x v="3"/>
    <s v="D"/>
    <n v="0.2"/>
    <n v="2.6849999999999996"/>
    <n v="1.3424999999999998"/>
    <n v="0.16109999999999997"/>
    <n v="4"/>
    <n v="10.739999999999998"/>
  </r>
  <r>
    <x v="610"/>
    <x v="780"/>
    <s v="Silver Spring"/>
    <x v="0"/>
    <s v="No"/>
    <x v="3"/>
    <s v="D"/>
    <n v="0.5"/>
    <n v="5.3699999999999992"/>
    <n v="1.0739999999999998"/>
    <n v="0.32219999999999993"/>
    <n v="2"/>
    <n v="10.739999999999998"/>
  </r>
  <r>
    <x v="611"/>
    <x v="781"/>
    <s v="Bristol"/>
    <x v="1"/>
    <s v="Yes"/>
    <x v="3"/>
    <s v="D"/>
    <n v="0.2"/>
    <n v="2.6849999999999996"/>
    <n v="1.3424999999999998"/>
    <n v="0.16109999999999997"/>
    <n v="4"/>
    <n v="10.739999999999998"/>
  </r>
  <r>
    <x v="47"/>
    <x v="782"/>
    <s v="Albany"/>
    <x v="0"/>
    <s v="Yes"/>
    <x v="2"/>
    <s v="D"/>
    <n v="1"/>
    <n v="9.9499999999999993"/>
    <n v="0.99499999999999988"/>
    <n v="0.89549999999999985"/>
    <n v="1"/>
    <n v="9.9499999999999993"/>
  </r>
  <r>
    <x v="599"/>
    <x v="783"/>
    <s v="Los Angeles"/>
    <x v="0"/>
    <s v="Yes"/>
    <x v="3"/>
    <s v="M"/>
    <n v="1"/>
    <n v="9.9499999999999993"/>
    <n v="0.99499999999999988"/>
    <n v="0.59699999999999998"/>
    <n v="1"/>
    <n v="9.9499999999999993"/>
  </r>
  <r>
    <x v="612"/>
    <x v="784"/>
    <s v="Minneapolis"/>
    <x v="0"/>
    <s v="Yes"/>
    <x v="2"/>
    <s v="D"/>
    <n v="1"/>
    <n v="9.9499999999999993"/>
    <n v="0.99499999999999988"/>
    <n v="0.89549999999999985"/>
    <n v="1"/>
    <n v="9.9499999999999993"/>
  </r>
  <r>
    <x v="613"/>
    <x v="785"/>
    <s v="New Orleans"/>
    <x v="0"/>
    <s v="No"/>
    <x v="3"/>
    <s v="M"/>
    <n v="1"/>
    <n v="9.9499999999999993"/>
    <n v="0.99499999999999988"/>
    <n v="0.59699999999999998"/>
    <n v="1"/>
    <n v="9.9499999999999993"/>
  </r>
  <r>
    <x v="504"/>
    <x v="786"/>
    <s v="Springfield"/>
    <x v="0"/>
    <s v="No"/>
    <x v="2"/>
    <s v="D"/>
    <n v="1"/>
    <n v="9.9499999999999993"/>
    <n v="0.99499999999999988"/>
    <n v="0.89549999999999985"/>
    <n v="1"/>
    <n v="9.9499999999999993"/>
  </r>
  <r>
    <x v="128"/>
    <x v="787"/>
    <s v="Whittier"/>
    <x v="0"/>
    <s v="No"/>
    <x v="2"/>
    <s v="D"/>
    <n v="1"/>
    <n v="9.9499999999999993"/>
    <n v="0.99499999999999988"/>
    <n v="0.89549999999999985"/>
    <n v="1"/>
    <n v="9.9499999999999993"/>
  </r>
  <r>
    <x v="614"/>
    <x v="788"/>
    <s v="Dallas"/>
    <x v="0"/>
    <s v="No"/>
    <x v="0"/>
    <s v="L"/>
    <n v="0.2"/>
    <n v="4.7549999999999999"/>
    <n v="2.3774999999999999"/>
    <n v="0.61814999999999998"/>
    <n v="2"/>
    <n v="9.51"/>
  </r>
  <r>
    <x v="615"/>
    <x v="789"/>
    <s v="Lexington"/>
    <x v="0"/>
    <s v="No"/>
    <x v="0"/>
    <s v="L"/>
    <n v="0.5"/>
    <n v="9.51"/>
    <n v="1.9019999999999999"/>
    <n v="1.2363"/>
    <n v="1"/>
    <n v="9.51"/>
  </r>
  <r>
    <x v="616"/>
    <x v="790"/>
    <s v="Burbank"/>
    <x v="0"/>
    <s v="No"/>
    <x v="0"/>
    <s v="L"/>
    <n v="0.2"/>
    <n v="4.7549999999999999"/>
    <n v="2.3774999999999999"/>
    <n v="0.61814999999999998"/>
    <n v="2"/>
    <n v="9.51"/>
  </r>
  <r>
    <x v="617"/>
    <x v="791"/>
    <s v="Kinloch"/>
    <x v="1"/>
    <s v="Yes"/>
    <x v="0"/>
    <s v="L"/>
    <n v="0.2"/>
    <n v="4.7549999999999999"/>
    <n v="2.3774999999999999"/>
    <n v="0.61814999999999998"/>
    <n v="2"/>
    <n v="9.51"/>
  </r>
  <r>
    <x v="260"/>
    <x v="792"/>
    <s v="Fargo"/>
    <x v="0"/>
    <s v="Yes"/>
    <x v="0"/>
    <s v="L"/>
    <n v="0.2"/>
    <n v="4.7549999999999999"/>
    <n v="2.3774999999999999"/>
    <n v="0.61814999999999998"/>
    <n v="2"/>
    <n v="9.51"/>
  </r>
  <r>
    <x v="364"/>
    <x v="793"/>
    <s v="Newmarket on Fergus"/>
    <x v="2"/>
    <s v="No"/>
    <x v="0"/>
    <s v="L"/>
    <n v="0.2"/>
    <n v="4.7549999999999999"/>
    <n v="2.3774999999999999"/>
    <n v="0.61814999999999998"/>
    <n v="2"/>
    <n v="9.51"/>
  </r>
  <r>
    <x v="618"/>
    <x v="794"/>
    <s v="Bagenalstown"/>
    <x v="2"/>
    <s v="Yes"/>
    <x v="0"/>
    <s v="L"/>
    <n v="0.2"/>
    <n v="4.7549999999999999"/>
    <n v="2.3774999999999999"/>
    <n v="0.61814999999999998"/>
    <n v="2"/>
    <n v="9.51"/>
  </r>
  <r>
    <x v="619"/>
    <x v="795"/>
    <s v="Ballivor"/>
    <x v="2"/>
    <s v="No"/>
    <x v="0"/>
    <s v="L"/>
    <n v="0.2"/>
    <n v="4.7549999999999999"/>
    <n v="2.3774999999999999"/>
    <n v="0.61814999999999998"/>
    <n v="2"/>
    <n v="9.51"/>
  </r>
  <r>
    <x v="620"/>
    <x v="796"/>
    <s v="Fresno"/>
    <x v="0"/>
    <s v="No"/>
    <x v="0"/>
    <s v="L"/>
    <n v="0.5"/>
    <n v="9.51"/>
    <n v="1.9019999999999999"/>
    <n v="1.2363"/>
    <n v="1"/>
    <n v="9.51"/>
  </r>
  <r>
    <x v="621"/>
    <x v="797"/>
    <s v="Watergrasshill"/>
    <x v="2"/>
    <s v="No"/>
    <x v="2"/>
    <s v="D"/>
    <n v="0.2"/>
    <n v="2.9849999999999999"/>
    <n v="1.4924999999999999"/>
    <n v="0.26865"/>
    <n v="3"/>
    <n v="8.9550000000000001"/>
  </r>
  <r>
    <x v="510"/>
    <x v="774"/>
    <s v="Lees Summit"/>
    <x v="0"/>
    <s v="No"/>
    <x v="3"/>
    <s v="M"/>
    <n v="0.2"/>
    <n v="2.9849999999999999"/>
    <n v="1.4924999999999999"/>
    <n v="0.17909999999999998"/>
    <n v="3"/>
    <n v="8.9550000000000001"/>
  </r>
  <r>
    <x v="622"/>
    <x v="798"/>
    <s v="Rathnew"/>
    <x v="2"/>
    <s v="Yes"/>
    <x v="2"/>
    <s v="D"/>
    <n v="0.2"/>
    <n v="2.9849999999999999"/>
    <n v="1.4924999999999999"/>
    <n v="0.26865"/>
    <n v="3"/>
    <n v="8.9550000000000001"/>
  </r>
  <r>
    <x v="623"/>
    <x v="799"/>
    <s v="Saginaw"/>
    <x v="0"/>
    <s v="Yes"/>
    <x v="2"/>
    <s v="D"/>
    <n v="0.2"/>
    <n v="2.9849999999999999"/>
    <n v="1.4924999999999999"/>
    <n v="0.26865"/>
    <n v="3"/>
    <n v="8.9550000000000001"/>
  </r>
  <r>
    <x v="624"/>
    <x v="800"/>
    <s v="Colorado Springs"/>
    <x v="0"/>
    <s v="No"/>
    <x v="3"/>
    <s v="M"/>
    <n v="0.2"/>
    <n v="2.9849999999999999"/>
    <n v="1.4924999999999999"/>
    <n v="0.17909999999999998"/>
    <n v="3"/>
    <n v="8.9550000000000001"/>
  </r>
  <r>
    <x v="339"/>
    <x v="801"/>
    <s v="Lafayette"/>
    <x v="0"/>
    <s v="No"/>
    <x v="3"/>
    <s v="M"/>
    <n v="0.2"/>
    <n v="2.9849999999999999"/>
    <n v="1.4924999999999999"/>
    <n v="0.17909999999999998"/>
    <n v="3"/>
    <n v="8.9550000000000001"/>
  </r>
  <r>
    <x v="76"/>
    <x v="130"/>
    <s v="Fort Worth"/>
    <x v="0"/>
    <s v="No"/>
    <x v="2"/>
    <s v="D"/>
    <n v="0.2"/>
    <n v="2.9849999999999999"/>
    <n v="1.4924999999999999"/>
    <n v="0.26865"/>
    <n v="3"/>
    <n v="8.9550000000000001"/>
  </r>
  <r>
    <x v="445"/>
    <x v="802"/>
    <s v="Mobile"/>
    <x v="0"/>
    <s v="Yes"/>
    <x v="2"/>
    <s v="D"/>
    <n v="0.2"/>
    <n v="2.9849999999999999"/>
    <n v="1.4924999999999999"/>
    <n v="0.26865"/>
    <n v="3"/>
    <n v="8.9550000000000001"/>
  </r>
  <r>
    <x v="240"/>
    <x v="803"/>
    <s v="Clearwater"/>
    <x v="0"/>
    <s v="Yes"/>
    <x v="3"/>
    <s v="M"/>
    <n v="0.2"/>
    <n v="2.9849999999999999"/>
    <n v="1.4924999999999999"/>
    <n v="0.17909999999999998"/>
    <n v="3"/>
    <n v="8.9550000000000001"/>
  </r>
  <r>
    <x v="625"/>
    <x v="804"/>
    <s v="Saint Louis"/>
    <x v="0"/>
    <s v="No"/>
    <x v="3"/>
    <s v="D"/>
    <n v="1"/>
    <n v="8.9499999999999993"/>
    <n v="0.89499999999999991"/>
    <n v="0.53699999999999992"/>
    <n v="1"/>
    <n v="8.9499999999999993"/>
  </r>
  <r>
    <x v="626"/>
    <x v="805"/>
    <s v="Crossmolina"/>
    <x v="2"/>
    <s v="Yes"/>
    <x v="3"/>
    <s v="D"/>
    <n v="1"/>
    <n v="8.9499999999999993"/>
    <n v="0.89499999999999991"/>
    <n v="0.53699999999999992"/>
    <n v="1"/>
    <n v="8.9499999999999993"/>
  </r>
  <r>
    <x v="627"/>
    <x v="806"/>
    <s v="Belfast"/>
    <x v="1"/>
    <s v="Yes"/>
    <x v="1"/>
    <s v="L"/>
    <n v="0.2"/>
    <n v="4.4550000000000001"/>
    <n v="2.2275"/>
    <n v="0.49004999999999999"/>
    <n v="4"/>
    <n v="17.82"/>
  </r>
  <r>
    <x v="333"/>
    <x v="777"/>
    <s v="New York City"/>
    <x v="0"/>
    <s v="Yes"/>
    <x v="1"/>
    <s v="L"/>
    <n v="0.2"/>
    <n v="4.4550000000000001"/>
    <n v="2.2275"/>
    <n v="0.49004999999999999"/>
    <n v="4"/>
    <n v="17.82"/>
  </r>
  <r>
    <x v="360"/>
    <x v="807"/>
    <s v="Oklahoma City"/>
    <x v="0"/>
    <s v="Yes"/>
    <x v="1"/>
    <s v="L"/>
    <n v="0.2"/>
    <n v="4.4550000000000001"/>
    <n v="2.2275"/>
    <n v="0.49004999999999999"/>
    <n v="3"/>
    <n v="13.365"/>
  </r>
  <r>
    <x v="628"/>
    <x v="808"/>
    <s v="Mobile"/>
    <x v="0"/>
    <s v="No"/>
    <x v="1"/>
    <s v="L"/>
    <n v="0.2"/>
    <n v="4.4550000000000001"/>
    <n v="2.2275"/>
    <n v="0.49004999999999999"/>
    <n v="3"/>
    <n v="13.365"/>
  </r>
  <r>
    <x v="402"/>
    <x v="809"/>
    <s v="Springfield"/>
    <x v="0"/>
    <s v="Yes"/>
    <x v="1"/>
    <s v="L"/>
    <n v="0.2"/>
    <n v="4.4550000000000001"/>
    <n v="2.2275"/>
    <n v="0.49004999999999999"/>
    <n v="3"/>
    <n v="13.365"/>
  </r>
  <r>
    <x v="335"/>
    <x v="810"/>
    <s v="Moycullen"/>
    <x v="2"/>
    <s v="No"/>
    <x v="0"/>
    <s v="M"/>
    <n v="0.2"/>
    <n v="4.3650000000000002"/>
    <n v="2.1825000000000001"/>
    <n v="0.56745000000000001"/>
    <n v="2"/>
    <n v="8.73"/>
  </r>
  <r>
    <x v="629"/>
    <x v="811"/>
    <s v="Lincoln"/>
    <x v="0"/>
    <s v="Yes"/>
    <x v="0"/>
    <s v="M"/>
    <n v="0.5"/>
    <n v="8.73"/>
    <n v="1.746"/>
    <n v="1.1349"/>
    <n v="1"/>
    <n v="8.73"/>
  </r>
  <r>
    <x v="186"/>
    <x v="812"/>
    <s v="Shreveport"/>
    <x v="0"/>
    <s v="Yes"/>
    <x v="0"/>
    <s v="M"/>
    <n v="0.2"/>
    <n v="4.3650000000000002"/>
    <n v="2.1825000000000001"/>
    <n v="0.56745000000000001"/>
    <n v="2"/>
    <n v="8.73"/>
  </r>
  <r>
    <x v="630"/>
    <x v="813"/>
    <s v="Kissimmee"/>
    <x v="0"/>
    <s v="No"/>
    <x v="0"/>
    <s v="M"/>
    <n v="0.2"/>
    <n v="4.3650000000000002"/>
    <n v="2.1825000000000001"/>
    <n v="0.56745000000000001"/>
    <n v="2"/>
    <n v="8.73"/>
  </r>
  <r>
    <x v="138"/>
    <x v="814"/>
    <s v="Wilkes Barre"/>
    <x v="0"/>
    <s v="No"/>
    <x v="0"/>
    <s v="M"/>
    <n v="0.2"/>
    <n v="4.3650000000000002"/>
    <n v="2.1825000000000001"/>
    <n v="0.56745000000000001"/>
    <n v="2"/>
    <n v="8.73"/>
  </r>
  <r>
    <x v="631"/>
    <x v="815"/>
    <s v="Sunnyvale"/>
    <x v="0"/>
    <s v="No"/>
    <x v="0"/>
    <s v="M"/>
    <n v="0.2"/>
    <n v="4.3650000000000002"/>
    <n v="2.1825000000000001"/>
    <n v="0.56745000000000001"/>
    <n v="2"/>
    <n v="8.73"/>
  </r>
  <r>
    <x v="151"/>
    <x v="464"/>
    <s v="Oklahoma City"/>
    <x v="0"/>
    <s v="Yes"/>
    <x v="0"/>
    <s v="M"/>
    <n v="0.2"/>
    <n v="4.3650000000000002"/>
    <n v="2.1825000000000001"/>
    <n v="0.56745000000000001"/>
    <n v="2"/>
    <n v="8.73"/>
  </r>
  <r>
    <x v="632"/>
    <x v="816"/>
    <s v="Knoxville"/>
    <x v="0"/>
    <s v="Yes"/>
    <x v="0"/>
    <s v="M"/>
    <n v="0.2"/>
    <n v="4.3650000000000002"/>
    <n v="2.1825000000000001"/>
    <n v="0.56745000000000001"/>
    <n v="2"/>
    <n v="8.73"/>
  </r>
  <r>
    <x v="633"/>
    <x v="817"/>
    <s v="Spartanburg"/>
    <x v="0"/>
    <s v="Yes"/>
    <x v="0"/>
    <s v="M"/>
    <n v="0.2"/>
    <n v="4.3650000000000002"/>
    <n v="2.1825000000000001"/>
    <n v="0.56745000000000001"/>
    <n v="2"/>
    <n v="8.73"/>
  </r>
  <r>
    <x v="634"/>
    <x v="818"/>
    <s v="Newark"/>
    <x v="0"/>
    <s v="Yes"/>
    <x v="0"/>
    <s v="M"/>
    <n v="0.2"/>
    <n v="4.3650000000000002"/>
    <n v="2.1825000000000001"/>
    <n v="0.56745000000000001"/>
    <n v="2"/>
    <n v="8.73"/>
  </r>
  <r>
    <x v="37"/>
    <x v="819"/>
    <s v="Birmingham"/>
    <x v="1"/>
    <s v="Yes"/>
    <x v="0"/>
    <s v="M"/>
    <n v="0.5"/>
    <n v="8.73"/>
    <n v="1.746"/>
    <n v="1.1349"/>
    <n v="1"/>
    <n v="8.73"/>
  </r>
  <r>
    <x v="635"/>
    <x v="820"/>
    <s v="Little Rock"/>
    <x v="0"/>
    <s v="No"/>
    <x v="0"/>
    <s v="M"/>
    <n v="0.2"/>
    <n v="4.3650000000000002"/>
    <n v="2.1825000000000001"/>
    <n v="0.56745000000000001"/>
    <n v="2"/>
    <n v="8.73"/>
  </r>
  <r>
    <x v="121"/>
    <x v="632"/>
    <s v="Loughrea"/>
    <x v="2"/>
    <s v="No"/>
    <x v="1"/>
    <s v="L"/>
    <n v="0.2"/>
    <n v="4.4550000000000001"/>
    <n v="2.2275"/>
    <n v="0.49004999999999999"/>
    <n v="3"/>
    <n v="13.365"/>
  </r>
  <r>
    <x v="304"/>
    <x v="821"/>
    <s v="Reno"/>
    <x v="0"/>
    <s v="No"/>
    <x v="1"/>
    <s v="L"/>
    <n v="0.2"/>
    <n v="4.4550000000000001"/>
    <n v="2.2275"/>
    <n v="0.49004999999999999"/>
    <n v="2"/>
    <n v="8.91"/>
  </r>
  <r>
    <x v="636"/>
    <x v="822"/>
    <s v="Washington"/>
    <x v="0"/>
    <s v="Yes"/>
    <x v="1"/>
    <s v="L"/>
    <n v="0.2"/>
    <n v="4.4550000000000001"/>
    <n v="2.2275"/>
    <n v="0.49004999999999999"/>
    <n v="2"/>
    <n v="8.91"/>
  </r>
  <r>
    <x v="212"/>
    <x v="823"/>
    <s v="Washington"/>
    <x v="0"/>
    <s v="No"/>
    <x v="1"/>
    <s v="L"/>
    <n v="0.2"/>
    <n v="4.4550000000000001"/>
    <n v="2.2275"/>
    <n v="0.49004999999999999"/>
    <n v="2"/>
    <n v="8.91"/>
  </r>
  <r>
    <x v="637"/>
    <x v="824"/>
    <s v="Oklahoma City"/>
    <x v="0"/>
    <s v="Yes"/>
    <x v="1"/>
    <s v="L"/>
    <n v="0.2"/>
    <n v="4.4550000000000001"/>
    <n v="2.2275"/>
    <n v="0.49004999999999999"/>
    <n v="1"/>
    <n v="4.4550000000000001"/>
  </r>
  <r>
    <x v="141"/>
    <x v="143"/>
    <s v="Flushing"/>
    <x v="0"/>
    <s v="Yes"/>
    <x v="1"/>
    <s v="M"/>
    <n v="0.2"/>
    <n v="4.125"/>
    <n v="2.0625"/>
    <n v="0.45374999999999999"/>
    <n v="6"/>
    <n v="24.75"/>
  </r>
  <r>
    <x v="638"/>
    <x v="825"/>
    <s v="Monasterevin"/>
    <x v="2"/>
    <s v="No"/>
    <x v="1"/>
    <s v="M"/>
    <n v="0.2"/>
    <n v="4.125"/>
    <n v="2.0625"/>
    <n v="0.45374999999999999"/>
    <n v="6"/>
    <n v="24.75"/>
  </r>
  <r>
    <x v="639"/>
    <x v="826"/>
    <s v="Honolulu"/>
    <x v="0"/>
    <s v="No"/>
    <x v="1"/>
    <s v="M"/>
    <n v="0.2"/>
    <n v="4.125"/>
    <n v="2.0625"/>
    <n v="0.45374999999999999"/>
    <n v="5"/>
    <n v="20.625"/>
  </r>
  <r>
    <x v="515"/>
    <x v="827"/>
    <s v="Washington"/>
    <x v="0"/>
    <s v="No"/>
    <x v="1"/>
    <s v="M"/>
    <n v="0.2"/>
    <n v="4.125"/>
    <n v="2.0625"/>
    <n v="0.45374999999999999"/>
    <n v="5"/>
    <n v="20.625"/>
  </r>
  <r>
    <x v="640"/>
    <x v="828"/>
    <s v="Ogden"/>
    <x v="0"/>
    <s v="Yes"/>
    <x v="3"/>
    <s v="D"/>
    <n v="0.2"/>
    <n v="2.6849999999999996"/>
    <n v="1.3424999999999998"/>
    <n v="0.16109999999999997"/>
    <n v="3"/>
    <n v="8.0549999999999997"/>
  </r>
  <r>
    <x v="641"/>
    <x v="829"/>
    <s v="El Paso"/>
    <x v="0"/>
    <s v="Yes"/>
    <x v="3"/>
    <s v="D"/>
    <n v="0.2"/>
    <n v="2.6849999999999996"/>
    <n v="1.3424999999999998"/>
    <n v="0.16109999999999997"/>
    <n v="3"/>
    <n v="8.0549999999999997"/>
  </r>
  <r>
    <x v="544"/>
    <x v="830"/>
    <s v="Santa Ana"/>
    <x v="0"/>
    <s v="Yes"/>
    <x v="3"/>
    <s v="D"/>
    <n v="0.2"/>
    <n v="2.6849999999999996"/>
    <n v="1.3424999999999998"/>
    <n v="0.16109999999999997"/>
    <n v="3"/>
    <n v="8.0549999999999997"/>
  </r>
  <r>
    <x v="184"/>
    <x v="831"/>
    <s v="San Jose"/>
    <x v="0"/>
    <s v="Yes"/>
    <x v="3"/>
    <s v="D"/>
    <n v="0.2"/>
    <n v="2.6849999999999996"/>
    <n v="1.3424999999999998"/>
    <n v="0.16109999999999997"/>
    <n v="3"/>
    <n v="8.0549999999999997"/>
  </r>
  <r>
    <x v="642"/>
    <x v="832"/>
    <s v="Huntington Beach"/>
    <x v="0"/>
    <s v="Yes"/>
    <x v="3"/>
    <s v="D"/>
    <n v="0.2"/>
    <n v="2.6849999999999996"/>
    <n v="1.3424999999999998"/>
    <n v="0.16109999999999997"/>
    <n v="3"/>
    <n v="8.0549999999999997"/>
  </r>
  <r>
    <x v="355"/>
    <x v="833"/>
    <s v="Washington"/>
    <x v="0"/>
    <s v="Yes"/>
    <x v="3"/>
    <s v="D"/>
    <n v="0.2"/>
    <n v="2.6849999999999996"/>
    <n v="1.3424999999999998"/>
    <n v="0.16109999999999997"/>
    <n v="3"/>
    <n v="8.0549999999999997"/>
  </r>
  <r>
    <x v="643"/>
    <x v="834"/>
    <s v="Balally"/>
    <x v="2"/>
    <s v="Yes"/>
    <x v="3"/>
    <s v="D"/>
    <n v="0.2"/>
    <n v="2.6849999999999996"/>
    <n v="1.3424999999999998"/>
    <n v="0.16109999999999997"/>
    <n v="3"/>
    <n v="8.0549999999999997"/>
  </r>
  <r>
    <x v="189"/>
    <x v="296"/>
    <s v="Virginia"/>
    <x v="2"/>
    <s v="Yes"/>
    <x v="3"/>
    <s v="D"/>
    <n v="0.2"/>
    <n v="2.6849999999999996"/>
    <n v="1.3424999999999998"/>
    <n v="0.16109999999999997"/>
    <n v="3"/>
    <n v="8.0549999999999997"/>
  </r>
  <r>
    <x v="644"/>
    <x v="835"/>
    <s v="Balally"/>
    <x v="2"/>
    <s v="No"/>
    <x v="3"/>
    <s v="D"/>
    <n v="0.2"/>
    <n v="2.6849999999999996"/>
    <n v="1.3424999999999998"/>
    <n v="0.16109999999999997"/>
    <n v="3"/>
    <n v="8.0549999999999997"/>
  </r>
  <r>
    <x v="645"/>
    <x v="836"/>
    <s v="San Bernardino"/>
    <x v="0"/>
    <s v="Yes"/>
    <x v="2"/>
    <s v="L"/>
    <n v="0.2"/>
    <n v="3.8849999999999998"/>
    <n v="1.9424999999999999"/>
    <n v="0.34964999999999996"/>
    <n v="2"/>
    <n v="7.77"/>
  </r>
  <r>
    <x v="129"/>
    <x v="837"/>
    <s v="Huntsville"/>
    <x v="0"/>
    <s v="Yes"/>
    <x v="0"/>
    <s v="D"/>
    <n v="0.5"/>
    <n v="7.77"/>
    <n v="1.5539999999999998"/>
    <n v="1.0101"/>
    <n v="1"/>
    <n v="7.77"/>
  </r>
  <r>
    <x v="646"/>
    <x v="838"/>
    <s v="San Francisco"/>
    <x v="0"/>
    <s v="Yes"/>
    <x v="2"/>
    <s v="L"/>
    <n v="0.2"/>
    <n v="3.8849999999999998"/>
    <n v="1.9424999999999999"/>
    <n v="0.34964999999999996"/>
    <n v="2"/>
    <n v="7.77"/>
  </r>
  <r>
    <x v="302"/>
    <x v="839"/>
    <s v="Anaheim"/>
    <x v="0"/>
    <s v="No"/>
    <x v="0"/>
    <s v="D"/>
    <n v="0.5"/>
    <n v="7.77"/>
    <n v="1.5539999999999998"/>
    <n v="1.0101"/>
    <n v="1"/>
    <n v="7.77"/>
  </r>
  <r>
    <x v="110"/>
    <x v="840"/>
    <s v="Lakeland"/>
    <x v="0"/>
    <s v="No"/>
    <x v="0"/>
    <s v="D"/>
    <n v="0.2"/>
    <n v="3.8849999999999998"/>
    <n v="1.9424999999999999"/>
    <n v="0.50505"/>
    <n v="2"/>
    <n v="7.77"/>
  </r>
  <r>
    <x v="647"/>
    <x v="841"/>
    <s v="Fort Wayne"/>
    <x v="0"/>
    <s v="Yes"/>
    <x v="2"/>
    <s v="L"/>
    <n v="0.2"/>
    <n v="3.8849999999999998"/>
    <n v="1.9424999999999999"/>
    <n v="0.34964999999999996"/>
    <n v="2"/>
    <n v="7.77"/>
  </r>
  <r>
    <x v="648"/>
    <x v="842"/>
    <s v="Norton"/>
    <x v="1"/>
    <s v="No"/>
    <x v="2"/>
    <s v="L"/>
    <n v="0.5"/>
    <n v="7.77"/>
    <n v="1.5539999999999998"/>
    <n v="0.69929999999999992"/>
    <n v="1"/>
    <n v="7.77"/>
  </r>
  <r>
    <x v="649"/>
    <x v="843"/>
    <s v="Fresno"/>
    <x v="0"/>
    <s v="Yes"/>
    <x v="2"/>
    <s v="L"/>
    <n v="0.2"/>
    <n v="3.8849999999999998"/>
    <n v="1.9424999999999999"/>
    <n v="0.34964999999999996"/>
    <n v="2"/>
    <n v="7.77"/>
  </r>
  <r>
    <x v="650"/>
    <x v="844"/>
    <s v="Kinloch"/>
    <x v="1"/>
    <s v="Yes"/>
    <x v="0"/>
    <s v="D"/>
    <n v="0.2"/>
    <n v="3.8849999999999998"/>
    <n v="1.9424999999999999"/>
    <n v="0.50505"/>
    <n v="2"/>
    <n v="7.77"/>
  </r>
  <r>
    <x v="651"/>
    <x v="845"/>
    <s v="Des Moines"/>
    <x v="0"/>
    <s v="No"/>
    <x v="0"/>
    <s v="D"/>
    <n v="0.2"/>
    <n v="3.8849999999999998"/>
    <n v="1.9424999999999999"/>
    <n v="0.50505"/>
    <n v="2"/>
    <n v="7.77"/>
  </r>
  <r>
    <x v="140"/>
    <x v="846"/>
    <s v="Chico"/>
    <x v="0"/>
    <s v="Yes"/>
    <x v="0"/>
    <s v="D"/>
    <n v="0.5"/>
    <n v="7.77"/>
    <n v="1.5539999999999998"/>
    <n v="1.0101"/>
    <n v="1"/>
    <n v="7.77"/>
  </r>
  <r>
    <x v="652"/>
    <x v="847"/>
    <s v="Philadelphia"/>
    <x v="0"/>
    <s v="No"/>
    <x v="0"/>
    <s v="D"/>
    <n v="0.5"/>
    <n v="7.77"/>
    <n v="1.5539999999999998"/>
    <n v="1.0101"/>
    <n v="1"/>
    <n v="7.77"/>
  </r>
  <r>
    <x v="26"/>
    <x v="848"/>
    <s v="Stockton"/>
    <x v="0"/>
    <s v="Yes"/>
    <x v="2"/>
    <s v="L"/>
    <n v="0.2"/>
    <n v="3.8849999999999998"/>
    <n v="1.9424999999999999"/>
    <n v="0.34964999999999996"/>
    <n v="2"/>
    <n v="7.77"/>
  </r>
  <r>
    <x v="653"/>
    <x v="849"/>
    <s v="Port Washington"/>
    <x v="0"/>
    <s v="Yes"/>
    <x v="0"/>
    <s v="D"/>
    <n v="0.5"/>
    <n v="7.77"/>
    <n v="1.5539999999999998"/>
    <n v="1.0101"/>
    <n v="1"/>
    <n v="7.77"/>
  </r>
  <r>
    <x v="654"/>
    <x v="850"/>
    <s v="Punta Gorda"/>
    <x v="0"/>
    <s v="Yes"/>
    <x v="2"/>
    <s v="L"/>
    <n v="0.5"/>
    <n v="7.77"/>
    <n v="1.5539999999999998"/>
    <n v="0.69929999999999992"/>
    <n v="1"/>
    <n v="7.77"/>
  </r>
  <r>
    <x v="655"/>
    <x v="851"/>
    <s v="New York City"/>
    <x v="0"/>
    <s v="No"/>
    <x v="2"/>
    <s v="L"/>
    <n v="0.2"/>
    <n v="3.8849999999999998"/>
    <n v="1.9424999999999999"/>
    <n v="0.34964999999999996"/>
    <n v="2"/>
    <n v="7.77"/>
  </r>
  <r>
    <x v="656"/>
    <x v="852"/>
    <s v="Preston"/>
    <x v="1"/>
    <s v="No"/>
    <x v="1"/>
    <s v="M"/>
    <n v="0.2"/>
    <n v="4.125"/>
    <n v="2.0625"/>
    <n v="0.45374999999999999"/>
    <n v="5"/>
    <n v="20.625"/>
  </r>
  <r>
    <x v="257"/>
    <x v="283"/>
    <s v="Belfast"/>
    <x v="1"/>
    <s v="No"/>
    <x v="1"/>
    <s v="M"/>
    <n v="0.2"/>
    <n v="4.125"/>
    <n v="2.0625"/>
    <n v="0.45374999999999999"/>
    <n v="4"/>
    <n v="16.5"/>
  </r>
  <r>
    <x v="657"/>
    <x v="853"/>
    <s v="Bakersfield"/>
    <x v="0"/>
    <s v="No"/>
    <x v="1"/>
    <s v="M"/>
    <n v="0.2"/>
    <n v="4.125"/>
    <n v="2.0625"/>
    <n v="0.45374999999999999"/>
    <n v="3"/>
    <n v="12.375"/>
  </r>
  <r>
    <x v="658"/>
    <x v="854"/>
    <s v="Punta Gorda"/>
    <x v="0"/>
    <s v="Yes"/>
    <x v="1"/>
    <s v="M"/>
    <n v="0.2"/>
    <n v="4.125"/>
    <n v="2.0625"/>
    <n v="0.45374999999999999"/>
    <n v="3"/>
    <n v="12.375"/>
  </r>
  <r>
    <x v="659"/>
    <x v="855"/>
    <s v="London"/>
    <x v="1"/>
    <s v="Yes"/>
    <x v="1"/>
    <s v="M"/>
    <n v="0.2"/>
    <n v="4.125"/>
    <n v="2.0625"/>
    <n v="0.45374999999999999"/>
    <n v="3"/>
    <n v="12.375"/>
  </r>
  <r>
    <x v="660"/>
    <x v="856"/>
    <s v="Alexandria"/>
    <x v="0"/>
    <s v="Yes"/>
    <x v="1"/>
    <s v="M"/>
    <n v="0.2"/>
    <n v="4.125"/>
    <n v="2.0625"/>
    <n v="0.45374999999999999"/>
    <n v="2"/>
    <n v="8.25"/>
  </r>
  <r>
    <x v="649"/>
    <x v="843"/>
    <s v="Fresno"/>
    <x v="0"/>
    <s v="Yes"/>
    <x v="1"/>
    <s v="M"/>
    <n v="0.2"/>
    <n v="4.125"/>
    <n v="2.0625"/>
    <n v="0.45374999999999999"/>
    <n v="2"/>
    <n v="8.25"/>
  </r>
  <r>
    <x v="661"/>
    <x v="857"/>
    <s v="Jacksonville"/>
    <x v="0"/>
    <s v="Yes"/>
    <x v="1"/>
    <s v="M"/>
    <n v="0.2"/>
    <n v="4.125"/>
    <n v="2.0625"/>
    <n v="0.45374999999999999"/>
    <n v="2"/>
    <n v="8.25"/>
  </r>
  <r>
    <x v="662"/>
    <x v="858"/>
    <s v="Fort Worth"/>
    <x v="0"/>
    <s v="Yes"/>
    <x v="3"/>
    <s v="L"/>
    <n v="0.5"/>
    <n v="7.169999999999999"/>
    <n v="1.4339999999999997"/>
    <n v="0.43019999999999992"/>
    <n v="1"/>
    <n v="7.169999999999999"/>
  </r>
  <r>
    <x v="231"/>
    <x v="859"/>
    <s v="Rockford"/>
    <x v="0"/>
    <s v="No"/>
    <x v="3"/>
    <s v="L"/>
    <n v="0.2"/>
    <n v="3.5849999999999995"/>
    <n v="1.7924999999999998"/>
    <n v="0.21509999999999996"/>
    <n v="2"/>
    <n v="7.169999999999999"/>
  </r>
  <r>
    <x v="338"/>
    <x v="860"/>
    <s v="Longford"/>
    <x v="2"/>
    <s v="No"/>
    <x v="3"/>
    <s v="L"/>
    <n v="0.5"/>
    <n v="7.169999999999999"/>
    <n v="1.4339999999999997"/>
    <n v="0.43019999999999992"/>
    <n v="1"/>
    <n v="7.169999999999999"/>
  </r>
  <r>
    <x v="342"/>
    <x v="861"/>
    <s v="Lawrenceville"/>
    <x v="0"/>
    <s v="Yes"/>
    <x v="2"/>
    <s v="M"/>
    <n v="0.5"/>
    <n v="6.75"/>
    <n v="1.35"/>
    <n v="0.60749999999999993"/>
    <n v="1"/>
    <n v="6.75"/>
  </r>
  <r>
    <x v="55"/>
    <x v="862"/>
    <s v="Chicago"/>
    <x v="0"/>
    <s v="No"/>
    <x v="2"/>
    <s v="M"/>
    <n v="0.5"/>
    <n v="6.75"/>
    <n v="1.35"/>
    <n v="0.60749999999999993"/>
    <n v="1"/>
    <n v="6.75"/>
  </r>
  <r>
    <x v="444"/>
    <x v="518"/>
    <s v="Norton"/>
    <x v="1"/>
    <s v="No"/>
    <x v="2"/>
    <s v="M"/>
    <n v="0.5"/>
    <n v="6.75"/>
    <n v="1.35"/>
    <n v="0.60749999999999993"/>
    <n v="1"/>
    <n v="6.75"/>
  </r>
  <r>
    <x v="586"/>
    <x v="863"/>
    <s v="Columbus"/>
    <x v="0"/>
    <s v="Yes"/>
    <x v="2"/>
    <s v="M"/>
    <n v="0.2"/>
    <n v="3.375"/>
    <n v="1.6875"/>
    <n v="0.30374999999999996"/>
    <n v="2"/>
    <n v="6.75"/>
  </r>
  <r>
    <x v="663"/>
    <x v="864"/>
    <s v="Whitwell"/>
    <x v="1"/>
    <s v="No"/>
    <x v="2"/>
    <s v="M"/>
    <n v="0.5"/>
    <n v="6.75"/>
    <n v="1.35"/>
    <n v="0.60749999999999993"/>
    <n v="1"/>
    <n v="6.75"/>
  </r>
  <r>
    <x v="598"/>
    <x v="865"/>
    <s v="Tucson"/>
    <x v="0"/>
    <s v="No"/>
    <x v="2"/>
    <s v="M"/>
    <n v="0.5"/>
    <n v="6.75"/>
    <n v="1.35"/>
    <n v="0.60749999999999993"/>
    <n v="1"/>
    <n v="6.75"/>
  </r>
  <r>
    <x v="664"/>
    <x v="761"/>
    <s v="Charleston"/>
    <x v="0"/>
    <s v="Yes"/>
    <x v="2"/>
    <s v="M"/>
    <n v="0.5"/>
    <n v="6.75"/>
    <n v="1.35"/>
    <n v="0.60749999999999993"/>
    <n v="1"/>
    <n v="6.75"/>
  </r>
  <r>
    <x v="665"/>
    <x v="866"/>
    <s v="New York City"/>
    <x v="0"/>
    <s v="Yes"/>
    <x v="2"/>
    <s v="M"/>
    <n v="0.2"/>
    <n v="3.375"/>
    <n v="1.6875"/>
    <n v="0.30374999999999996"/>
    <n v="2"/>
    <n v="6.75"/>
  </r>
  <r>
    <x v="666"/>
    <x v="867"/>
    <s v="Baltimore"/>
    <x v="0"/>
    <s v="No"/>
    <x v="2"/>
    <s v="M"/>
    <n v="0.5"/>
    <n v="6.75"/>
    <n v="1.35"/>
    <n v="0.60749999999999993"/>
    <n v="1"/>
    <n v="6.75"/>
  </r>
  <r>
    <x v="493"/>
    <x v="868"/>
    <s v="Fargo"/>
    <x v="0"/>
    <s v="No"/>
    <x v="2"/>
    <s v="M"/>
    <n v="0.5"/>
    <n v="6.75"/>
    <n v="1.35"/>
    <n v="0.60749999999999993"/>
    <n v="1"/>
    <n v="6.75"/>
  </r>
  <r>
    <x v="99"/>
    <x v="869"/>
    <s v="Dayton"/>
    <x v="0"/>
    <s v="Yes"/>
    <x v="2"/>
    <s v="M"/>
    <n v="0.2"/>
    <n v="3.375"/>
    <n v="1.6875"/>
    <n v="0.30374999999999996"/>
    <n v="2"/>
    <n v="6.75"/>
  </r>
  <r>
    <x v="667"/>
    <x v="870"/>
    <s v="Monticello"/>
    <x v="0"/>
    <s v="No"/>
    <x v="3"/>
    <s v="M"/>
    <n v="0.5"/>
    <n v="5.97"/>
    <n v="1.194"/>
    <n v="0.35819999999999996"/>
    <n v="1"/>
    <n v="5.97"/>
  </r>
  <r>
    <x v="627"/>
    <x v="871"/>
    <s v="Sacramento"/>
    <x v="0"/>
    <s v="No"/>
    <x v="3"/>
    <s v="M"/>
    <n v="0.5"/>
    <n v="5.97"/>
    <n v="1.194"/>
    <n v="0.35819999999999996"/>
    <n v="1"/>
    <n v="5.97"/>
  </r>
  <r>
    <x v="668"/>
    <x v="872"/>
    <s v="Fort Worth"/>
    <x v="0"/>
    <s v="Yes"/>
    <x v="3"/>
    <s v="M"/>
    <n v="0.5"/>
    <n v="5.97"/>
    <n v="1.194"/>
    <n v="0.35819999999999996"/>
    <n v="1"/>
    <n v="5.97"/>
  </r>
  <r>
    <x v="369"/>
    <x v="423"/>
    <s v="Philadelphia"/>
    <x v="0"/>
    <s v="No"/>
    <x v="2"/>
    <s v="D"/>
    <n v="0.2"/>
    <n v="2.9849999999999999"/>
    <n v="1.4924999999999999"/>
    <n v="0.26865"/>
    <n v="2"/>
    <n v="5.97"/>
  </r>
  <r>
    <x v="669"/>
    <x v="873"/>
    <s v="Pasadena"/>
    <x v="0"/>
    <s v="Yes"/>
    <x v="2"/>
    <s v="D"/>
    <n v="0.2"/>
    <n v="2.9849999999999999"/>
    <n v="1.4924999999999999"/>
    <n v="0.26865"/>
    <n v="2"/>
    <n v="5.97"/>
  </r>
  <r>
    <x v="670"/>
    <x v="874"/>
    <s v="Sheffield"/>
    <x v="1"/>
    <s v="No"/>
    <x v="3"/>
    <s v="M"/>
    <n v="0.2"/>
    <n v="2.9849999999999999"/>
    <n v="1.4924999999999999"/>
    <n v="0.17909999999999998"/>
    <n v="2"/>
    <n v="5.97"/>
  </r>
  <r>
    <x v="671"/>
    <x v="875"/>
    <s v="Grand Rapids"/>
    <x v="0"/>
    <s v="Yes"/>
    <x v="3"/>
    <s v="M"/>
    <n v="0.5"/>
    <n v="5.97"/>
    <n v="1.194"/>
    <n v="0.35819999999999996"/>
    <n v="1"/>
    <n v="5.97"/>
  </r>
  <r>
    <x v="672"/>
    <x v="876"/>
    <s v="Denton"/>
    <x v="0"/>
    <s v="No"/>
    <x v="2"/>
    <s v="D"/>
    <n v="0.2"/>
    <n v="2.9849999999999999"/>
    <n v="1.4924999999999999"/>
    <n v="0.26865"/>
    <n v="2"/>
    <n v="5.97"/>
  </r>
  <r>
    <x v="243"/>
    <x v="877"/>
    <s v="Alexandria"/>
    <x v="0"/>
    <s v="Yes"/>
    <x v="3"/>
    <s v="M"/>
    <n v="0.5"/>
    <n v="5.97"/>
    <n v="1.194"/>
    <n v="0.35819999999999996"/>
    <n v="1"/>
    <n v="5.97"/>
  </r>
  <r>
    <x v="673"/>
    <x v="878"/>
    <s v="Saint Augustine"/>
    <x v="0"/>
    <s v="No"/>
    <x v="2"/>
    <s v="D"/>
    <n v="0.5"/>
    <n v="5.97"/>
    <n v="1.194"/>
    <n v="0.5373"/>
    <n v="1"/>
    <n v="5.97"/>
  </r>
  <r>
    <x v="516"/>
    <x v="879"/>
    <s v="Los Angeles"/>
    <x v="0"/>
    <s v="No"/>
    <x v="3"/>
    <s v="M"/>
    <n v="0.5"/>
    <n v="5.97"/>
    <n v="1.194"/>
    <n v="0.35819999999999996"/>
    <n v="1"/>
    <n v="5.97"/>
  </r>
  <r>
    <x v="567"/>
    <x v="880"/>
    <s v="Shawnee Mission"/>
    <x v="0"/>
    <s v="No"/>
    <x v="2"/>
    <s v="D"/>
    <n v="0.2"/>
    <n v="2.9849999999999999"/>
    <n v="1.4924999999999999"/>
    <n v="0.26865"/>
    <n v="2"/>
    <n v="5.97"/>
  </r>
  <r>
    <x v="623"/>
    <x v="881"/>
    <s v="Saint Louis"/>
    <x v="0"/>
    <s v="No"/>
    <x v="2"/>
    <s v="D"/>
    <n v="0.2"/>
    <n v="2.9849999999999999"/>
    <n v="1.4924999999999999"/>
    <n v="0.26865"/>
    <n v="2"/>
    <n v="5.97"/>
  </r>
  <r>
    <x v="595"/>
    <x v="882"/>
    <s v="Little Rock"/>
    <x v="0"/>
    <s v="Yes"/>
    <x v="2"/>
    <s v="D"/>
    <n v="0.5"/>
    <n v="5.97"/>
    <n v="1.194"/>
    <n v="0.5373"/>
    <n v="1"/>
    <n v="5.97"/>
  </r>
  <r>
    <x v="674"/>
    <x v="883"/>
    <s v="Gainesville"/>
    <x v="0"/>
    <s v="No"/>
    <x v="3"/>
    <s v="M"/>
    <n v="0.2"/>
    <n v="2.9849999999999999"/>
    <n v="1.4924999999999999"/>
    <n v="0.17909999999999998"/>
    <n v="2"/>
    <n v="5.97"/>
  </r>
  <r>
    <x v="675"/>
    <x v="884"/>
    <s v="Sheffield"/>
    <x v="1"/>
    <s v="Yes"/>
    <x v="3"/>
    <s v="D"/>
    <n v="0.5"/>
    <n v="5.3699999999999992"/>
    <n v="1.0739999999999998"/>
    <n v="0.32219999999999993"/>
    <n v="1"/>
    <n v="5.3699999999999992"/>
  </r>
  <r>
    <x v="676"/>
    <x v="885"/>
    <s v="Toledo"/>
    <x v="0"/>
    <s v="No"/>
    <x v="3"/>
    <s v="D"/>
    <n v="0.2"/>
    <n v="2.6849999999999996"/>
    <n v="1.3424999999999998"/>
    <n v="0.16109999999999997"/>
    <n v="2"/>
    <n v="5.3699999999999992"/>
  </r>
  <r>
    <x v="677"/>
    <x v="886"/>
    <s v="Corona"/>
    <x v="0"/>
    <s v="Yes"/>
    <x v="3"/>
    <s v="D"/>
    <n v="0.5"/>
    <n v="5.3699999999999992"/>
    <n v="1.0739999999999998"/>
    <n v="0.32219999999999993"/>
    <n v="1"/>
    <n v="5.3699999999999992"/>
  </r>
  <r>
    <x v="285"/>
    <x v="887"/>
    <s v="Fresno"/>
    <x v="0"/>
    <s v="Yes"/>
    <x v="3"/>
    <s v="D"/>
    <n v="0.5"/>
    <n v="5.3699999999999992"/>
    <n v="1.0739999999999998"/>
    <n v="0.32219999999999993"/>
    <n v="1"/>
    <n v="5.3699999999999992"/>
  </r>
  <r>
    <x v="539"/>
    <x v="888"/>
    <s v="Glasnevin"/>
    <x v="2"/>
    <s v="Yes"/>
    <x v="3"/>
    <s v="D"/>
    <n v="0.2"/>
    <n v="2.6849999999999996"/>
    <n v="1.3424999999999998"/>
    <n v="0.16109999999999997"/>
    <n v="2"/>
    <n v="5.3699999999999992"/>
  </r>
  <r>
    <x v="137"/>
    <x v="889"/>
    <s v="Jackson"/>
    <x v="0"/>
    <s v="Yes"/>
    <x v="3"/>
    <s v="D"/>
    <n v="0.2"/>
    <n v="2.6849999999999996"/>
    <n v="1.3424999999999998"/>
    <n v="0.16109999999999997"/>
    <n v="2"/>
    <n v="5.3699999999999992"/>
  </r>
  <r>
    <x v="577"/>
    <x v="890"/>
    <s v="Tacoma"/>
    <x v="0"/>
    <s v="Yes"/>
    <x v="3"/>
    <s v="D"/>
    <n v="0.5"/>
    <n v="5.3699999999999992"/>
    <n v="1.0739999999999998"/>
    <n v="0.32219999999999993"/>
    <n v="1"/>
    <n v="5.3699999999999992"/>
  </r>
  <r>
    <x v="678"/>
    <x v="891"/>
    <s v="Washington"/>
    <x v="0"/>
    <s v="Yes"/>
    <x v="0"/>
    <s v="L"/>
    <n v="0.2"/>
    <n v="4.7549999999999999"/>
    <n v="2.3774999999999999"/>
    <n v="0.61814999999999998"/>
    <n v="1"/>
    <n v="4.7549999999999999"/>
  </r>
  <r>
    <x v="679"/>
    <x v="892"/>
    <s v="Kill"/>
    <x v="2"/>
    <s v="Yes"/>
    <x v="0"/>
    <s v="L"/>
    <n v="0.2"/>
    <n v="4.7549999999999999"/>
    <n v="2.3774999999999999"/>
    <n v="0.61814999999999998"/>
    <n v="1"/>
    <n v="4.7549999999999999"/>
  </r>
  <r>
    <x v="27"/>
    <x v="893"/>
    <s v="Spartanburg"/>
    <x v="0"/>
    <s v="No"/>
    <x v="0"/>
    <s v="L"/>
    <n v="0.2"/>
    <n v="4.7549999999999999"/>
    <n v="2.3774999999999999"/>
    <n v="0.61814999999999998"/>
    <n v="1"/>
    <n v="4.7549999999999999"/>
  </r>
  <r>
    <x v="560"/>
    <x v="894"/>
    <s v="Ford"/>
    <x v="1"/>
    <s v="Yes"/>
    <x v="1"/>
    <s v="M"/>
    <n v="0.2"/>
    <n v="4.125"/>
    <n v="2.0625"/>
    <n v="0.45374999999999999"/>
    <n v="2"/>
    <n v="8.25"/>
  </r>
  <r>
    <x v="680"/>
    <x v="895"/>
    <s v="Upton"/>
    <x v="1"/>
    <s v="No"/>
    <x v="0"/>
    <s v="M"/>
    <n v="0.2"/>
    <n v="4.3650000000000002"/>
    <n v="2.1825000000000001"/>
    <n v="0.56745000000000001"/>
    <n v="1"/>
    <n v="4.3650000000000002"/>
  </r>
  <r>
    <x v="94"/>
    <x v="896"/>
    <s v="El Paso"/>
    <x v="0"/>
    <s v="No"/>
    <x v="0"/>
    <s v="M"/>
    <n v="0.2"/>
    <n v="4.3650000000000002"/>
    <n v="2.1825000000000001"/>
    <n v="0.56745000000000001"/>
    <n v="1"/>
    <n v="4.3650000000000002"/>
  </r>
  <r>
    <x v="420"/>
    <x v="464"/>
    <s v="Oklahoma City"/>
    <x v="0"/>
    <s v="Yes"/>
    <x v="1"/>
    <s v="M"/>
    <n v="0.2"/>
    <n v="4.125"/>
    <n v="2.0625"/>
    <n v="0.45374999999999999"/>
    <n v="2"/>
    <n v="8.25"/>
  </r>
  <r>
    <x v="681"/>
    <x v="897"/>
    <s v="Garland"/>
    <x v="0"/>
    <s v="No"/>
    <x v="1"/>
    <s v="M"/>
    <n v="0.2"/>
    <n v="4.125"/>
    <n v="2.0625"/>
    <n v="0.45374999999999999"/>
    <n v="2"/>
    <n v="8.25"/>
  </r>
  <r>
    <x v="429"/>
    <x v="30"/>
    <s v="Oklahoma City"/>
    <x v="0"/>
    <s v="Yes"/>
    <x v="2"/>
    <s v="L"/>
    <n v="0.2"/>
    <n v="3.8849999999999998"/>
    <n v="1.9424999999999999"/>
    <n v="0.34964999999999996"/>
    <n v="1"/>
    <n v="3.8849999999999998"/>
  </r>
  <r>
    <x v="682"/>
    <x v="144"/>
    <s v="Charlotte"/>
    <x v="0"/>
    <s v="Yes"/>
    <x v="2"/>
    <s v="L"/>
    <n v="0.2"/>
    <n v="3.8849999999999998"/>
    <n v="1.9424999999999999"/>
    <n v="0.34964999999999996"/>
    <n v="1"/>
    <n v="3.8849999999999998"/>
  </r>
  <r>
    <x v="370"/>
    <x v="424"/>
    <s v="Nashville"/>
    <x v="0"/>
    <s v="No"/>
    <x v="2"/>
    <s v="L"/>
    <n v="0.2"/>
    <n v="3.8849999999999998"/>
    <n v="1.9424999999999999"/>
    <n v="0.34964999999999996"/>
    <n v="1"/>
    <n v="3.8849999999999998"/>
  </r>
  <r>
    <x v="683"/>
    <x v="898"/>
    <s v="Erie"/>
    <x v="0"/>
    <s v="Yes"/>
    <x v="0"/>
    <s v="D"/>
    <n v="0.2"/>
    <n v="3.8849999999999998"/>
    <n v="1.9424999999999999"/>
    <n v="0.50505"/>
    <n v="1"/>
    <n v="3.8849999999999998"/>
  </r>
  <r>
    <x v="613"/>
    <x v="785"/>
    <s v="New Orleans"/>
    <x v="0"/>
    <s v="No"/>
    <x v="0"/>
    <s v="D"/>
    <n v="0.2"/>
    <n v="3.8849999999999998"/>
    <n v="1.9424999999999999"/>
    <n v="0.50505"/>
    <n v="1"/>
    <n v="3.8849999999999998"/>
  </r>
  <r>
    <x v="370"/>
    <x v="424"/>
    <s v="Nashville"/>
    <x v="0"/>
    <s v="No"/>
    <x v="1"/>
    <s v="M"/>
    <n v="0.2"/>
    <n v="4.125"/>
    <n v="2.0625"/>
    <n v="0.45374999999999999"/>
    <n v="1"/>
    <n v="4.125"/>
  </r>
  <r>
    <x v="232"/>
    <x v="899"/>
    <s v="Milwaukee"/>
    <x v="0"/>
    <s v="Yes"/>
    <x v="1"/>
    <s v="M"/>
    <n v="0.2"/>
    <n v="4.125"/>
    <n v="2.0625"/>
    <n v="0.45374999999999999"/>
    <n v="1"/>
    <n v="4.125"/>
  </r>
  <r>
    <x v="7"/>
    <x v="900"/>
    <s v="Cincinnati"/>
    <x v="0"/>
    <s v="Yes"/>
    <x v="3"/>
    <s v="L"/>
    <n v="0.2"/>
    <n v="3.5849999999999995"/>
    <n v="1.7924999999999998"/>
    <n v="0.21509999999999996"/>
    <n v="1"/>
    <n v="3.5849999999999995"/>
  </r>
  <r>
    <x v="684"/>
    <x v="901"/>
    <s v="Houston"/>
    <x v="0"/>
    <s v="Yes"/>
    <x v="3"/>
    <s v="L"/>
    <n v="0.2"/>
    <n v="3.5849999999999995"/>
    <n v="1.7924999999999998"/>
    <n v="0.21509999999999996"/>
    <n v="1"/>
    <n v="3.5849999999999995"/>
  </r>
  <r>
    <x v="685"/>
    <x v="902"/>
    <s v="Moycullen"/>
    <x v="2"/>
    <s v="Yes"/>
    <x v="3"/>
    <s v="L"/>
    <n v="0.2"/>
    <n v="3.5849999999999995"/>
    <n v="1.7924999999999998"/>
    <n v="0.21509999999999996"/>
    <n v="1"/>
    <n v="3.5849999999999995"/>
  </r>
  <r>
    <x v="222"/>
    <x v="903"/>
    <s v="Sterling"/>
    <x v="0"/>
    <s v="Yes"/>
    <x v="3"/>
    <s v="L"/>
    <n v="0.2"/>
    <n v="3.5849999999999995"/>
    <n v="1.7924999999999998"/>
    <n v="0.21509999999999996"/>
    <n v="1"/>
    <n v="3.5849999999999995"/>
  </r>
  <r>
    <x v="686"/>
    <x v="904"/>
    <s v="Kingsport"/>
    <x v="0"/>
    <s v="No"/>
    <x v="3"/>
    <s v="M"/>
    <n v="0.2"/>
    <n v="2.9849999999999999"/>
    <n v="1.4924999999999999"/>
    <n v="0.17909999999999998"/>
    <n v="1"/>
    <n v="2.9849999999999999"/>
  </r>
  <r>
    <x v="572"/>
    <x v="905"/>
    <s v="Huntington"/>
    <x v="0"/>
    <s v="No"/>
    <x v="2"/>
    <s v="D"/>
    <n v="0.2"/>
    <n v="2.9849999999999999"/>
    <n v="1.4924999999999999"/>
    <n v="0.26865"/>
    <n v="1"/>
    <n v="2.9849999999999999"/>
  </r>
  <r>
    <x v="62"/>
    <x v="906"/>
    <s v="Charlotte"/>
    <x v="0"/>
    <s v="Yes"/>
    <x v="3"/>
    <s v="M"/>
    <n v="0.2"/>
    <n v="2.9849999999999999"/>
    <n v="1.4924999999999999"/>
    <n v="0.17909999999999998"/>
    <n v="1"/>
    <n v="2.9849999999999999"/>
  </r>
  <r>
    <x v="474"/>
    <x v="907"/>
    <s v="Confey"/>
    <x v="2"/>
    <s v="No"/>
    <x v="2"/>
    <s v="D"/>
    <n v="0.2"/>
    <n v="2.9849999999999999"/>
    <n v="1.4924999999999999"/>
    <n v="0.26865"/>
    <n v="1"/>
    <n v="2.9849999999999999"/>
  </r>
  <r>
    <x v="177"/>
    <x v="908"/>
    <s v="Stockton"/>
    <x v="0"/>
    <s v="No"/>
    <x v="3"/>
    <s v="M"/>
    <n v="0.2"/>
    <n v="2.9849999999999999"/>
    <n v="1.4924999999999999"/>
    <n v="0.17909999999999998"/>
    <n v="1"/>
    <n v="2.9849999999999999"/>
  </r>
  <r>
    <x v="458"/>
    <x v="909"/>
    <s v="Portarlington"/>
    <x v="2"/>
    <s v="No"/>
    <x v="2"/>
    <s v="D"/>
    <n v="0.2"/>
    <n v="2.9849999999999999"/>
    <n v="1.4924999999999999"/>
    <n v="0.26865"/>
    <n v="1"/>
    <n v="2.9849999999999999"/>
  </r>
  <r>
    <x v="168"/>
    <x v="910"/>
    <s v="Fort Lauderdale"/>
    <x v="0"/>
    <s v="No"/>
    <x v="3"/>
    <s v="D"/>
    <n v="0.2"/>
    <n v="2.6849999999999996"/>
    <n v="1.3424999999999998"/>
    <n v="0.16109999999999997"/>
    <n v="1"/>
    <n v="2.6849999999999996"/>
  </r>
  <r>
    <x v="687"/>
    <x v="911"/>
    <s v="Jamaica"/>
    <x v="0"/>
    <s v="Yes"/>
    <x v="3"/>
    <s v="D"/>
    <n v="0.2"/>
    <n v="2.6849999999999996"/>
    <n v="1.3424999999999998"/>
    <n v="0.16109999999999997"/>
    <n v="1"/>
    <n v="2.6849999999999996"/>
  </r>
  <r>
    <x v="688"/>
    <x v="912"/>
    <s v="Booterstown"/>
    <x v="2"/>
    <s v="Yes"/>
    <x v="3"/>
    <s v="D"/>
    <n v="0.2"/>
    <n v="2.6849999999999996"/>
    <n v="1.3424999999999998"/>
    <n v="0.16109999999999997"/>
    <n v="1"/>
    <n v="2.6849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DBD091-126C-4495-B1D0-F03D93E27010}" name="PivotTable6" cacheId="2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R2:R6" firstHeaderRow="1" firstDataRow="1" firstDataCol="1"/>
  <pivotFields count="15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formats count="2">
    <format dxfId="6">
      <pivotArea outline="0" collapsedLevelsAreSubtotals="1" fieldPosition="0"/>
    </format>
    <format dxfId="7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511A5D-AEA3-4E26-AE8D-9207889B27CD}" name="Table1" displayName="Table1" ref="A1:M1000" totalsRowShown="0" headerRowDxfId="5">
  <autoFilter ref="A1:M1000" xr:uid="{12511A5D-AEA3-4E26-AE8D-9207889B27CD}"/>
  <sortState xmlns:xlrd2="http://schemas.microsoft.com/office/spreadsheetml/2017/richdata2" ref="A2:M986">
    <sortCondition descending="1" ref="H1:H1000"/>
  </sortState>
  <tableColumns count="13">
    <tableColumn id="1" xr3:uid="{7C631F5D-EB38-4651-BB01-F407AF090107}" name="Order Date" dataDxfId="4"/>
    <tableColumn id="2" xr3:uid="{2E7D8A78-5BD3-484A-B103-292F643F1F9C}" name="Customer Name"/>
    <tableColumn id="3" xr3:uid="{F525F7D5-1B17-41E2-A015-0454CF62F337}" name="City"/>
    <tableColumn id="4" xr3:uid="{DC5490F0-BCDC-4FF6-96C8-B2E6E695DDF4}" name="Country"/>
    <tableColumn id="5" xr3:uid="{25C6A67B-CA03-404E-BBE7-34B98B9BDAAA}" name="Loyalty Card"/>
    <tableColumn id="6" xr3:uid="{8FBE1144-CFB6-47CF-90BC-24C0BAAAD229}" name="Coffee Type"/>
    <tableColumn id="7" xr3:uid="{49707F91-C3B7-47E1-B06D-7E86BB0A1FB7}" name="Roast Type"/>
    <tableColumn id="8" xr3:uid="{56BC0AFA-DFA2-4149-BB20-07FECEC93FCC}" name="Size"/>
    <tableColumn id="9" xr3:uid="{4A943617-64B2-4C91-940C-3464AD501797}" name="Unit Price" dataDxfId="3"/>
    <tableColumn id="10" xr3:uid="{412BF421-4987-4580-9AE9-54401582E094}" name="Price per 100g" dataDxfId="2"/>
    <tableColumn id="11" xr3:uid="{49B5D522-E514-46E6-A4DB-C4E544E8A00D}" name="Profit" dataDxfId="1"/>
    <tableColumn id="12" xr3:uid="{802C8DBA-195F-40CD-89E3-6F44E82AE158}" name="Quantity"/>
    <tableColumn id="13" xr3:uid="{1E8C4A11-6086-4E9E-B4B3-45E5FF39588F}" name="Total Sales" dataDxfId="0" dataCellStyle="Currency">
      <calculatedColumnFormula>I2*L2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FCCBE-C5A1-4F2C-ADA7-B41B13087DD8}">
  <dimension ref="A1:S1001"/>
  <sheetViews>
    <sheetView tabSelected="1" workbookViewId="0">
      <selection activeCell="C8" sqref="C8"/>
    </sheetView>
  </sheetViews>
  <sheetFormatPr defaultRowHeight="14.5" x14ac:dyDescent="0.35"/>
  <cols>
    <col min="1" max="1" width="12.1796875" style="1" customWidth="1"/>
    <col min="2" max="2" width="22.1796875" bestFit="1" customWidth="1"/>
    <col min="3" max="3" width="19.1796875" bestFit="1" customWidth="1"/>
    <col min="4" max="4" width="14.1796875" bestFit="1" customWidth="1"/>
    <col min="5" max="5" width="13.08984375" customWidth="1"/>
    <col min="6" max="6" width="12.7265625" customWidth="1"/>
    <col min="7" max="7" width="12" customWidth="1"/>
    <col min="8" max="8" width="6" customWidth="1"/>
    <col min="9" max="9" width="10.90625" style="3" customWidth="1"/>
    <col min="10" max="10" width="14.54296875" style="3" customWidth="1"/>
    <col min="11" max="11" width="7.54296875" style="3" customWidth="1"/>
    <col min="12" max="12" width="10.1796875" customWidth="1"/>
    <col min="13" max="13" width="11.1796875" style="5" customWidth="1"/>
    <col min="18" max="18" width="14.1796875" bestFit="1" customWidth="1"/>
    <col min="19" max="19" width="15.54296875" style="3" bestFit="1" customWidth="1"/>
  </cols>
  <sheetData>
    <row r="1" spans="1:19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</row>
    <row r="2" spans="1:19" x14ac:dyDescent="0.35">
      <c r="A2" s="1">
        <f>VLOOKUP('[1]orders (cleaned)'!B161,'[1]orders (cleaned)'!$B$2:$B$1001,1,FALSE)</f>
        <v>44316</v>
      </c>
      <c r="B2" t="str">
        <f>VLOOKUP('[1]orders (cleaned)'!C161,'[1]customers (cleaned)'!$A$2:$B$914,2,FALSE)</f>
        <v>Alexa Sizey</v>
      </c>
      <c r="C2" t="str">
        <f>VLOOKUP('[1]orders (cleaned)'!C161,'[1]customers (cleaned)'!$A$2:$C$914,3,FALSE)</f>
        <v>Portland</v>
      </c>
      <c r="D2" t="str">
        <f>VLOOKUP('[1]orders (cleaned)'!C161,'[1]customers (cleaned)'!$A$2:$D$914,4,FALSE)</f>
        <v>United States</v>
      </c>
      <c r="E2" t="str">
        <f>VLOOKUP('[1]orders (cleaned)'!C161,'[1]customers (cleaned)'!$A$2:$E$914,5,FALSE)</f>
        <v>No</v>
      </c>
      <c r="F2" t="str">
        <f>VLOOKUP('[1]orders (cleaned)'!D161,'[1]products (cleaned)'!$A$2:$B$49,2,FALSE)</f>
        <v>Lib</v>
      </c>
      <c r="G2" t="str">
        <f>VLOOKUP('[1]orders (cleaned)'!D161,'[1]products (cleaned)'!$A$2:$C$49,3,FALSE)</f>
        <v>L</v>
      </c>
      <c r="H2">
        <f>VLOOKUP('[1]orders (cleaned)'!D161,'[1]products (cleaned)'!$A$2:$D$49,4,FALSE)</f>
        <v>2.5</v>
      </c>
      <c r="I2" s="3">
        <f>VLOOKUP('[1]orders (cleaned)'!D161,'[1]products (cleaned)'!$A$2:$E$49,5,FALSE)</f>
        <v>36.454999999999998</v>
      </c>
      <c r="J2" s="3">
        <f>VLOOKUP('[1]orders (cleaned)'!D161,'[1]products (cleaned)'!$A$2:$F$49,6,FALSE)</f>
        <v>1.4581999999999999</v>
      </c>
      <c r="K2" s="3">
        <f>VLOOKUP('[1]orders (cleaned)'!D161,'[1]products (cleaned)'!$A$2:$G$49,7,FALSE)</f>
        <v>4.7391499999999995</v>
      </c>
      <c r="L2">
        <f>VLOOKUP('[1]orders (cleaned)'!A161,'[1]orders (cleaned)'!$A$2:$E$1001,5,FALSE)</f>
        <v>6</v>
      </c>
      <c r="M2" s="5">
        <f>I2*L2</f>
        <v>218.73</v>
      </c>
      <c r="R2" s="7" t="s">
        <v>13</v>
      </c>
      <c r="S2"/>
    </row>
    <row r="3" spans="1:19" x14ac:dyDescent="0.35">
      <c r="A3" s="1">
        <f>VLOOKUP('[1]orders (cleaned)'!B982,'[1]orders (cleaned)'!$B$2:$B$1001,1,FALSE)</f>
        <v>43982</v>
      </c>
      <c r="B3" t="str">
        <f>VLOOKUP('[1]orders (cleaned)'!C982,'[1]customers (cleaned)'!$A$2:$B$914,2,FALSE)</f>
        <v>Demetris Micheli</v>
      </c>
      <c r="C3" t="str">
        <f>VLOOKUP('[1]orders (cleaned)'!C982,'[1]customers (cleaned)'!$A$2:$C$914,3,FALSE)</f>
        <v>Madison</v>
      </c>
      <c r="D3" t="str">
        <f>VLOOKUP('[1]orders (cleaned)'!C982,'[1]customers (cleaned)'!$A$2:$D$914,4,FALSE)</f>
        <v>United States</v>
      </c>
      <c r="E3" t="str">
        <f>VLOOKUP('[1]orders (cleaned)'!C982,'[1]customers (cleaned)'!$A$2:$E$914,5,FALSE)</f>
        <v>Yes</v>
      </c>
      <c r="F3" t="str">
        <f>VLOOKUP('[1]orders (cleaned)'!D982,'[1]products (cleaned)'!$A$2:$B$49,2,FALSE)</f>
        <v>Exc</v>
      </c>
      <c r="G3" t="str">
        <f>VLOOKUP('[1]orders (cleaned)'!D982,'[1]products (cleaned)'!$A$2:$C$49,3,FALSE)</f>
        <v>D</v>
      </c>
      <c r="H3">
        <f>VLOOKUP('[1]orders (cleaned)'!D982,'[1]products (cleaned)'!$A$2:$D$49,4,FALSE)</f>
        <v>2.5</v>
      </c>
      <c r="I3" s="3">
        <f>VLOOKUP('[1]orders (cleaned)'!D982,'[1]products (cleaned)'!$A$2:$E$49,5,FALSE)</f>
        <v>27.945</v>
      </c>
      <c r="J3" s="3">
        <f>VLOOKUP('[1]orders (cleaned)'!D982,'[1]products (cleaned)'!$A$2:$F$49,6,FALSE)</f>
        <v>1.1177999999999999</v>
      </c>
      <c r="K3" s="3">
        <f>VLOOKUP('[1]orders (cleaned)'!D982,'[1]products (cleaned)'!$A$2:$G$49,7,FALSE)</f>
        <v>3.07395</v>
      </c>
      <c r="L3">
        <f>VLOOKUP('[1]orders (cleaned)'!A982,'[1]orders (cleaned)'!$A$2:$E$1001,5,FALSE)</f>
        <v>6</v>
      </c>
      <c r="M3" s="5">
        <f>I3*L3</f>
        <v>167.67000000000002</v>
      </c>
      <c r="R3" s="6" t="s">
        <v>14</v>
      </c>
      <c r="S3"/>
    </row>
    <row r="4" spans="1:19" x14ac:dyDescent="0.35">
      <c r="A4" s="1">
        <f>VLOOKUP('[1]orders (cleaned)'!B401,'[1]orders (cleaned)'!$B$2:$B$1001,1,FALSE)</f>
        <v>43539</v>
      </c>
      <c r="B4" t="str">
        <f>VLOOKUP('[1]orders (cleaned)'!C401,'[1]customers (cleaned)'!$A$2:$B$914,2,FALSE)</f>
        <v>Ingelbert Hotchkin</v>
      </c>
      <c r="C4" t="str">
        <f>VLOOKUP('[1]orders (cleaned)'!C401,'[1]customers (cleaned)'!$A$2:$C$914,3,FALSE)</f>
        <v>Preston</v>
      </c>
      <c r="D4" t="str">
        <f>VLOOKUP('[1]orders (cleaned)'!C401,'[1]customers (cleaned)'!$A$2:$D$914,4,FALSE)</f>
        <v>United Kingdom</v>
      </c>
      <c r="E4" t="str">
        <f>VLOOKUP('[1]orders (cleaned)'!C401,'[1]customers (cleaned)'!$A$2:$E$914,5,FALSE)</f>
        <v>No</v>
      </c>
      <c r="F4" t="str">
        <f>VLOOKUP('[1]orders (cleaned)'!D401,'[1]products (cleaned)'!$A$2:$B$49,2,FALSE)</f>
        <v>Exc</v>
      </c>
      <c r="G4" t="str">
        <f>VLOOKUP('[1]orders (cleaned)'!D401,'[1]products (cleaned)'!$A$2:$C$49,3,FALSE)</f>
        <v>D</v>
      </c>
      <c r="H4">
        <f>VLOOKUP('[1]orders (cleaned)'!D401,'[1]products (cleaned)'!$A$2:$D$49,4,FALSE)</f>
        <v>2.5</v>
      </c>
      <c r="I4" s="3">
        <f>VLOOKUP('[1]orders (cleaned)'!D401,'[1]products (cleaned)'!$A$2:$E$49,5,FALSE)</f>
        <v>27.945</v>
      </c>
      <c r="J4" s="3">
        <f>VLOOKUP('[1]orders (cleaned)'!D401,'[1]products (cleaned)'!$A$2:$F$49,6,FALSE)</f>
        <v>1.1177999999999999</v>
      </c>
      <c r="K4" s="3">
        <f>VLOOKUP('[1]orders (cleaned)'!D401,'[1]products (cleaned)'!$A$2:$G$49,7,FALSE)</f>
        <v>3.07395</v>
      </c>
      <c r="L4">
        <f>VLOOKUP('[1]orders (cleaned)'!A401,'[1]orders (cleaned)'!$A$2:$E$1001,5,FALSE)</f>
        <v>6</v>
      </c>
      <c r="M4" s="5">
        <f>I4*L4</f>
        <v>167.67000000000002</v>
      </c>
      <c r="R4" s="6" t="s">
        <v>15</v>
      </c>
      <c r="S4"/>
    </row>
    <row r="5" spans="1:19" x14ac:dyDescent="0.35">
      <c r="A5" s="1">
        <f>VLOOKUP('[1]orders (cleaned)'!B847,'[1]orders (cleaned)'!$B$2:$B$1001,1,FALSE)</f>
        <v>43889</v>
      </c>
      <c r="B5" t="str">
        <f>VLOOKUP('[1]orders (cleaned)'!C847,'[1]customers (cleaned)'!$A$2:$B$914,2,FALSE)</f>
        <v>Murielle Lorinez</v>
      </c>
      <c r="C5" t="str">
        <f>VLOOKUP('[1]orders (cleaned)'!C847,'[1]customers (cleaned)'!$A$2:$C$914,3,FALSE)</f>
        <v>Evansville</v>
      </c>
      <c r="D5" t="str">
        <f>VLOOKUP('[1]orders (cleaned)'!C847,'[1]customers (cleaned)'!$A$2:$D$914,4,FALSE)</f>
        <v>United States</v>
      </c>
      <c r="E5" t="str">
        <f>VLOOKUP('[1]orders (cleaned)'!C847,'[1]customers (cleaned)'!$A$2:$E$914,5,FALSE)</f>
        <v>No</v>
      </c>
      <c r="F5" t="str">
        <f>VLOOKUP('[1]orders (cleaned)'!D847,'[1]products (cleaned)'!$A$2:$B$49,2,FALSE)</f>
        <v>Exc</v>
      </c>
      <c r="G5" t="str">
        <f>VLOOKUP('[1]orders (cleaned)'!D847,'[1]products (cleaned)'!$A$2:$C$49,3,FALSE)</f>
        <v>D</v>
      </c>
      <c r="H5">
        <f>VLOOKUP('[1]orders (cleaned)'!D847,'[1]products (cleaned)'!$A$2:$D$49,4,FALSE)</f>
        <v>2.5</v>
      </c>
      <c r="I5" s="3">
        <f>VLOOKUP('[1]orders (cleaned)'!D847,'[1]products (cleaned)'!$A$2:$E$49,5,FALSE)</f>
        <v>27.945</v>
      </c>
      <c r="J5" s="3">
        <f>VLOOKUP('[1]orders (cleaned)'!D847,'[1]products (cleaned)'!$A$2:$F$49,6,FALSE)</f>
        <v>1.1177999999999999</v>
      </c>
      <c r="K5" s="3">
        <f>VLOOKUP('[1]orders (cleaned)'!D847,'[1]products (cleaned)'!$A$2:$G$49,7,FALSE)</f>
        <v>3.07395</v>
      </c>
      <c r="L5">
        <f>VLOOKUP('[1]orders (cleaned)'!A847,'[1]orders (cleaned)'!$A$2:$E$1001,5,FALSE)</f>
        <v>6</v>
      </c>
      <c r="M5" s="5">
        <f>I5*L5</f>
        <v>167.67000000000002</v>
      </c>
      <c r="R5" s="6" t="s">
        <v>16</v>
      </c>
      <c r="S5"/>
    </row>
    <row r="6" spans="1:19" x14ac:dyDescent="0.35">
      <c r="A6" s="1">
        <f>VLOOKUP('[1]orders (cleaned)'!B260,'[1]orders (cleaned)'!$B$2:$B$1001,1,FALSE)</f>
        <v>44513</v>
      </c>
      <c r="B6" t="str">
        <f>VLOOKUP('[1]orders (cleaned)'!C260,'[1]customers (cleaned)'!$A$2:$B$914,2,FALSE)</f>
        <v>Cobby Cromwell</v>
      </c>
      <c r="C6" t="str">
        <f>VLOOKUP('[1]orders (cleaned)'!C260,'[1]customers (cleaned)'!$A$2:$C$914,3,FALSE)</f>
        <v>Whittier</v>
      </c>
      <c r="D6" t="str">
        <f>VLOOKUP('[1]orders (cleaned)'!C260,'[1]customers (cleaned)'!$A$2:$D$914,4,FALSE)</f>
        <v>United States</v>
      </c>
      <c r="E6" t="str">
        <f>VLOOKUP('[1]orders (cleaned)'!C260,'[1]customers (cleaned)'!$A$2:$E$914,5,FALSE)</f>
        <v>No</v>
      </c>
      <c r="F6" t="str">
        <f>VLOOKUP('[1]orders (cleaned)'!D260,'[1]products (cleaned)'!$A$2:$B$49,2,FALSE)</f>
        <v>Exc</v>
      </c>
      <c r="G6" t="str">
        <f>VLOOKUP('[1]orders (cleaned)'!D260,'[1]products (cleaned)'!$A$2:$C$49,3,FALSE)</f>
        <v>D</v>
      </c>
      <c r="H6">
        <f>VLOOKUP('[1]orders (cleaned)'!D260,'[1]products (cleaned)'!$A$2:$D$49,4,FALSE)</f>
        <v>2.5</v>
      </c>
      <c r="I6" s="3">
        <f>VLOOKUP('[1]orders (cleaned)'!D260,'[1]products (cleaned)'!$A$2:$E$49,5,FALSE)</f>
        <v>27.945</v>
      </c>
      <c r="J6" s="3">
        <f>VLOOKUP('[1]orders (cleaned)'!D260,'[1]products (cleaned)'!$A$2:$F$49,6,FALSE)</f>
        <v>1.1177999999999999</v>
      </c>
      <c r="K6" s="3">
        <f>VLOOKUP('[1]orders (cleaned)'!D260,'[1]products (cleaned)'!$A$2:$G$49,7,FALSE)</f>
        <v>3.07395</v>
      </c>
      <c r="L6">
        <f>VLOOKUP('[1]orders (cleaned)'!A260,'[1]orders (cleaned)'!$A$2:$E$1001,5,FALSE)</f>
        <v>5</v>
      </c>
      <c r="M6" s="5">
        <f>I6*L6</f>
        <v>139.72499999999999</v>
      </c>
      <c r="R6" s="6" t="s">
        <v>17</v>
      </c>
      <c r="S6"/>
    </row>
    <row r="7" spans="1:19" x14ac:dyDescent="0.35">
      <c r="A7" s="1">
        <f>VLOOKUP('[1]orders (cleaned)'!B520,'[1]orders (cleaned)'!$B$2:$B$1001,1,FALSE)</f>
        <v>44194</v>
      </c>
      <c r="B7" t="str">
        <f>VLOOKUP('[1]orders (cleaned)'!C520,'[1]customers (cleaned)'!$A$2:$B$914,2,FALSE)</f>
        <v>Karl Imorts</v>
      </c>
      <c r="C7" t="str">
        <f>VLOOKUP('[1]orders (cleaned)'!C520,'[1]customers (cleaned)'!$A$2:$C$914,3,FALSE)</f>
        <v>Melbourne</v>
      </c>
      <c r="D7" t="str">
        <f>VLOOKUP('[1]orders (cleaned)'!C520,'[1]customers (cleaned)'!$A$2:$D$914,4,FALSE)</f>
        <v>United States</v>
      </c>
      <c r="E7" t="str">
        <f>VLOOKUP('[1]orders (cleaned)'!C520,'[1]customers (cleaned)'!$A$2:$E$914,5,FALSE)</f>
        <v>No</v>
      </c>
      <c r="F7" t="str">
        <f>VLOOKUP('[1]orders (cleaned)'!D520,'[1]products (cleaned)'!$A$2:$B$49,2,FALSE)</f>
        <v>Exc</v>
      </c>
      <c r="G7" t="str">
        <f>VLOOKUP('[1]orders (cleaned)'!D520,'[1]products (cleaned)'!$A$2:$C$49,3,FALSE)</f>
        <v>D</v>
      </c>
      <c r="H7">
        <f>VLOOKUP('[1]orders (cleaned)'!D520,'[1]products (cleaned)'!$A$2:$D$49,4,FALSE)</f>
        <v>2.5</v>
      </c>
      <c r="I7" s="3">
        <f>VLOOKUP('[1]orders (cleaned)'!D520,'[1]products (cleaned)'!$A$2:$E$49,5,FALSE)</f>
        <v>27.945</v>
      </c>
      <c r="J7" s="3">
        <f>VLOOKUP('[1]orders (cleaned)'!D520,'[1]products (cleaned)'!$A$2:$F$49,6,FALSE)</f>
        <v>1.1177999999999999</v>
      </c>
      <c r="K7" s="3">
        <f>VLOOKUP('[1]orders (cleaned)'!D520,'[1]products (cleaned)'!$A$2:$G$49,7,FALSE)</f>
        <v>3.07395</v>
      </c>
      <c r="L7">
        <f>VLOOKUP('[1]orders (cleaned)'!A520,'[1]orders (cleaned)'!$A$2:$E$1001,5,FALSE)</f>
        <v>5</v>
      </c>
      <c r="M7" s="5">
        <f>I7*L7</f>
        <v>139.72499999999999</v>
      </c>
      <c r="S7"/>
    </row>
    <row r="8" spans="1:19" x14ac:dyDescent="0.35">
      <c r="A8" s="1">
        <f>VLOOKUP('[1]orders (cleaned)'!B484,'[1]orders (cleaned)'!$B$2:$B$1001,1,FALSE)</f>
        <v>44247</v>
      </c>
      <c r="B8" t="str">
        <f>VLOOKUP('[1]orders (cleaned)'!C484,'[1]customers (cleaned)'!$A$2:$B$914,2,FALSE)</f>
        <v>Stanly Keets</v>
      </c>
      <c r="C8" t="str">
        <f>VLOOKUP('[1]orders (cleaned)'!C484,'[1]customers (cleaned)'!$A$2:$C$914,3,FALSE)</f>
        <v>Alexandria</v>
      </c>
      <c r="D8" t="str">
        <f>VLOOKUP('[1]orders (cleaned)'!C484,'[1]customers (cleaned)'!$A$2:$D$914,4,FALSE)</f>
        <v>United States</v>
      </c>
      <c r="E8" t="str">
        <f>VLOOKUP('[1]orders (cleaned)'!C484,'[1]customers (cleaned)'!$A$2:$E$914,5,FALSE)</f>
        <v>Yes</v>
      </c>
      <c r="F8" t="str">
        <f>VLOOKUP('[1]orders (cleaned)'!D484,'[1]products (cleaned)'!$A$2:$B$49,2,FALSE)</f>
        <v>Exc</v>
      </c>
      <c r="G8" t="str">
        <f>VLOOKUP('[1]orders (cleaned)'!D484,'[1]products (cleaned)'!$A$2:$C$49,3,FALSE)</f>
        <v>D</v>
      </c>
      <c r="H8">
        <f>VLOOKUP('[1]orders (cleaned)'!D484,'[1]products (cleaned)'!$A$2:$D$49,4,FALSE)</f>
        <v>2.5</v>
      </c>
      <c r="I8" s="3">
        <f>VLOOKUP('[1]orders (cleaned)'!D484,'[1]products (cleaned)'!$A$2:$E$49,5,FALSE)</f>
        <v>27.945</v>
      </c>
      <c r="J8" s="3">
        <f>VLOOKUP('[1]orders (cleaned)'!D484,'[1]products (cleaned)'!$A$2:$F$49,6,FALSE)</f>
        <v>1.1177999999999999</v>
      </c>
      <c r="K8" s="3">
        <f>VLOOKUP('[1]orders (cleaned)'!D484,'[1]products (cleaned)'!$A$2:$G$49,7,FALSE)</f>
        <v>3.07395</v>
      </c>
      <c r="L8">
        <f>VLOOKUP('[1]orders (cleaned)'!A484,'[1]orders (cleaned)'!$A$2:$E$1001,5,FALSE)</f>
        <v>5</v>
      </c>
      <c r="M8" s="5">
        <f>I8*L8</f>
        <v>139.72499999999999</v>
      </c>
      <c r="S8"/>
    </row>
    <row r="9" spans="1:19" x14ac:dyDescent="0.35">
      <c r="A9" s="1">
        <f>VLOOKUP('[1]orders (cleaned)'!B435,'[1]orders (cleaned)'!$B$2:$B$1001,1,FALSE)</f>
        <v>44563</v>
      </c>
      <c r="B9" t="str">
        <f>VLOOKUP('[1]orders (cleaned)'!C435,'[1]customers (cleaned)'!$A$2:$B$914,2,FALSE)</f>
        <v>Lemuel Rignold</v>
      </c>
      <c r="C9" t="str">
        <f>VLOOKUP('[1]orders (cleaned)'!C435,'[1]customers (cleaned)'!$A$2:$C$914,3,FALSE)</f>
        <v>Sacramento</v>
      </c>
      <c r="D9" t="str">
        <f>VLOOKUP('[1]orders (cleaned)'!C435,'[1]customers (cleaned)'!$A$2:$D$914,4,FALSE)</f>
        <v>United States</v>
      </c>
      <c r="E9" t="str">
        <f>VLOOKUP('[1]orders (cleaned)'!C435,'[1]customers (cleaned)'!$A$2:$E$914,5,FALSE)</f>
        <v>Yes</v>
      </c>
      <c r="F9" t="str">
        <f>VLOOKUP('[1]orders (cleaned)'!D435,'[1]products (cleaned)'!$A$2:$B$49,2,FALSE)</f>
        <v>Lib</v>
      </c>
      <c r="G9" t="str">
        <f>VLOOKUP('[1]orders (cleaned)'!D435,'[1]products (cleaned)'!$A$2:$C$49,3,FALSE)</f>
        <v>M</v>
      </c>
      <c r="H9">
        <f>VLOOKUP('[1]orders (cleaned)'!D435,'[1]products (cleaned)'!$A$2:$D$49,4,FALSE)</f>
        <v>2.5</v>
      </c>
      <c r="I9" s="3">
        <f>VLOOKUP('[1]orders (cleaned)'!D435,'[1]products (cleaned)'!$A$2:$E$49,5,FALSE)</f>
        <v>33.464999999999996</v>
      </c>
      <c r="J9" s="3">
        <f>VLOOKUP('[1]orders (cleaned)'!D435,'[1]products (cleaned)'!$A$2:$F$49,6,FALSE)</f>
        <v>1.3385999999999998</v>
      </c>
      <c r="K9" s="3">
        <f>VLOOKUP('[1]orders (cleaned)'!D435,'[1]products (cleaned)'!$A$2:$G$49,7,FALSE)</f>
        <v>4.3504499999999995</v>
      </c>
      <c r="L9">
        <f>VLOOKUP('[1]orders (cleaned)'!A435,'[1]orders (cleaned)'!$A$2:$E$1001,5,FALSE)</f>
        <v>6</v>
      </c>
      <c r="M9" s="5">
        <f>I9*L9</f>
        <v>200.78999999999996</v>
      </c>
      <c r="S9"/>
    </row>
    <row r="10" spans="1:19" x14ac:dyDescent="0.35">
      <c r="A10" s="1">
        <f>VLOOKUP('[1]orders (cleaned)'!B305,'[1]orders (cleaned)'!$B$2:$B$1001,1,FALSE)</f>
        <v>44412</v>
      </c>
      <c r="B10" t="str">
        <f>VLOOKUP('[1]orders (cleaned)'!C305,'[1]customers (cleaned)'!$A$2:$B$914,2,FALSE)</f>
        <v>Darrin Tingly</v>
      </c>
      <c r="C10" t="str">
        <f>VLOOKUP('[1]orders (cleaned)'!C305,'[1]customers (cleaned)'!$A$2:$C$914,3,FALSE)</f>
        <v>Lexington</v>
      </c>
      <c r="D10" t="str">
        <f>VLOOKUP('[1]orders (cleaned)'!C305,'[1]customers (cleaned)'!$A$2:$D$914,4,FALSE)</f>
        <v>United States</v>
      </c>
      <c r="E10" t="str">
        <f>VLOOKUP('[1]orders (cleaned)'!C305,'[1]customers (cleaned)'!$A$2:$E$914,5,FALSE)</f>
        <v>Yes</v>
      </c>
      <c r="F10" t="str">
        <f>VLOOKUP('[1]orders (cleaned)'!D305,'[1]products (cleaned)'!$A$2:$B$49,2,FALSE)</f>
        <v>Exc</v>
      </c>
      <c r="G10" t="str">
        <f>VLOOKUP('[1]orders (cleaned)'!D305,'[1]products (cleaned)'!$A$2:$C$49,3,FALSE)</f>
        <v>D</v>
      </c>
      <c r="H10">
        <f>VLOOKUP('[1]orders (cleaned)'!D305,'[1]products (cleaned)'!$A$2:$D$49,4,FALSE)</f>
        <v>2.5</v>
      </c>
      <c r="I10" s="3">
        <f>VLOOKUP('[1]orders (cleaned)'!D305,'[1]products (cleaned)'!$A$2:$E$49,5,FALSE)</f>
        <v>27.945</v>
      </c>
      <c r="J10" s="3">
        <f>VLOOKUP('[1]orders (cleaned)'!D305,'[1]products (cleaned)'!$A$2:$F$49,6,FALSE)</f>
        <v>1.1177999999999999</v>
      </c>
      <c r="K10" s="3">
        <f>VLOOKUP('[1]orders (cleaned)'!D305,'[1]products (cleaned)'!$A$2:$G$49,7,FALSE)</f>
        <v>3.07395</v>
      </c>
      <c r="L10">
        <f>VLOOKUP('[1]orders (cleaned)'!A305,'[1]orders (cleaned)'!$A$2:$E$1001,5,FALSE)</f>
        <v>4</v>
      </c>
      <c r="M10" s="5">
        <f>I10*L10</f>
        <v>111.78</v>
      </c>
      <c r="S10"/>
    </row>
    <row r="11" spans="1:19" x14ac:dyDescent="0.35">
      <c r="A11" s="1">
        <f>VLOOKUP('[1]orders (cleaned)'!B929,'[1]orders (cleaned)'!$B$2:$B$1001,1,FALSE)</f>
        <v>43474</v>
      </c>
      <c r="B11" t="str">
        <f>VLOOKUP('[1]orders (cleaned)'!C929,'[1]customers (cleaned)'!$A$2:$B$914,2,FALSE)</f>
        <v>Dolores Duffie</v>
      </c>
      <c r="C11" t="str">
        <f>VLOOKUP('[1]orders (cleaned)'!C929,'[1]customers (cleaned)'!$A$2:$C$914,3,FALSE)</f>
        <v>Portland</v>
      </c>
      <c r="D11" t="str">
        <f>VLOOKUP('[1]orders (cleaned)'!C929,'[1]customers (cleaned)'!$A$2:$D$914,4,FALSE)</f>
        <v>United States</v>
      </c>
      <c r="E11" t="str">
        <f>VLOOKUP('[1]orders (cleaned)'!C929,'[1]customers (cleaned)'!$A$2:$E$914,5,FALSE)</f>
        <v>No</v>
      </c>
      <c r="F11" t="str">
        <f>VLOOKUP('[1]orders (cleaned)'!D929,'[1]products (cleaned)'!$A$2:$B$49,2,FALSE)</f>
        <v>Exc</v>
      </c>
      <c r="G11" t="str">
        <f>VLOOKUP('[1]orders (cleaned)'!D929,'[1]products (cleaned)'!$A$2:$C$49,3,FALSE)</f>
        <v>D</v>
      </c>
      <c r="H11">
        <f>VLOOKUP('[1]orders (cleaned)'!D929,'[1]products (cleaned)'!$A$2:$D$49,4,FALSE)</f>
        <v>2.5</v>
      </c>
      <c r="I11" s="3">
        <f>VLOOKUP('[1]orders (cleaned)'!D929,'[1]products (cleaned)'!$A$2:$E$49,5,FALSE)</f>
        <v>27.945</v>
      </c>
      <c r="J11" s="3">
        <f>VLOOKUP('[1]orders (cleaned)'!D929,'[1]products (cleaned)'!$A$2:$F$49,6,FALSE)</f>
        <v>1.1177999999999999</v>
      </c>
      <c r="K11" s="3">
        <f>VLOOKUP('[1]orders (cleaned)'!D929,'[1]products (cleaned)'!$A$2:$G$49,7,FALSE)</f>
        <v>3.07395</v>
      </c>
      <c r="L11">
        <f>VLOOKUP('[1]orders (cleaned)'!A929,'[1]orders (cleaned)'!$A$2:$E$1001,5,FALSE)</f>
        <v>4</v>
      </c>
      <c r="M11" s="5">
        <f>I11*L11</f>
        <v>111.78</v>
      </c>
      <c r="S11"/>
    </row>
    <row r="12" spans="1:19" x14ac:dyDescent="0.35">
      <c r="A12" s="1">
        <f>VLOOKUP('[1]orders (cleaned)'!B539,'[1]orders (cleaned)'!$B$2:$B$1001,1,FALSE)</f>
        <v>44156</v>
      </c>
      <c r="B12" t="str">
        <f>VLOOKUP('[1]orders (cleaned)'!C539,'[1]customers (cleaned)'!$A$2:$B$914,2,FALSE)</f>
        <v>Hildegarde Brangan</v>
      </c>
      <c r="C12" t="str">
        <f>VLOOKUP('[1]orders (cleaned)'!C539,'[1]customers (cleaned)'!$A$2:$C$914,3,FALSE)</f>
        <v>Evansville</v>
      </c>
      <c r="D12" t="str">
        <f>VLOOKUP('[1]orders (cleaned)'!C539,'[1]customers (cleaned)'!$A$2:$D$914,4,FALSE)</f>
        <v>United States</v>
      </c>
      <c r="E12" t="str">
        <f>VLOOKUP('[1]orders (cleaned)'!C539,'[1]customers (cleaned)'!$A$2:$E$914,5,FALSE)</f>
        <v>Yes</v>
      </c>
      <c r="F12" t="str">
        <f>VLOOKUP('[1]orders (cleaned)'!D539,'[1]products (cleaned)'!$A$2:$B$49,2,FALSE)</f>
        <v>Exc</v>
      </c>
      <c r="G12" t="str">
        <f>VLOOKUP('[1]orders (cleaned)'!D539,'[1]products (cleaned)'!$A$2:$C$49,3,FALSE)</f>
        <v>D</v>
      </c>
      <c r="H12">
        <f>VLOOKUP('[1]orders (cleaned)'!D539,'[1]products (cleaned)'!$A$2:$D$49,4,FALSE)</f>
        <v>2.5</v>
      </c>
      <c r="I12" s="3">
        <f>VLOOKUP('[1]orders (cleaned)'!D539,'[1]products (cleaned)'!$A$2:$E$49,5,FALSE)</f>
        <v>27.945</v>
      </c>
      <c r="J12" s="3">
        <f>VLOOKUP('[1]orders (cleaned)'!D539,'[1]products (cleaned)'!$A$2:$F$49,6,FALSE)</f>
        <v>1.1177999999999999</v>
      </c>
      <c r="K12" s="3">
        <f>VLOOKUP('[1]orders (cleaned)'!D539,'[1]products (cleaned)'!$A$2:$G$49,7,FALSE)</f>
        <v>3.07395</v>
      </c>
      <c r="L12">
        <f>VLOOKUP('[1]orders (cleaned)'!A539,'[1]orders (cleaned)'!$A$2:$E$1001,5,FALSE)</f>
        <v>4</v>
      </c>
      <c r="M12" s="5">
        <f>I12*L12</f>
        <v>111.78</v>
      </c>
      <c r="S12"/>
    </row>
    <row r="13" spans="1:19" x14ac:dyDescent="0.35">
      <c r="A13" s="1">
        <f>VLOOKUP('[1]orders (cleaned)'!B697,'[1]orders (cleaned)'!$B$2:$B$1001,1,FALSE)</f>
        <v>44300</v>
      </c>
      <c r="B13" t="str">
        <f>VLOOKUP('[1]orders (cleaned)'!C697,'[1]customers (cleaned)'!$A$2:$B$914,2,FALSE)</f>
        <v>Davida Caro</v>
      </c>
      <c r="C13" t="str">
        <f>VLOOKUP('[1]orders (cleaned)'!C697,'[1]customers (cleaned)'!$A$2:$C$914,3,FALSE)</f>
        <v>Baltimore</v>
      </c>
      <c r="D13" t="str">
        <f>VLOOKUP('[1]orders (cleaned)'!C697,'[1]customers (cleaned)'!$A$2:$D$914,4,FALSE)</f>
        <v>United States</v>
      </c>
      <c r="E13" t="str">
        <f>VLOOKUP('[1]orders (cleaned)'!C697,'[1]customers (cleaned)'!$A$2:$E$914,5,FALSE)</f>
        <v>Yes</v>
      </c>
      <c r="F13" t="str">
        <f>VLOOKUP('[1]orders (cleaned)'!D697,'[1]products (cleaned)'!$A$2:$B$49,2,FALSE)</f>
        <v>Lib</v>
      </c>
      <c r="G13" t="str">
        <f>VLOOKUP('[1]orders (cleaned)'!D697,'[1]products (cleaned)'!$A$2:$C$49,3,FALSE)</f>
        <v>L</v>
      </c>
      <c r="H13">
        <f>VLOOKUP('[1]orders (cleaned)'!D697,'[1]products (cleaned)'!$A$2:$D$49,4,FALSE)</f>
        <v>2.5</v>
      </c>
      <c r="I13" s="3">
        <f>VLOOKUP('[1]orders (cleaned)'!D697,'[1]products (cleaned)'!$A$2:$E$49,5,FALSE)</f>
        <v>36.454999999999998</v>
      </c>
      <c r="J13" s="3">
        <f>VLOOKUP('[1]orders (cleaned)'!D697,'[1]products (cleaned)'!$A$2:$F$49,6,FALSE)</f>
        <v>1.4581999999999999</v>
      </c>
      <c r="K13" s="3">
        <f>VLOOKUP('[1]orders (cleaned)'!D697,'[1]products (cleaned)'!$A$2:$G$49,7,FALSE)</f>
        <v>4.7391499999999995</v>
      </c>
      <c r="L13">
        <f>VLOOKUP('[1]orders (cleaned)'!A697,'[1]orders (cleaned)'!$A$2:$E$1001,5,FALSE)</f>
        <v>5</v>
      </c>
      <c r="M13" s="5">
        <f>I13*L13</f>
        <v>182.27499999999998</v>
      </c>
      <c r="Q13" t="s">
        <v>18</v>
      </c>
      <c r="S13"/>
    </row>
    <row r="14" spans="1:19" x14ac:dyDescent="0.35">
      <c r="A14" s="1">
        <f>VLOOKUP('[1]orders (cleaned)'!B55,'[1]orders (cleaned)'!$B$2:$B$1001,1,FALSE)</f>
        <v>43719</v>
      </c>
      <c r="B14" t="str">
        <f>VLOOKUP('[1]orders (cleaned)'!C55,'[1]customers (cleaned)'!$A$2:$B$914,2,FALSE)</f>
        <v>Hartley Mattioli</v>
      </c>
      <c r="C14" t="str">
        <f>VLOOKUP('[1]orders (cleaned)'!C55,'[1]customers (cleaned)'!$A$2:$C$914,3,FALSE)</f>
        <v>Kinloch</v>
      </c>
      <c r="D14" t="str">
        <f>VLOOKUP('[1]orders (cleaned)'!C55,'[1]customers (cleaned)'!$A$2:$D$914,4,FALSE)</f>
        <v>United Kingdom</v>
      </c>
      <c r="E14" t="str">
        <f>VLOOKUP('[1]orders (cleaned)'!C55,'[1]customers (cleaned)'!$A$2:$E$914,5,FALSE)</f>
        <v>No</v>
      </c>
      <c r="F14" t="str">
        <f>VLOOKUP('[1]orders (cleaned)'!D55,'[1]products (cleaned)'!$A$2:$B$49,2,FALSE)</f>
        <v>Lib</v>
      </c>
      <c r="G14" t="str">
        <f>VLOOKUP('[1]orders (cleaned)'!D55,'[1]products (cleaned)'!$A$2:$C$49,3,FALSE)</f>
        <v>L</v>
      </c>
      <c r="H14">
        <f>VLOOKUP('[1]orders (cleaned)'!D55,'[1]products (cleaned)'!$A$2:$D$49,4,FALSE)</f>
        <v>2.5</v>
      </c>
      <c r="I14" s="3">
        <f>VLOOKUP('[1]orders (cleaned)'!D55,'[1]products (cleaned)'!$A$2:$E$49,5,FALSE)</f>
        <v>36.454999999999998</v>
      </c>
      <c r="J14" s="3">
        <f>VLOOKUP('[1]orders (cleaned)'!D55,'[1]products (cleaned)'!$A$2:$F$49,6,FALSE)</f>
        <v>1.4581999999999999</v>
      </c>
      <c r="K14" s="3">
        <f>VLOOKUP('[1]orders (cleaned)'!D55,'[1]products (cleaned)'!$A$2:$G$49,7,FALSE)</f>
        <v>4.7391499999999995</v>
      </c>
      <c r="L14">
        <f>VLOOKUP('[1]orders (cleaned)'!A55,'[1]orders (cleaned)'!$A$2:$E$1001,5,FALSE)</f>
        <v>5</v>
      </c>
      <c r="M14" s="5">
        <f>I14*L14</f>
        <v>182.27499999999998</v>
      </c>
      <c r="S14"/>
    </row>
    <row r="15" spans="1:19" x14ac:dyDescent="0.35">
      <c r="A15" s="1">
        <f>VLOOKUP('[1]orders (cleaned)'!B237,'[1]orders (cleaned)'!$B$2:$B$1001,1,FALSE)</f>
        <v>43571</v>
      </c>
      <c r="B15" t="str">
        <f>VLOOKUP('[1]orders (cleaned)'!C237,'[1]customers (cleaned)'!$A$2:$B$914,2,FALSE)</f>
        <v>Samuele Ales0</v>
      </c>
      <c r="C15" t="str">
        <f>VLOOKUP('[1]orders (cleaned)'!C237,'[1]customers (cleaned)'!$A$2:$C$914,3,FALSE)</f>
        <v>Ballinroad</v>
      </c>
      <c r="D15" t="str">
        <f>VLOOKUP('[1]orders (cleaned)'!C237,'[1]customers (cleaned)'!$A$2:$D$914,4,FALSE)</f>
        <v>Ireland</v>
      </c>
      <c r="E15" t="str">
        <f>VLOOKUP('[1]orders (cleaned)'!C237,'[1]customers (cleaned)'!$A$2:$E$914,5,FALSE)</f>
        <v>No</v>
      </c>
      <c r="F15" t="str">
        <f>VLOOKUP('[1]orders (cleaned)'!D237,'[1]products (cleaned)'!$A$2:$B$49,2,FALSE)</f>
        <v>Lib</v>
      </c>
      <c r="G15" t="str">
        <f>VLOOKUP('[1]orders (cleaned)'!D237,'[1]products (cleaned)'!$A$2:$C$49,3,FALSE)</f>
        <v>L</v>
      </c>
      <c r="H15">
        <f>VLOOKUP('[1]orders (cleaned)'!D237,'[1]products (cleaned)'!$A$2:$D$49,4,FALSE)</f>
        <v>2.5</v>
      </c>
      <c r="I15" s="3">
        <f>VLOOKUP('[1]orders (cleaned)'!D237,'[1]products (cleaned)'!$A$2:$E$49,5,FALSE)</f>
        <v>36.454999999999998</v>
      </c>
      <c r="J15" s="3">
        <f>VLOOKUP('[1]orders (cleaned)'!D237,'[1]products (cleaned)'!$A$2:$F$49,6,FALSE)</f>
        <v>1.4581999999999999</v>
      </c>
      <c r="K15" s="3">
        <f>VLOOKUP('[1]orders (cleaned)'!D237,'[1]products (cleaned)'!$A$2:$G$49,7,FALSE)</f>
        <v>4.7391499999999995</v>
      </c>
      <c r="L15">
        <f>VLOOKUP('[1]orders (cleaned)'!A237,'[1]orders (cleaned)'!$A$2:$E$1001,5,FALSE)</f>
        <v>5</v>
      </c>
      <c r="M15" s="5">
        <f>I15*L15</f>
        <v>182.27499999999998</v>
      </c>
      <c r="S15"/>
    </row>
    <row r="16" spans="1:19" x14ac:dyDescent="0.35">
      <c r="A16" s="1">
        <f>VLOOKUP('[1]orders (cleaned)'!B766,'[1]orders (cleaned)'!$B$2:$B$1001,1,FALSE)</f>
        <v>43797</v>
      </c>
      <c r="B16" t="str">
        <f>VLOOKUP('[1]orders (cleaned)'!C766,'[1]customers (cleaned)'!$A$2:$B$914,2,FALSE)</f>
        <v>Bobby Folomkin</v>
      </c>
      <c r="C16" t="str">
        <f>VLOOKUP('[1]orders (cleaned)'!C766,'[1]customers (cleaned)'!$A$2:$C$914,3,FALSE)</f>
        <v>Fargo</v>
      </c>
      <c r="D16" t="str">
        <f>VLOOKUP('[1]orders (cleaned)'!C766,'[1]customers (cleaned)'!$A$2:$D$914,4,FALSE)</f>
        <v>United States</v>
      </c>
      <c r="E16" t="str">
        <f>VLOOKUP('[1]orders (cleaned)'!C766,'[1]customers (cleaned)'!$A$2:$E$914,5,FALSE)</f>
        <v>Yes</v>
      </c>
      <c r="F16" t="str">
        <f>VLOOKUP('[1]orders (cleaned)'!D766,'[1]products (cleaned)'!$A$2:$B$49,2,FALSE)</f>
        <v>Ara</v>
      </c>
      <c r="G16" t="str">
        <f>VLOOKUP('[1]orders (cleaned)'!D766,'[1]products (cleaned)'!$A$2:$C$49,3,FALSE)</f>
        <v>L</v>
      </c>
      <c r="H16">
        <f>VLOOKUP('[1]orders (cleaned)'!D766,'[1]products (cleaned)'!$A$2:$D$49,4,FALSE)</f>
        <v>2.5</v>
      </c>
      <c r="I16" s="3">
        <f>VLOOKUP('[1]orders (cleaned)'!D766,'[1]products (cleaned)'!$A$2:$E$49,5,FALSE)</f>
        <v>29.784999999999997</v>
      </c>
      <c r="J16" s="3">
        <f>VLOOKUP('[1]orders (cleaned)'!D766,'[1]products (cleaned)'!$A$2:$F$49,6,FALSE)</f>
        <v>1.1913999999999998</v>
      </c>
      <c r="K16" s="3">
        <f>VLOOKUP('[1]orders (cleaned)'!D766,'[1]products (cleaned)'!$A$2:$G$49,7,FALSE)</f>
        <v>2.6806499999999995</v>
      </c>
      <c r="L16">
        <f>VLOOKUP('[1]orders (cleaned)'!A766,'[1]orders (cleaned)'!$A$2:$E$1001,5,FALSE)</f>
        <v>6</v>
      </c>
      <c r="M16" s="5">
        <f>I16*L16</f>
        <v>178.70999999999998</v>
      </c>
      <c r="S16"/>
    </row>
    <row r="17" spans="1:19" x14ac:dyDescent="0.35">
      <c r="A17" s="1">
        <f>VLOOKUP('[1]orders (cleaned)'!B814,'[1]orders (cleaned)'!$B$2:$B$1001,1,FALSE)</f>
        <v>44114</v>
      </c>
      <c r="B17" t="str">
        <f>VLOOKUP('[1]orders (cleaned)'!C814,'[1]customers (cleaned)'!$A$2:$B$914,2,FALSE)</f>
        <v>Brice Romera</v>
      </c>
      <c r="C17" t="str">
        <f>VLOOKUP('[1]orders (cleaned)'!C814,'[1]customers (cleaned)'!$A$2:$C$914,3,FALSE)</f>
        <v>Foxrock</v>
      </c>
      <c r="D17" t="str">
        <f>VLOOKUP('[1]orders (cleaned)'!C814,'[1]customers (cleaned)'!$A$2:$D$914,4,FALSE)</f>
        <v>Ireland</v>
      </c>
      <c r="E17" t="str">
        <f>VLOOKUP('[1]orders (cleaned)'!C814,'[1]customers (cleaned)'!$A$2:$E$914,5,FALSE)</f>
        <v>Yes</v>
      </c>
      <c r="F17" t="str">
        <f>VLOOKUP('[1]orders (cleaned)'!D814,'[1]products (cleaned)'!$A$2:$B$49,2,FALSE)</f>
        <v>Lib</v>
      </c>
      <c r="G17" t="str">
        <f>VLOOKUP('[1]orders (cleaned)'!D814,'[1]products (cleaned)'!$A$2:$C$49,3,FALSE)</f>
        <v>D</v>
      </c>
      <c r="H17">
        <f>VLOOKUP('[1]orders (cleaned)'!D814,'[1]products (cleaned)'!$A$2:$D$49,4,FALSE)</f>
        <v>2.5</v>
      </c>
      <c r="I17" s="3">
        <f>VLOOKUP('[1]orders (cleaned)'!D814,'[1]products (cleaned)'!$A$2:$E$49,5,FALSE)</f>
        <v>29.784999999999997</v>
      </c>
      <c r="J17" s="3">
        <f>VLOOKUP('[1]orders (cleaned)'!D814,'[1]products (cleaned)'!$A$2:$F$49,6,FALSE)</f>
        <v>1.1913999999999998</v>
      </c>
      <c r="K17" s="3">
        <f>VLOOKUP('[1]orders (cleaned)'!D814,'[1]products (cleaned)'!$A$2:$G$49,7,FALSE)</f>
        <v>3.8720499999999998</v>
      </c>
      <c r="L17">
        <f>VLOOKUP('[1]orders (cleaned)'!A814,'[1]orders (cleaned)'!$A$2:$E$1001,5,FALSE)</f>
        <v>6</v>
      </c>
      <c r="M17" s="5">
        <f>I17*L17</f>
        <v>178.70999999999998</v>
      </c>
      <c r="S17"/>
    </row>
    <row r="18" spans="1:19" x14ac:dyDescent="0.35">
      <c r="A18" s="1">
        <f>VLOOKUP('[1]orders (cleaned)'!B692,'[1]orders (cleaned)'!$B$2:$B$1001,1,FALSE)</f>
        <v>44754</v>
      </c>
      <c r="B18" t="str">
        <f>VLOOKUP('[1]orders (cleaned)'!C692,'[1]customers (cleaned)'!$A$2:$B$914,2,FALSE)</f>
        <v>Francesco Dressel</v>
      </c>
      <c r="C18" t="str">
        <f>VLOOKUP('[1]orders (cleaned)'!C692,'[1]customers (cleaned)'!$A$2:$C$914,3,FALSE)</f>
        <v>Toledo</v>
      </c>
      <c r="D18" t="str">
        <f>VLOOKUP('[1]orders (cleaned)'!C692,'[1]customers (cleaned)'!$A$2:$D$914,4,FALSE)</f>
        <v>United States</v>
      </c>
      <c r="E18" t="str">
        <f>VLOOKUP('[1]orders (cleaned)'!C692,'[1]customers (cleaned)'!$A$2:$E$914,5,FALSE)</f>
        <v>No</v>
      </c>
      <c r="F18" t="str">
        <f>VLOOKUP('[1]orders (cleaned)'!D692,'[1]products (cleaned)'!$A$2:$B$49,2,FALSE)</f>
        <v>Lib</v>
      </c>
      <c r="G18" t="str">
        <f>VLOOKUP('[1]orders (cleaned)'!D692,'[1]products (cleaned)'!$A$2:$C$49,3,FALSE)</f>
        <v>D</v>
      </c>
      <c r="H18">
        <f>VLOOKUP('[1]orders (cleaned)'!D692,'[1]products (cleaned)'!$A$2:$D$49,4,FALSE)</f>
        <v>2.5</v>
      </c>
      <c r="I18" s="3">
        <f>VLOOKUP('[1]orders (cleaned)'!D692,'[1]products (cleaned)'!$A$2:$E$49,5,FALSE)</f>
        <v>29.784999999999997</v>
      </c>
      <c r="J18" s="3">
        <f>VLOOKUP('[1]orders (cleaned)'!D692,'[1]products (cleaned)'!$A$2:$F$49,6,FALSE)</f>
        <v>1.1913999999999998</v>
      </c>
      <c r="K18" s="3">
        <f>VLOOKUP('[1]orders (cleaned)'!D692,'[1]products (cleaned)'!$A$2:$G$49,7,FALSE)</f>
        <v>3.8720499999999998</v>
      </c>
      <c r="L18">
        <f>VLOOKUP('[1]orders (cleaned)'!A692,'[1]orders (cleaned)'!$A$2:$E$1001,5,FALSE)</f>
        <v>6</v>
      </c>
      <c r="M18" s="5">
        <f>I18*L18</f>
        <v>178.70999999999998</v>
      </c>
      <c r="S18"/>
    </row>
    <row r="19" spans="1:19" x14ac:dyDescent="0.35">
      <c r="A19" s="1">
        <f>VLOOKUP('[1]orders (cleaned)'!B676,'[1]orders (cleaned)'!$B$2:$B$1001,1,FALSE)</f>
        <v>44543</v>
      </c>
      <c r="B19" t="str">
        <f>VLOOKUP('[1]orders (cleaned)'!C676,'[1]customers (cleaned)'!$A$2:$B$914,2,FALSE)</f>
        <v>Hermann Larvor</v>
      </c>
      <c r="C19" t="str">
        <f>VLOOKUP('[1]orders (cleaned)'!C676,'[1]customers (cleaned)'!$A$2:$C$914,3,FALSE)</f>
        <v>Bradenton</v>
      </c>
      <c r="D19" t="str">
        <f>VLOOKUP('[1]orders (cleaned)'!C676,'[1]customers (cleaned)'!$A$2:$D$914,4,FALSE)</f>
        <v>United States</v>
      </c>
      <c r="E19" t="str">
        <f>VLOOKUP('[1]orders (cleaned)'!C676,'[1]customers (cleaned)'!$A$2:$E$914,5,FALSE)</f>
        <v>Yes</v>
      </c>
      <c r="F19" t="str">
        <f>VLOOKUP('[1]orders (cleaned)'!D676,'[1]products (cleaned)'!$A$2:$B$49,2,FALSE)</f>
        <v>Ara</v>
      </c>
      <c r="G19" t="str">
        <f>VLOOKUP('[1]orders (cleaned)'!D676,'[1]products (cleaned)'!$A$2:$C$49,3,FALSE)</f>
        <v>L</v>
      </c>
      <c r="H19">
        <f>VLOOKUP('[1]orders (cleaned)'!D676,'[1]products (cleaned)'!$A$2:$D$49,4,FALSE)</f>
        <v>2.5</v>
      </c>
      <c r="I19" s="3">
        <f>VLOOKUP('[1]orders (cleaned)'!D676,'[1]products (cleaned)'!$A$2:$E$49,5,FALSE)</f>
        <v>29.784999999999997</v>
      </c>
      <c r="J19" s="3">
        <f>VLOOKUP('[1]orders (cleaned)'!D676,'[1]products (cleaned)'!$A$2:$F$49,6,FALSE)</f>
        <v>1.1913999999999998</v>
      </c>
      <c r="K19" s="3">
        <f>VLOOKUP('[1]orders (cleaned)'!D676,'[1]products (cleaned)'!$A$2:$G$49,7,FALSE)</f>
        <v>2.6806499999999995</v>
      </c>
      <c r="L19">
        <f>VLOOKUP('[1]orders (cleaned)'!A676,'[1]orders (cleaned)'!$A$2:$E$1001,5,FALSE)</f>
        <v>6</v>
      </c>
      <c r="M19" s="5">
        <f>I19*L19</f>
        <v>178.70999999999998</v>
      </c>
      <c r="S19"/>
    </row>
    <row r="20" spans="1:19" x14ac:dyDescent="0.35">
      <c r="A20" s="1">
        <f>VLOOKUP('[1]orders (cleaned)'!B680,'[1]orders (cleaned)'!$B$2:$B$1001,1,FALSE)</f>
        <v>44281</v>
      </c>
      <c r="B20" t="str">
        <f>VLOOKUP('[1]orders (cleaned)'!C680,'[1]customers (cleaned)'!$A$2:$B$914,2,FALSE)</f>
        <v>Milty Middis</v>
      </c>
      <c r="C20" t="str">
        <f>VLOOKUP('[1]orders (cleaned)'!C680,'[1]customers (cleaned)'!$A$2:$C$914,3,FALSE)</f>
        <v>Wichita</v>
      </c>
      <c r="D20" t="str">
        <f>VLOOKUP('[1]orders (cleaned)'!C680,'[1]customers (cleaned)'!$A$2:$D$914,4,FALSE)</f>
        <v>United States</v>
      </c>
      <c r="E20" t="str">
        <f>VLOOKUP('[1]orders (cleaned)'!C680,'[1]customers (cleaned)'!$A$2:$E$914,5,FALSE)</f>
        <v>Yes</v>
      </c>
      <c r="F20" t="str">
        <f>VLOOKUP('[1]orders (cleaned)'!D680,'[1]products (cleaned)'!$A$2:$B$49,2,FALSE)</f>
        <v>Ara</v>
      </c>
      <c r="G20" t="str">
        <f>VLOOKUP('[1]orders (cleaned)'!D680,'[1]products (cleaned)'!$A$2:$C$49,3,FALSE)</f>
        <v>L</v>
      </c>
      <c r="H20">
        <f>VLOOKUP('[1]orders (cleaned)'!D680,'[1]products (cleaned)'!$A$2:$D$49,4,FALSE)</f>
        <v>2.5</v>
      </c>
      <c r="I20" s="3">
        <f>VLOOKUP('[1]orders (cleaned)'!D680,'[1]products (cleaned)'!$A$2:$E$49,5,FALSE)</f>
        <v>29.784999999999997</v>
      </c>
      <c r="J20" s="3">
        <f>VLOOKUP('[1]orders (cleaned)'!D680,'[1]products (cleaned)'!$A$2:$F$49,6,FALSE)</f>
        <v>1.1913999999999998</v>
      </c>
      <c r="K20" s="3">
        <f>VLOOKUP('[1]orders (cleaned)'!D680,'[1]products (cleaned)'!$A$2:$G$49,7,FALSE)</f>
        <v>2.6806499999999995</v>
      </c>
      <c r="L20">
        <f>VLOOKUP('[1]orders (cleaned)'!A680,'[1]orders (cleaned)'!$A$2:$E$1001,5,FALSE)</f>
        <v>6</v>
      </c>
      <c r="M20" s="5">
        <f>I20*L20</f>
        <v>178.70999999999998</v>
      </c>
      <c r="S20"/>
    </row>
    <row r="21" spans="1:19" x14ac:dyDescent="0.35">
      <c r="A21" s="1">
        <f>VLOOKUP('[1]orders (cleaned)'!B199,'[1]orders (cleaned)'!$B$2:$B$1001,1,FALSE)</f>
        <v>44339</v>
      </c>
      <c r="B21" t="str">
        <f>VLOOKUP('[1]orders (cleaned)'!C199,'[1]customers (cleaned)'!$A$2:$B$914,2,FALSE)</f>
        <v>Nealson Cuttler</v>
      </c>
      <c r="C21" t="str">
        <f>VLOOKUP('[1]orders (cleaned)'!C199,'[1]customers (cleaned)'!$A$2:$C$914,3,FALSE)</f>
        <v>Washington</v>
      </c>
      <c r="D21" t="str">
        <f>VLOOKUP('[1]orders (cleaned)'!C199,'[1]customers (cleaned)'!$A$2:$D$914,4,FALSE)</f>
        <v>United States</v>
      </c>
      <c r="E21" t="str">
        <f>VLOOKUP('[1]orders (cleaned)'!C199,'[1]customers (cleaned)'!$A$2:$E$914,5,FALSE)</f>
        <v>No</v>
      </c>
      <c r="F21" t="str">
        <f>VLOOKUP('[1]orders (cleaned)'!D199,'[1]products (cleaned)'!$A$2:$B$49,2,FALSE)</f>
        <v>Lib</v>
      </c>
      <c r="G21" t="str">
        <f>VLOOKUP('[1]orders (cleaned)'!D199,'[1]products (cleaned)'!$A$2:$C$49,3,FALSE)</f>
        <v>D</v>
      </c>
      <c r="H21">
        <f>VLOOKUP('[1]orders (cleaned)'!D199,'[1]products (cleaned)'!$A$2:$D$49,4,FALSE)</f>
        <v>2.5</v>
      </c>
      <c r="I21" s="3">
        <f>VLOOKUP('[1]orders (cleaned)'!D199,'[1]products (cleaned)'!$A$2:$E$49,5,FALSE)</f>
        <v>29.784999999999997</v>
      </c>
      <c r="J21" s="3">
        <f>VLOOKUP('[1]orders (cleaned)'!D199,'[1]products (cleaned)'!$A$2:$F$49,6,FALSE)</f>
        <v>1.1913999999999998</v>
      </c>
      <c r="K21" s="3">
        <f>VLOOKUP('[1]orders (cleaned)'!D199,'[1]products (cleaned)'!$A$2:$G$49,7,FALSE)</f>
        <v>3.8720499999999998</v>
      </c>
      <c r="L21">
        <f>VLOOKUP('[1]orders (cleaned)'!A199,'[1]orders (cleaned)'!$A$2:$E$1001,5,FALSE)</f>
        <v>6</v>
      </c>
      <c r="M21" s="5">
        <f>I21*L21</f>
        <v>178.70999999999998</v>
      </c>
      <c r="S21"/>
    </row>
    <row r="22" spans="1:19" x14ac:dyDescent="0.35">
      <c r="A22" s="1">
        <f>VLOOKUP('[1]orders (cleaned)'!B47,'[1]orders (cleaned)'!$B$2:$B$1001,1,FALSE)</f>
        <v>44592</v>
      </c>
      <c r="B22" t="str">
        <f>VLOOKUP('[1]orders (cleaned)'!C47,'[1]customers (cleaned)'!$A$2:$B$914,2,FALSE)</f>
        <v>Petey Kingsbury</v>
      </c>
      <c r="C22" t="str">
        <f>VLOOKUP('[1]orders (cleaned)'!C47,'[1]customers (cleaned)'!$A$2:$C$914,3,FALSE)</f>
        <v>Bronx</v>
      </c>
      <c r="D22" t="str">
        <f>VLOOKUP('[1]orders (cleaned)'!C47,'[1]customers (cleaned)'!$A$2:$D$914,4,FALSE)</f>
        <v>United States</v>
      </c>
      <c r="E22" t="str">
        <f>VLOOKUP('[1]orders (cleaned)'!C47,'[1]customers (cleaned)'!$A$2:$E$914,5,FALSE)</f>
        <v>No</v>
      </c>
      <c r="F22" t="str">
        <f>VLOOKUP('[1]orders (cleaned)'!D47,'[1]products (cleaned)'!$A$2:$B$49,2,FALSE)</f>
        <v>Lib</v>
      </c>
      <c r="G22" t="str">
        <f>VLOOKUP('[1]orders (cleaned)'!D47,'[1]products (cleaned)'!$A$2:$C$49,3,FALSE)</f>
        <v>D</v>
      </c>
      <c r="H22">
        <f>VLOOKUP('[1]orders (cleaned)'!D47,'[1]products (cleaned)'!$A$2:$D$49,4,FALSE)</f>
        <v>2.5</v>
      </c>
      <c r="I22" s="3">
        <f>VLOOKUP('[1]orders (cleaned)'!D47,'[1]products (cleaned)'!$A$2:$E$49,5,FALSE)</f>
        <v>29.784999999999997</v>
      </c>
      <c r="J22" s="3">
        <f>VLOOKUP('[1]orders (cleaned)'!D47,'[1]products (cleaned)'!$A$2:$F$49,6,FALSE)</f>
        <v>1.1913999999999998</v>
      </c>
      <c r="K22" s="3">
        <f>VLOOKUP('[1]orders (cleaned)'!D47,'[1]products (cleaned)'!$A$2:$G$49,7,FALSE)</f>
        <v>3.8720499999999998</v>
      </c>
      <c r="L22">
        <f>VLOOKUP('[1]orders (cleaned)'!A47,'[1]orders (cleaned)'!$A$2:$E$1001,5,FALSE)</f>
        <v>6</v>
      </c>
      <c r="M22" s="5">
        <f>I22*L22</f>
        <v>178.70999999999998</v>
      </c>
      <c r="S22"/>
    </row>
    <row r="23" spans="1:19" x14ac:dyDescent="0.35">
      <c r="A23" s="1">
        <f>VLOOKUP('[1]orders (cleaned)'!B861,'[1]orders (cleaned)'!$B$2:$B$1001,1,FALSE)</f>
        <v>43716</v>
      </c>
      <c r="B23" t="str">
        <f>VLOOKUP('[1]orders (cleaned)'!C861,'[1]customers (cleaned)'!$A$2:$B$914,2,FALSE)</f>
        <v>Redd Simao</v>
      </c>
      <c r="C23" t="str">
        <f>VLOOKUP('[1]orders (cleaned)'!C861,'[1]customers (cleaned)'!$A$2:$C$914,3,FALSE)</f>
        <v>Fort Smith</v>
      </c>
      <c r="D23" t="str">
        <f>VLOOKUP('[1]orders (cleaned)'!C861,'[1]customers (cleaned)'!$A$2:$D$914,4,FALSE)</f>
        <v>United States</v>
      </c>
      <c r="E23" t="str">
        <f>VLOOKUP('[1]orders (cleaned)'!C861,'[1]customers (cleaned)'!$A$2:$E$914,5,FALSE)</f>
        <v>No</v>
      </c>
      <c r="F23" t="str">
        <f>VLOOKUP('[1]orders (cleaned)'!D861,'[1]products (cleaned)'!$A$2:$B$49,2,FALSE)</f>
        <v>Ara</v>
      </c>
      <c r="G23" t="str">
        <f>VLOOKUP('[1]orders (cleaned)'!D861,'[1]products (cleaned)'!$A$2:$C$49,3,FALSE)</f>
        <v>L</v>
      </c>
      <c r="H23">
        <f>VLOOKUP('[1]orders (cleaned)'!D861,'[1]products (cleaned)'!$A$2:$D$49,4,FALSE)</f>
        <v>2.5</v>
      </c>
      <c r="I23" s="3">
        <f>VLOOKUP('[1]orders (cleaned)'!D861,'[1]products (cleaned)'!$A$2:$E$49,5,FALSE)</f>
        <v>29.784999999999997</v>
      </c>
      <c r="J23" s="3">
        <f>VLOOKUP('[1]orders (cleaned)'!D861,'[1]products (cleaned)'!$A$2:$F$49,6,FALSE)</f>
        <v>1.1913999999999998</v>
      </c>
      <c r="K23" s="3">
        <f>VLOOKUP('[1]orders (cleaned)'!D861,'[1]products (cleaned)'!$A$2:$G$49,7,FALSE)</f>
        <v>2.6806499999999995</v>
      </c>
      <c r="L23">
        <f>VLOOKUP('[1]orders (cleaned)'!A861,'[1]orders (cleaned)'!$A$2:$E$1001,5,FALSE)</f>
        <v>6</v>
      </c>
      <c r="M23" s="5">
        <f>I23*L23</f>
        <v>178.70999999999998</v>
      </c>
      <c r="S23"/>
    </row>
    <row r="24" spans="1:19" x14ac:dyDescent="0.35">
      <c r="A24" s="1">
        <f>VLOOKUP('[1]orders (cleaned)'!B204,'[1]orders (cleaned)'!$B$2:$B$1001,1,FALSE)</f>
        <v>44486</v>
      </c>
      <c r="B24" t="str">
        <f>VLOOKUP('[1]orders (cleaned)'!C204,'[1]customers (cleaned)'!$A$2:$B$914,2,FALSE)</f>
        <v>Tallie felip</v>
      </c>
      <c r="C24" t="str">
        <f>VLOOKUP('[1]orders (cleaned)'!C204,'[1]customers (cleaned)'!$A$2:$C$914,3,FALSE)</f>
        <v>Albany</v>
      </c>
      <c r="D24" t="str">
        <f>VLOOKUP('[1]orders (cleaned)'!C204,'[1]customers (cleaned)'!$A$2:$D$914,4,FALSE)</f>
        <v>United States</v>
      </c>
      <c r="E24" t="str">
        <f>VLOOKUP('[1]orders (cleaned)'!C204,'[1]customers (cleaned)'!$A$2:$E$914,5,FALSE)</f>
        <v>Yes</v>
      </c>
      <c r="F24" t="str">
        <f>VLOOKUP('[1]orders (cleaned)'!D204,'[1]products (cleaned)'!$A$2:$B$49,2,FALSE)</f>
        <v>Lib</v>
      </c>
      <c r="G24" t="str">
        <f>VLOOKUP('[1]orders (cleaned)'!D204,'[1]products (cleaned)'!$A$2:$C$49,3,FALSE)</f>
        <v>D</v>
      </c>
      <c r="H24">
        <f>VLOOKUP('[1]orders (cleaned)'!D204,'[1]products (cleaned)'!$A$2:$D$49,4,FALSE)</f>
        <v>2.5</v>
      </c>
      <c r="I24" s="3">
        <f>VLOOKUP('[1]orders (cleaned)'!D204,'[1]products (cleaned)'!$A$2:$E$49,5,FALSE)</f>
        <v>29.784999999999997</v>
      </c>
      <c r="J24" s="3">
        <f>VLOOKUP('[1]orders (cleaned)'!D204,'[1]products (cleaned)'!$A$2:$F$49,6,FALSE)</f>
        <v>1.1913999999999998</v>
      </c>
      <c r="K24" s="3">
        <f>VLOOKUP('[1]orders (cleaned)'!D204,'[1]products (cleaned)'!$A$2:$G$49,7,FALSE)</f>
        <v>3.8720499999999998</v>
      </c>
      <c r="L24">
        <f>VLOOKUP('[1]orders (cleaned)'!A204,'[1]orders (cleaned)'!$A$2:$E$1001,5,FALSE)</f>
        <v>6</v>
      </c>
      <c r="M24" s="5">
        <f>I24*L24</f>
        <v>178.70999999999998</v>
      </c>
      <c r="S24"/>
    </row>
    <row r="25" spans="1:19" x14ac:dyDescent="0.35">
      <c r="A25" s="1">
        <f>VLOOKUP('[1]orders (cleaned)'!B548,'[1]orders (cleaned)'!$B$2:$B$1001,1,FALSE)</f>
        <v>44127</v>
      </c>
      <c r="B25" t="str">
        <f>VLOOKUP('[1]orders (cleaned)'!C548,'[1]customers (cleaned)'!$A$2:$B$914,2,FALSE)</f>
        <v>Dom Milella</v>
      </c>
      <c r="C25" t="str">
        <f>VLOOKUP('[1]orders (cleaned)'!C548,'[1]customers (cleaned)'!$A$2:$C$914,3,FALSE)</f>
        <v>Manorhamilton</v>
      </c>
      <c r="D25" t="str">
        <f>VLOOKUP('[1]orders (cleaned)'!C548,'[1]customers (cleaned)'!$A$2:$D$914,4,FALSE)</f>
        <v>Ireland</v>
      </c>
      <c r="E25" t="str">
        <f>VLOOKUP('[1]orders (cleaned)'!C548,'[1]customers (cleaned)'!$A$2:$E$914,5,FALSE)</f>
        <v>No</v>
      </c>
      <c r="F25" t="str">
        <f>VLOOKUP('[1]orders (cleaned)'!D548,'[1]products (cleaned)'!$A$2:$B$49,2,FALSE)</f>
        <v>Exc</v>
      </c>
      <c r="G25" t="str">
        <f>VLOOKUP('[1]orders (cleaned)'!D548,'[1]products (cleaned)'!$A$2:$C$49,3,FALSE)</f>
        <v>D</v>
      </c>
      <c r="H25">
        <f>VLOOKUP('[1]orders (cleaned)'!D548,'[1]products (cleaned)'!$A$2:$D$49,4,FALSE)</f>
        <v>2.5</v>
      </c>
      <c r="I25" s="3">
        <f>VLOOKUP('[1]orders (cleaned)'!D548,'[1]products (cleaned)'!$A$2:$E$49,5,FALSE)</f>
        <v>27.945</v>
      </c>
      <c r="J25" s="3">
        <f>VLOOKUP('[1]orders (cleaned)'!D548,'[1]products (cleaned)'!$A$2:$F$49,6,FALSE)</f>
        <v>1.1177999999999999</v>
      </c>
      <c r="K25" s="3">
        <f>VLOOKUP('[1]orders (cleaned)'!D548,'[1]products (cleaned)'!$A$2:$G$49,7,FALSE)</f>
        <v>3.07395</v>
      </c>
      <c r="L25">
        <f>VLOOKUP('[1]orders (cleaned)'!A548,'[1]orders (cleaned)'!$A$2:$E$1001,5,FALSE)</f>
        <v>3</v>
      </c>
      <c r="M25" s="5">
        <f>I25*L25</f>
        <v>83.835000000000008</v>
      </c>
      <c r="S25"/>
    </row>
    <row r="26" spans="1:19" x14ac:dyDescent="0.35">
      <c r="A26" s="1">
        <f>VLOOKUP('[1]orders (cleaned)'!B950,'[1]orders (cleaned)'!$B$2:$B$1001,1,FALSE)</f>
        <v>44445</v>
      </c>
      <c r="B26" t="str">
        <f>VLOOKUP('[1]orders (cleaned)'!C950,'[1]customers (cleaned)'!$A$2:$B$914,2,FALSE)</f>
        <v>Gnni Cheeke</v>
      </c>
      <c r="C26" t="str">
        <f>VLOOKUP('[1]orders (cleaned)'!C950,'[1]customers (cleaned)'!$A$2:$C$914,3,FALSE)</f>
        <v>London</v>
      </c>
      <c r="D26" t="str">
        <f>VLOOKUP('[1]orders (cleaned)'!C950,'[1]customers (cleaned)'!$A$2:$D$914,4,FALSE)</f>
        <v>United Kingdom</v>
      </c>
      <c r="E26" t="str">
        <f>VLOOKUP('[1]orders (cleaned)'!C950,'[1]customers (cleaned)'!$A$2:$E$914,5,FALSE)</f>
        <v>Yes</v>
      </c>
      <c r="F26" t="str">
        <f>VLOOKUP('[1]orders (cleaned)'!D950,'[1]products (cleaned)'!$A$2:$B$49,2,FALSE)</f>
        <v>Exc</v>
      </c>
      <c r="G26" t="str">
        <f>VLOOKUP('[1]orders (cleaned)'!D950,'[1]products (cleaned)'!$A$2:$C$49,3,FALSE)</f>
        <v>D</v>
      </c>
      <c r="H26">
        <f>VLOOKUP('[1]orders (cleaned)'!D950,'[1]products (cleaned)'!$A$2:$D$49,4,FALSE)</f>
        <v>2.5</v>
      </c>
      <c r="I26" s="3">
        <f>VLOOKUP('[1]orders (cleaned)'!D950,'[1]products (cleaned)'!$A$2:$E$49,5,FALSE)</f>
        <v>27.945</v>
      </c>
      <c r="J26" s="3">
        <f>VLOOKUP('[1]orders (cleaned)'!D950,'[1]products (cleaned)'!$A$2:$F$49,6,FALSE)</f>
        <v>1.1177999999999999</v>
      </c>
      <c r="K26" s="3">
        <f>VLOOKUP('[1]orders (cleaned)'!D950,'[1]products (cleaned)'!$A$2:$G$49,7,FALSE)</f>
        <v>3.07395</v>
      </c>
      <c r="L26">
        <f>VLOOKUP('[1]orders (cleaned)'!A950,'[1]orders (cleaned)'!$A$2:$E$1001,5,FALSE)</f>
        <v>3</v>
      </c>
      <c r="M26" s="5">
        <f>I26*L26</f>
        <v>83.835000000000008</v>
      </c>
      <c r="S26"/>
    </row>
    <row r="27" spans="1:19" x14ac:dyDescent="0.35">
      <c r="A27" s="1">
        <f>VLOOKUP('[1]orders (cleaned)'!B917,'[1]orders (cleaned)'!$B$2:$B$1001,1,FALSE)</f>
        <v>43955</v>
      </c>
      <c r="B27" t="str">
        <f>VLOOKUP('[1]orders (cleaned)'!C917,'[1]customers (cleaned)'!$A$2:$B$914,2,FALSE)</f>
        <v>Isis Hessel</v>
      </c>
      <c r="C27" t="str">
        <f>VLOOKUP('[1]orders (cleaned)'!C917,'[1]customers (cleaned)'!$A$2:$C$914,3,FALSE)</f>
        <v>Fairbanks</v>
      </c>
      <c r="D27" t="str">
        <f>VLOOKUP('[1]orders (cleaned)'!C917,'[1]customers (cleaned)'!$A$2:$D$914,4,FALSE)</f>
        <v>United States</v>
      </c>
      <c r="E27" t="str">
        <f>VLOOKUP('[1]orders (cleaned)'!C917,'[1]customers (cleaned)'!$A$2:$E$914,5,FALSE)</f>
        <v>Yes</v>
      </c>
      <c r="F27" t="str">
        <f>VLOOKUP('[1]orders (cleaned)'!D917,'[1]products (cleaned)'!$A$2:$B$49,2,FALSE)</f>
        <v>Exc</v>
      </c>
      <c r="G27" t="str">
        <f>VLOOKUP('[1]orders (cleaned)'!D917,'[1]products (cleaned)'!$A$2:$C$49,3,FALSE)</f>
        <v>D</v>
      </c>
      <c r="H27">
        <f>VLOOKUP('[1]orders (cleaned)'!D917,'[1]products (cleaned)'!$A$2:$D$49,4,FALSE)</f>
        <v>2.5</v>
      </c>
      <c r="I27" s="3">
        <f>VLOOKUP('[1]orders (cleaned)'!D917,'[1]products (cleaned)'!$A$2:$E$49,5,FALSE)</f>
        <v>27.945</v>
      </c>
      <c r="J27" s="3">
        <f>VLOOKUP('[1]orders (cleaned)'!D917,'[1]products (cleaned)'!$A$2:$F$49,6,FALSE)</f>
        <v>1.1177999999999999</v>
      </c>
      <c r="K27" s="3">
        <f>VLOOKUP('[1]orders (cleaned)'!D917,'[1]products (cleaned)'!$A$2:$G$49,7,FALSE)</f>
        <v>3.07395</v>
      </c>
      <c r="L27">
        <f>VLOOKUP('[1]orders (cleaned)'!A917,'[1]orders (cleaned)'!$A$2:$E$1001,5,FALSE)</f>
        <v>3</v>
      </c>
      <c r="M27" s="5">
        <f>I27*L27</f>
        <v>83.835000000000008</v>
      </c>
      <c r="S27"/>
    </row>
    <row r="28" spans="1:19" x14ac:dyDescent="0.35">
      <c r="A28" s="1">
        <f>VLOOKUP('[1]orders (cleaned)'!B433,'[1]orders (cleaned)'!$B$2:$B$1001,1,FALSE)</f>
        <v>44291</v>
      </c>
      <c r="B28" t="str">
        <f>VLOOKUP('[1]orders (cleaned)'!C433,'[1]customers (cleaned)'!$A$2:$B$914,2,FALSE)</f>
        <v>Witty Ranson</v>
      </c>
      <c r="C28" t="str">
        <f>VLOOKUP('[1]orders (cleaned)'!C433,'[1]customers (cleaned)'!$A$2:$C$914,3,FALSE)</f>
        <v>Kildare</v>
      </c>
      <c r="D28" t="str">
        <f>VLOOKUP('[1]orders (cleaned)'!C433,'[1]customers (cleaned)'!$A$2:$D$914,4,FALSE)</f>
        <v>Ireland</v>
      </c>
      <c r="E28" t="str">
        <f>VLOOKUP('[1]orders (cleaned)'!C433,'[1]customers (cleaned)'!$A$2:$E$914,5,FALSE)</f>
        <v>Yes</v>
      </c>
      <c r="F28" t="str">
        <f>VLOOKUP('[1]orders (cleaned)'!D433,'[1]products (cleaned)'!$A$2:$B$49,2,FALSE)</f>
        <v>Exc</v>
      </c>
      <c r="G28" t="str">
        <f>VLOOKUP('[1]orders (cleaned)'!D433,'[1]products (cleaned)'!$A$2:$C$49,3,FALSE)</f>
        <v>D</v>
      </c>
      <c r="H28">
        <f>VLOOKUP('[1]orders (cleaned)'!D433,'[1]products (cleaned)'!$A$2:$D$49,4,FALSE)</f>
        <v>2.5</v>
      </c>
      <c r="I28" s="3">
        <f>VLOOKUP('[1]orders (cleaned)'!D433,'[1]products (cleaned)'!$A$2:$E$49,5,FALSE)</f>
        <v>27.945</v>
      </c>
      <c r="J28" s="3">
        <f>VLOOKUP('[1]orders (cleaned)'!D433,'[1]products (cleaned)'!$A$2:$F$49,6,FALSE)</f>
        <v>1.1177999999999999</v>
      </c>
      <c r="K28" s="3">
        <f>VLOOKUP('[1]orders (cleaned)'!D433,'[1]products (cleaned)'!$A$2:$G$49,7,FALSE)</f>
        <v>3.07395</v>
      </c>
      <c r="L28">
        <f>VLOOKUP('[1]orders (cleaned)'!A433,'[1]orders (cleaned)'!$A$2:$E$1001,5,FALSE)</f>
        <v>3</v>
      </c>
      <c r="M28" s="5">
        <f>I28*L28</f>
        <v>83.835000000000008</v>
      </c>
      <c r="S28"/>
    </row>
    <row r="29" spans="1:19" x14ac:dyDescent="0.35">
      <c r="A29" s="1">
        <f>VLOOKUP('[1]orders (cleaned)'!B610,'[1]orders (cleaned)'!$B$2:$B$1001,1,FALSE)</f>
        <v>44608</v>
      </c>
      <c r="B29" t="str">
        <f>VLOOKUP('[1]orders (cleaned)'!C610,'[1]customers (cleaned)'!$A$2:$B$914,2,FALSE)</f>
        <v>Billy Neiland</v>
      </c>
      <c r="C29" t="str">
        <f>VLOOKUP('[1]orders (cleaned)'!C610,'[1]customers (cleaned)'!$A$2:$C$914,3,FALSE)</f>
        <v>Cleveland</v>
      </c>
      <c r="D29" t="str">
        <f>VLOOKUP('[1]orders (cleaned)'!C610,'[1]customers (cleaned)'!$A$2:$D$914,4,FALSE)</f>
        <v>United States</v>
      </c>
      <c r="E29" t="str">
        <f>VLOOKUP('[1]orders (cleaned)'!C610,'[1]customers (cleaned)'!$A$2:$E$914,5,FALSE)</f>
        <v>No</v>
      </c>
      <c r="F29" t="str">
        <f>VLOOKUP('[1]orders (cleaned)'!D610,'[1]products (cleaned)'!$A$2:$B$49,2,FALSE)</f>
        <v>Exc</v>
      </c>
      <c r="G29" t="str">
        <f>VLOOKUP('[1]orders (cleaned)'!D610,'[1]products (cleaned)'!$A$2:$C$49,3,FALSE)</f>
        <v>D</v>
      </c>
      <c r="H29">
        <f>VLOOKUP('[1]orders (cleaned)'!D610,'[1]products (cleaned)'!$A$2:$D$49,4,FALSE)</f>
        <v>2.5</v>
      </c>
      <c r="I29" s="3">
        <f>VLOOKUP('[1]orders (cleaned)'!D610,'[1]products (cleaned)'!$A$2:$E$49,5,FALSE)</f>
        <v>27.945</v>
      </c>
      <c r="J29" s="3">
        <f>VLOOKUP('[1]orders (cleaned)'!D610,'[1]products (cleaned)'!$A$2:$F$49,6,FALSE)</f>
        <v>1.1177999999999999</v>
      </c>
      <c r="K29" s="3">
        <f>VLOOKUP('[1]orders (cleaned)'!D610,'[1]products (cleaned)'!$A$2:$G$49,7,FALSE)</f>
        <v>3.07395</v>
      </c>
      <c r="L29">
        <f>VLOOKUP('[1]orders (cleaned)'!A610,'[1]orders (cleaned)'!$A$2:$E$1001,5,FALSE)</f>
        <v>2</v>
      </c>
      <c r="M29" s="5">
        <f>I29*L29</f>
        <v>55.89</v>
      </c>
      <c r="S29"/>
    </row>
    <row r="30" spans="1:19" x14ac:dyDescent="0.35">
      <c r="A30" s="1">
        <f>VLOOKUP('[1]orders (cleaned)'!B569,'[1]orders (cleaned)'!$B$2:$B$1001,1,FALSE)</f>
        <v>44318</v>
      </c>
      <c r="B30" t="str">
        <f>VLOOKUP('[1]orders (cleaned)'!C569,'[1]customers (cleaned)'!$A$2:$B$914,2,FALSE)</f>
        <v>Elvina Angel</v>
      </c>
      <c r="C30" t="str">
        <f>VLOOKUP('[1]orders (cleaned)'!C569,'[1]customers (cleaned)'!$A$2:$C$914,3,FALSE)</f>
        <v>Tralee</v>
      </c>
      <c r="D30" t="str">
        <f>VLOOKUP('[1]orders (cleaned)'!C569,'[1]customers (cleaned)'!$A$2:$D$914,4,FALSE)</f>
        <v>Ireland</v>
      </c>
      <c r="E30" t="str">
        <f>VLOOKUP('[1]orders (cleaned)'!C569,'[1]customers (cleaned)'!$A$2:$E$914,5,FALSE)</f>
        <v>No</v>
      </c>
      <c r="F30" t="str">
        <f>VLOOKUP('[1]orders (cleaned)'!D569,'[1]products (cleaned)'!$A$2:$B$49,2,FALSE)</f>
        <v>Rob</v>
      </c>
      <c r="G30" t="str">
        <f>VLOOKUP('[1]orders (cleaned)'!D569,'[1]products (cleaned)'!$A$2:$C$49,3,FALSE)</f>
        <v>L</v>
      </c>
      <c r="H30">
        <f>VLOOKUP('[1]orders (cleaned)'!D569,'[1]products (cleaned)'!$A$2:$D$49,4,FALSE)</f>
        <v>2.5</v>
      </c>
      <c r="I30" s="3">
        <f>VLOOKUP('[1]orders (cleaned)'!D569,'[1]products (cleaned)'!$A$2:$E$49,5,FALSE)</f>
        <v>27.484999999999996</v>
      </c>
      <c r="J30" s="3">
        <f>VLOOKUP('[1]orders (cleaned)'!D569,'[1]products (cleaned)'!$A$2:$F$49,6,FALSE)</f>
        <v>1.0993999999999999</v>
      </c>
      <c r="K30" s="3">
        <f>VLOOKUP('[1]orders (cleaned)'!D569,'[1]products (cleaned)'!$A$2:$G$49,7,FALSE)</f>
        <v>1.6490999999999998</v>
      </c>
      <c r="L30">
        <f>VLOOKUP('[1]orders (cleaned)'!A569,'[1]orders (cleaned)'!$A$2:$E$1001,5,FALSE)</f>
        <v>6</v>
      </c>
      <c r="M30" s="5">
        <f>I30*L30</f>
        <v>164.90999999999997</v>
      </c>
      <c r="S30"/>
    </row>
    <row r="31" spans="1:19" x14ac:dyDescent="0.35">
      <c r="A31" s="1">
        <f>VLOOKUP('[1]orders (cleaned)'!B339,'[1]orders (cleaned)'!$B$2:$B$1001,1,FALSE)</f>
        <v>44472</v>
      </c>
      <c r="B31" t="str">
        <f>VLOOKUP('[1]orders (cleaned)'!C339,'[1]customers (cleaned)'!$A$2:$B$914,2,FALSE)</f>
        <v>Flynn Antony</v>
      </c>
      <c r="C31" t="str">
        <f>VLOOKUP('[1]orders (cleaned)'!C339,'[1]customers (cleaned)'!$A$2:$C$914,3,FALSE)</f>
        <v>Birmingham</v>
      </c>
      <c r="D31" t="str">
        <f>VLOOKUP('[1]orders (cleaned)'!C339,'[1]customers (cleaned)'!$A$2:$D$914,4,FALSE)</f>
        <v>United States</v>
      </c>
      <c r="E31" t="str">
        <f>VLOOKUP('[1]orders (cleaned)'!C339,'[1]customers (cleaned)'!$A$2:$E$914,5,FALSE)</f>
        <v>No</v>
      </c>
      <c r="F31" t="str">
        <f>VLOOKUP('[1]orders (cleaned)'!D339,'[1]products (cleaned)'!$A$2:$B$49,2,FALSE)</f>
        <v>Exc</v>
      </c>
      <c r="G31" t="str">
        <f>VLOOKUP('[1]orders (cleaned)'!D339,'[1]products (cleaned)'!$A$2:$C$49,3,FALSE)</f>
        <v>D</v>
      </c>
      <c r="H31">
        <f>VLOOKUP('[1]orders (cleaned)'!D339,'[1]products (cleaned)'!$A$2:$D$49,4,FALSE)</f>
        <v>2.5</v>
      </c>
      <c r="I31" s="3">
        <f>VLOOKUP('[1]orders (cleaned)'!D339,'[1]products (cleaned)'!$A$2:$E$49,5,FALSE)</f>
        <v>27.945</v>
      </c>
      <c r="J31" s="3">
        <f>VLOOKUP('[1]orders (cleaned)'!D339,'[1]products (cleaned)'!$A$2:$F$49,6,FALSE)</f>
        <v>1.1177999999999999</v>
      </c>
      <c r="K31" s="3">
        <f>VLOOKUP('[1]orders (cleaned)'!D339,'[1]products (cleaned)'!$A$2:$G$49,7,FALSE)</f>
        <v>3.07395</v>
      </c>
      <c r="L31">
        <f>VLOOKUP('[1]orders (cleaned)'!A339,'[1]orders (cleaned)'!$A$2:$E$1001,5,FALSE)</f>
        <v>2</v>
      </c>
      <c r="M31" s="5">
        <f>I31*L31</f>
        <v>55.89</v>
      </c>
      <c r="S31"/>
    </row>
    <row r="32" spans="1:19" x14ac:dyDescent="0.35">
      <c r="A32" s="1">
        <f>VLOOKUP('[1]orders (cleaned)'!B956,'[1]orders (cleaned)'!$B$2:$B$1001,1,FALSE)</f>
        <v>44722</v>
      </c>
      <c r="B32" t="str">
        <f>VLOOKUP('[1]orders (cleaned)'!C956,'[1]customers (cleaned)'!$A$2:$B$914,2,FALSE)</f>
        <v>Brenn Dundredge</v>
      </c>
      <c r="C32" t="str">
        <f>VLOOKUP('[1]orders (cleaned)'!C956,'[1]customers (cleaned)'!$A$2:$C$914,3,FALSE)</f>
        <v>Oklahoma City</v>
      </c>
      <c r="D32" t="str">
        <f>VLOOKUP('[1]orders (cleaned)'!C956,'[1]customers (cleaned)'!$A$2:$D$914,4,FALSE)</f>
        <v>United States</v>
      </c>
      <c r="E32" t="str">
        <f>VLOOKUP('[1]orders (cleaned)'!C956,'[1]customers (cleaned)'!$A$2:$E$914,5,FALSE)</f>
        <v>Yes</v>
      </c>
      <c r="F32" t="str">
        <f>VLOOKUP('[1]orders (cleaned)'!D956,'[1]products (cleaned)'!$A$2:$B$49,2,FALSE)</f>
        <v>Exc</v>
      </c>
      <c r="G32" t="str">
        <f>VLOOKUP('[1]orders (cleaned)'!D956,'[1]products (cleaned)'!$A$2:$C$49,3,FALSE)</f>
        <v>D</v>
      </c>
      <c r="H32">
        <f>VLOOKUP('[1]orders (cleaned)'!D956,'[1]products (cleaned)'!$A$2:$D$49,4,FALSE)</f>
        <v>2.5</v>
      </c>
      <c r="I32" s="3">
        <f>VLOOKUP('[1]orders (cleaned)'!D956,'[1]products (cleaned)'!$A$2:$E$49,5,FALSE)</f>
        <v>27.945</v>
      </c>
      <c r="J32" s="3">
        <f>VLOOKUP('[1]orders (cleaned)'!D956,'[1]products (cleaned)'!$A$2:$F$49,6,FALSE)</f>
        <v>1.1177999999999999</v>
      </c>
      <c r="K32" s="3">
        <f>VLOOKUP('[1]orders (cleaned)'!D956,'[1]products (cleaned)'!$A$2:$G$49,7,FALSE)</f>
        <v>3.07395</v>
      </c>
      <c r="L32">
        <f>VLOOKUP('[1]orders (cleaned)'!A956,'[1]orders (cleaned)'!$A$2:$E$1001,5,FALSE)</f>
        <v>1</v>
      </c>
      <c r="M32" s="5">
        <f>I32*L32</f>
        <v>27.945</v>
      </c>
      <c r="S32"/>
    </row>
    <row r="33" spans="1:19" x14ac:dyDescent="0.35">
      <c r="A33" s="1">
        <f>VLOOKUP('[1]orders (cleaned)'!B242,'[1]orders (cleaned)'!$B$2:$B$1001,1,FALSE)</f>
        <v>43993</v>
      </c>
      <c r="B33" t="str">
        <f>VLOOKUP('[1]orders (cleaned)'!C242,'[1]customers (cleaned)'!$A$2:$B$914,2,FALSE)</f>
        <v>Codi Littrell</v>
      </c>
      <c r="C33" t="str">
        <f>VLOOKUP('[1]orders (cleaned)'!C242,'[1]customers (cleaned)'!$A$2:$C$914,3,FALSE)</f>
        <v>Atlanta</v>
      </c>
      <c r="D33" t="str">
        <f>VLOOKUP('[1]orders (cleaned)'!C242,'[1]customers (cleaned)'!$A$2:$D$914,4,FALSE)</f>
        <v>United States</v>
      </c>
      <c r="E33" t="str">
        <f>VLOOKUP('[1]orders (cleaned)'!C242,'[1]customers (cleaned)'!$A$2:$E$914,5,FALSE)</f>
        <v>Yes</v>
      </c>
      <c r="F33" t="str">
        <f>VLOOKUP('[1]orders (cleaned)'!D242,'[1]products (cleaned)'!$A$2:$B$49,2,FALSE)</f>
        <v>Ara</v>
      </c>
      <c r="G33" t="str">
        <f>VLOOKUP('[1]orders (cleaned)'!D242,'[1]products (cleaned)'!$A$2:$C$49,3,FALSE)</f>
        <v>M</v>
      </c>
      <c r="H33">
        <f>VLOOKUP('[1]orders (cleaned)'!D242,'[1]products (cleaned)'!$A$2:$D$49,4,FALSE)</f>
        <v>2.5</v>
      </c>
      <c r="I33" s="3">
        <f>VLOOKUP('[1]orders (cleaned)'!D242,'[1]products (cleaned)'!$A$2:$E$49,5,FALSE)</f>
        <v>25.874999999999996</v>
      </c>
      <c r="J33" s="3">
        <f>VLOOKUP('[1]orders (cleaned)'!D242,'[1]products (cleaned)'!$A$2:$F$49,6,FALSE)</f>
        <v>1.0349999999999999</v>
      </c>
      <c r="K33" s="3">
        <f>VLOOKUP('[1]orders (cleaned)'!D242,'[1]products (cleaned)'!$A$2:$G$49,7,FALSE)</f>
        <v>2.3287499999999994</v>
      </c>
      <c r="L33">
        <f>VLOOKUP('[1]orders (cleaned)'!A242,'[1]orders (cleaned)'!$A$2:$E$1001,5,FALSE)</f>
        <v>6</v>
      </c>
      <c r="M33" s="5">
        <f>I33*L33</f>
        <v>155.24999999999997</v>
      </c>
      <c r="S33"/>
    </row>
    <row r="34" spans="1:19" x14ac:dyDescent="0.35">
      <c r="A34" s="1">
        <f>VLOOKUP('[1]orders (cleaned)'!B359,'[1]orders (cleaned)'!$B$2:$B$1001,1,FALSE)</f>
        <v>44448</v>
      </c>
      <c r="B34" t="str">
        <f>VLOOKUP('[1]orders (cleaned)'!C359,'[1]customers (cleaned)'!$A$2:$B$914,2,FALSE)</f>
        <v>Enriqueta Ixor</v>
      </c>
      <c r="C34" t="str">
        <f>VLOOKUP('[1]orders (cleaned)'!C359,'[1]customers (cleaned)'!$A$2:$C$914,3,FALSE)</f>
        <v>Round Rock</v>
      </c>
      <c r="D34" t="str">
        <f>VLOOKUP('[1]orders (cleaned)'!C359,'[1]customers (cleaned)'!$A$2:$D$914,4,FALSE)</f>
        <v>United States</v>
      </c>
      <c r="E34" t="str">
        <f>VLOOKUP('[1]orders (cleaned)'!C359,'[1]customers (cleaned)'!$A$2:$E$914,5,FALSE)</f>
        <v>No</v>
      </c>
      <c r="F34" t="str">
        <f>VLOOKUP('[1]orders (cleaned)'!D359,'[1]products (cleaned)'!$A$2:$B$49,2,FALSE)</f>
        <v>Ara</v>
      </c>
      <c r="G34" t="str">
        <f>VLOOKUP('[1]orders (cleaned)'!D359,'[1]products (cleaned)'!$A$2:$C$49,3,FALSE)</f>
        <v>M</v>
      </c>
      <c r="H34">
        <f>VLOOKUP('[1]orders (cleaned)'!D359,'[1]products (cleaned)'!$A$2:$D$49,4,FALSE)</f>
        <v>2.5</v>
      </c>
      <c r="I34" s="3">
        <f>VLOOKUP('[1]orders (cleaned)'!D359,'[1]products (cleaned)'!$A$2:$E$49,5,FALSE)</f>
        <v>25.874999999999996</v>
      </c>
      <c r="J34" s="3">
        <f>VLOOKUP('[1]orders (cleaned)'!D359,'[1]products (cleaned)'!$A$2:$F$49,6,FALSE)</f>
        <v>1.0349999999999999</v>
      </c>
      <c r="K34" s="3">
        <f>VLOOKUP('[1]orders (cleaned)'!D359,'[1]products (cleaned)'!$A$2:$G$49,7,FALSE)</f>
        <v>2.3287499999999994</v>
      </c>
      <c r="L34">
        <f>VLOOKUP('[1]orders (cleaned)'!A359,'[1]orders (cleaned)'!$A$2:$E$1001,5,FALSE)</f>
        <v>6</v>
      </c>
      <c r="M34" s="5">
        <f>I34*L34</f>
        <v>155.24999999999997</v>
      </c>
      <c r="S34"/>
    </row>
    <row r="35" spans="1:19" x14ac:dyDescent="0.35">
      <c r="A35" s="1">
        <f>VLOOKUP('[1]orders (cleaned)'!B157,'[1]orders (cleaned)'!$B$2:$B$1001,1,FALSE)</f>
        <v>43640</v>
      </c>
      <c r="B35" t="str">
        <f>VLOOKUP('[1]orders (cleaned)'!C157,'[1]customers (cleaned)'!$A$2:$B$914,2,FALSE)</f>
        <v>Grete Holborn</v>
      </c>
      <c r="C35" t="str">
        <f>VLOOKUP('[1]orders (cleaned)'!C157,'[1]customers (cleaned)'!$A$2:$C$914,3,FALSE)</f>
        <v>Norwalk</v>
      </c>
      <c r="D35" t="str">
        <f>VLOOKUP('[1]orders (cleaned)'!C157,'[1]customers (cleaned)'!$A$2:$D$914,4,FALSE)</f>
        <v>United States</v>
      </c>
      <c r="E35" t="str">
        <f>VLOOKUP('[1]orders (cleaned)'!C157,'[1]customers (cleaned)'!$A$2:$E$914,5,FALSE)</f>
        <v>Yes</v>
      </c>
      <c r="F35" t="str">
        <f>VLOOKUP('[1]orders (cleaned)'!D157,'[1]products (cleaned)'!$A$2:$B$49,2,FALSE)</f>
        <v>Ara</v>
      </c>
      <c r="G35" t="str">
        <f>VLOOKUP('[1]orders (cleaned)'!D157,'[1]products (cleaned)'!$A$2:$C$49,3,FALSE)</f>
        <v>M</v>
      </c>
      <c r="H35">
        <f>VLOOKUP('[1]orders (cleaned)'!D157,'[1]products (cleaned)'!$A$2:$D$49,4,FALSE)</f>
        <v>2.5</v>
      </c>
      <c r="I35" s="3">
        <f>VLOOKUP('[1]orders (cleaned)'!D157,'[1]products (cleaned)'!$A$2:$E$49,5,FALSE)</f>
        <v>25.874999999999996</v>
      </c>
      <c r="J35" s="3">
        <f>VLOOKUP('[1]orders (cleaned)'!D157,'[1]products (cleaned)'!$A$2:$F$49,6,FALSE)</f>
        <v>1.0349999999999999</v>
      </c>
      <c r="K35" s="3">
        <f>VLOOKUP('[1]orders (cleaned)'!D157,'[1]products (cleaned)'!$A$2:$G$49,7,FALSE)</f>
        <v>2.3287499999999994</v>
      </c>
      <c r="L35">
        <f>VLOOKUP('[1]orders (cleaned)'!A157,'[1]orders (cleaned)'!$A$2:$E$1001,5,FALSE)</f>
        <v>6</v>
      </c>
      <c r="M35" s="5">
        <f>I35*L35</f>
        <v>155.24999999999997</v>
      </c>
      <c r="S35"/>
    </row>
    <row r="36" spans="1:19" x14ac:dyDescent="0.35">
      <c r="A36" s="1">
        <f>VLOOKUP('[1]orders (cleaned)'!B991,'[1]orders (cleaned)'!$B$2:$B$1001,1,FALSE)</f>
        <v>43560</v>
      </c>
      <c r="B36" t="str">
        <f>VLOOKUP('[1]orders (cleaned)'!C991,'[1]customers (cleaned)'!$A$2:$B$914,2,FALSE)</f>
        <v>Herta Layne</v>
      </c>
      <c r="C36" t="str">
        <f>VLOOKUP('[1]orders (cleaned)'!C991,'[1]customers (cleaned)'!$A$2:$C$914,3,FALSE)</f>
        <v>Saint Louis</v>
      </c>
      <c r="D36" t="str">
        <f>VLOOKUP('[1]orders (cleaned)'!C991,'[1]customers (cleaned)'!$A$2:$D$914,4,FALSE)</f>
        <v>United States</v>
      </c>
      <c r="E36" t="str">
        <f>VLOOKUP('[1]orders (cleaned)'!C991,'[1]customers (cleaned)'!$A$2:$E$914,5,FALSE)</f>
        <v>Yes</v>
      </c>
      <c r="F36" t="str">
        <f>VLOOKUP('[1]orders (cleaned)'!D991,'[1]products (cleaned)'!$A$2:$B$49,2,FALSE)</f>
        <v>Ara</v>
      </c>
      <c r="G36" t="str">
        <f>VLOOKUP('[1]orders (cleaned)'!D991,'[1]products (cleaned)'!$A$2:$C$49,3,FALSE)</f>
        <v>M</v>
      </c>
      <c r="H36">
        <f>VLOOKUP('[1]orders (cleaned)'!D991,'[1]products (cleaned)'!$A$2:$D$49,4,FALSE)</f>
        <v>2.5</v>
      </c>
      <c r="I36" s="3">
        <f>VLOOKUP('[1]orders (cleaned)'!D991,'[1]products (cleaned)'!$A$2:$E$49,5,FALSE)</f>
        <v>25.874999999999996</v>
      </c>
      <c r="J36" s="3">
        <f>VLOOKUP('[1]orders (cleaned)'!D991,'[1]products (cleaned)'!$A$2:$F$49,6,FALSE)</f>
        <v>1.0349999999999999</v>
      </c>
      <c r="K36" s="3">
        <f>VLOOKUP('[1]orders (cleaned)'!D991,'[1]products (cleaned)'!$A$2:$G$49,7,FALSE)</f>
        <v>2.3287499999999994</v>
      </c>
      <c r="L36">
        <f>VLOOKUP('[1]orders (cleaned)'!A991,'[1]orders (cleaned)'!$A$2:$E$1001,5,FALSE)</f>
        <v>6</v>
      </c>
      <c r="M36" s="5">
        <f>I36*L36</f>
        <v>155.24999999999997</v>
      </c>
      <c r="S36"/>
    </row>
    <row r="37" spans="1:19" x14ac:dyDescent="0.35">
      <c r="A37" s="1">
        <f>VLOOKUP('[1]orders (cleaned)'!B356,'[1]orders (cleaned)'!$B$2:$B$1001,1,FALSE)</f>
        <v>43876</v>
      </c>
      <c r="B37" t="str">
        <f>VLOOKUP('[1]orders (cleaned)'!C356,'[1]customers (cleaned)'!$A$2:$B$914,2,FALSE)</f>
        <v>Jodee Caldicott</v>
      </c>
      <c r="C37" t="str">
        <f>VLOOKUP('[1]orders (cleaned)'!C356,'[1]customers (cleaned)'!$A$2:$C$914,3,FALSE)</f>
        <v>Fort Pierce</v>
      </c>
      <c r="D37" t="str">
        <f>VLOOKUP('[1]orders (cleaned)'!C356,'[1]customers (cleaned)'!$A$2:$D$914,4,FALSE)</f>
        <v>United States</v>
      </c>
      <c r="E37" t="str">
        <f>VLOOKUP('[1]orders (cleaned)'!C356,'[1]customers (cleaned)'!$A$2:$E$914,5,FALSE)</f>
        <v>No</v>
      </c>
      <c r="F37" t="str">
        <f>VLOOKUP('[1]orders (cleaned)'!D356,'[1]products (cleaned)'!$A$2:$B$49,2,FALSE)</f>
        <v>Ara</v>
      </c>
      <c r="G37" t="str">
        <f>VLOOKUP('[1]orders (cleaned)'!D356,'[1]products (cleaned)'!$A$2:$C$49,3,FALSE)</f>
        <v>M</v>
      </c>
      <c r="H37">
        <f>VLOOKUP('[1]orders (cleaned)'!D356,'[1]products (cleaned)'!$A$2:$D$49,4,FALSE)</f>
        <v>2.5</v>
      </c>
      <c r="I37" s="3">
        <f>VLOOKUP('[1]orders (cleaned)'!D356,'[1]products (cleaned)'!$A$2:$E$49,5,FALSE)</f>
        <v>25.874999999999996</v>
      </c>
      <c r="J37" s="3">
        <f>VLOOKUP('[1]orders (cleaned)'!D356,'[1]products (cleaned)'!$A$2:$F$49,6,FALSE)</f>
        <v>1.0349999999999999</v>
      </c>
      <c r="K37" s="3">
        <f>VLOOKUP('[1]orders (cleaned)'!D356,'[1]products (cleaned)'!$A$2:$G$49,7,FALSE)</f>
        <v>2.3287499999999994</v>
      </c>
      <c r="L37">
        <f>VLOOKUP('[1]orders (cleaned)'!A356,'[1]orders (cleaned)'!$A$2:$E$1001,5,FALSE)</f>
        <v>6</v>
      </c>
      <c r="M37" s="5">
        <f>I37*L37</f>
        <v>155.24999999999997</v>
      </c>
      <c r="S37"/>
    </row>
    <row r="38" spans="1:19" x14ac:dyDescent="0.35">
      <c r="A38" s="1">
        <f>VLOOKUP('[1]orders (cleaned)'!B937,'[1]orders (cleaned)'!$B$2:$B$1001,1,FALSE)</f>
        <v>44153</v>
      </c>
      <c r="B38" t="str">
        <f>VLOOKUP('[1]orders (cleaned)'!C937,'[1]customers (cleaned)'!$A$2:$B$914,2,FALSE)</f>
        <v>Michale Delves</v>
      </c>
      <c r="C38" t="str">
        <f>VLOOKUP('[1]orders (cleaned)'!C937,'[1]customers (cleaned)'!$A$2:$C$914,3,FALSE)</f>
        <v>Montgomery</v>
      </c>
      <c r="D38" t="str">
        <f>VLOOKUP('[1]orders (cleaned)'!C937,'[1]customers (cleaned)'!$A$2:$D$914,4,FALSE)</f>
        <v>United States</v>
      </c>
      <c r="E38" t="str">
        <f>VLOOKUP('[1]orders (cleaned)'!C937,'[1]customers (cleaned)'!$A$2:$E$914,5,FALSE)</f>
        <v>Yes</v>
      </c>
      <c r="F38" t="str">
        <f>VLOOKUP('[1]orders (cleaned)'!D937,'[1]products (cleaned)'!$A$2:$B$49,2,FALSE)</f>
        <v>Ara</v>
      </c>
      <c r="G38" t="str">
        <f>VLOOKUP('[1]orders (cleaned)'!D937,'[1]products (cleaned)'!$A$2:$C$49,3,FALSE)</f>
        <v>M</v>
      </c>
      <c r="H38">
        <f>VLOOKUP('[1]orders (cleaned)'!D937,'[1]products (cleaned)'!$A$2:$D$49,4,FALSE)</f>
        <v>2.5</v>
      </c>
      <c r="I38" s="3">
        <f>VLOOKUP('[1]orders (cleaned)'!D937,'[1]products (cleaned)'!$A$2:$E$49,5,FALSE)</f>
        <v>25.874999999999996</v>
      </c>
      <c r="J38" s="3">
        <f>VLOOKUP('[1]orders (cleaned)'!D937,'[1]products (cleaned)'!$A$2:$F$49,6,FALSE)</f>
        <v>1.0349999999999999</v>
      </c>
      <c r="K38" s="3">
        <f>VLOOKUP('[1]orders (cleaned)'!D937,'[1]products (cleaned)'!$A$2:$G$49,7,FALSE)</f>
        <v>2.3287499999999994</v>
      </c>
      <c r="L38">
        <f>VLOOKUP('[1]orders (cleaned)'!A937,'[1]orders (cleaned)'!$A$2:$E$1001,5,FALSE)</f>
        <v>6</v>
      </c>
      <c r="M38" s="5">
        <f>I38*L38</f>
        <v>155.24999999999997</v>
      </c>
      <c r="S38"/>
    </row>
    <row r="39" spans="1:19" x14ac:dyDescent="0.35">
      <c r="A39" s="1">
        <f>VLOOKUP('[1]orders (cleaned)'!B97,'[1]orders (cleaned)'!$B$2:$B$1001,1,FALSE)</f>
        <v>43816</v>
      </c>
      <c r="B39" t="str">
        <f>VLOOKUP('[1]orders (cleaned)'!C97,'[1]customers (cleaned)'!$A$2:$B$914,2,FALSE)</f>
        <v>Norene Magauran</v>
      </c>
      <c r="C39" t="str">
        <f>VLOOKUP('[1]orders (cleaned)'!C97,'[1]customers (cleaned)'!$A$2:$C$914,3,FALSE)</f>
        <v>Fresno</v>
      </c>
      <c r="D39" t="str">
        <f>VLOOKUP('[1]orders (cleaned)'!C97,'[1]customers (cleaned)'!$A$2:$D$914,4,FALSE)</f>
        <v>United States</v>
      </c>
      <c r="E39" t="str">
        <f>VLOOKUP('[1]orders (cleaned)'!C97,'[1]customers (cleaned)'!$A$2:$E$914,5,FALSE)</f>
        <v>No</v>
      </c>
      <c r="F39" t="str">
        <f>VLOOKUP('[1]orders (cleaned)'!D97,'[1]products (cleaned)'!$A$2:$B$49,2,FALSE)</f>
        <v>Ara</v>
      </c>
      <c r="G39" t="str">
        <f>VLOOKUP('[1]orders (cleaned)'!D97,'[1]products (cleaned)'!$A$2:$C$49,3,FALSE)</f>
        <v>M</v>
      </c>
      <c r="H39">
        <f>VLOOKUP('[1]orders (cleaned)'!D97,'[1]products (cleaned)'!$A$2:$D$49,4,FALSE)</f>
        <v>2.5</v>
      </c>
      <c r="I39" s="3">
        <f>VLOOKUP('[1]orders (cleaned)'!D97,'[1]products (cleaned)'!$A$2:$E$49,5,FALSE)</f>
        <v>25.874999999999996</v>
      </c>
      <c r="J39" s="3">
        <f>VLOOKUP('[1]orders (cleaned)'!D97,'[1]products (cleaned)'!$A$2:$F$49,6,FALSE)</f>
        <v>1.0349999999999999</v>
      </c>
      <c r="K39" s="3">
        <f>VLOOKUP('[1]orders (cleaned)'!D97,'[1]products (cleaned)'!$A$2:$G$49,7,FALSE)</f>
        <v>2.3287499999999994</v>
      </c>
      <c r="L39">
        <f>VLOOKUP('[1]orders (cleaned)'!A97,'[1]orders (cleaned)'!$A$2:$E$1001,5,FALSE)</f>
        <v>6</v>
      </c>
      <c r="M39" s="5">
        <f>I39*L39</f>
        <v>155.24999999999997</v>
      </c>
      <c r="S39"/>
    </row>
    <row r="40" spans="1:19" x14ac:dyDescent="0.35">
      <c r="A40" s="1">
        <f>VLOOKUP('[1]orders (cleaned)'!B132,'[1]orders (cleaned)'!$B$2:$B$1001,1,FALSE)</f>
        <v>44624</v>
      </c>
      <c r="B40" t="str">
        <f>VLOOKUP('[1]orders (cleaned)'!C132,'[1]customers (cleaned)'!$A$2:$B$914,2,FALSE)</f>
        <v>Bidget Tremellier</v>
      </c>
      <c r="C40" t="str">
        <f>VLOOKUP('[1]orders (cleaned)'!C132,'[1]customers (cleaned)'!$A$2:$C$914,3,FALSE)</f>
        <v>Cherryville</v>
      </c>
      <c r="D40" t="str">
        <f>VLOOKUP('[1]orders (cleaned)'!C132,'[1]customers (cleaned)'!$A$2:$D$914,4,FALSE)</f>
        <v>Ireland</v>
      </c>
      <c r="E40" t="str">
        <f>VLOOKUP('[1]orders (cleaned)'!C132,'[1]customers (cleaned)'!$A$2:$E$914,5,FALSE)</f>
        <v>Yes</v>
      </c>
      <c r="F40" t="str">
        <f>VLOOKUP('[1]orders (cleaned)'!D132,'[1]products (cleaned)'!$A$2:$B$49,2,FALSE)</f>
        <v>Ara</v>
      </c>
      <c r="G40" t="str">
        <f>VLOOKUP('[1]orders (cleaned)'!D132,'[1]products (cleaned)'!$A$2:$C$49,3,FALSE)</f>
        <v>L</v>
      </c>
      <c r="H40">
        <f>VLOOKUP('[1]orders (cleaned)'!D132,'[1]products (cleaned)'!$A$2:$D$49,4,FALSE)</f>
        <v>2.5</v>
      </c>
      <c r="I40" s="3">
        <f>VLOOKUP('[1]orders (cleaned)'!D132,'[1]products (cleaned)'!$A$2:$E$49,5,FALSE)</f>
        <v>29.784999999999997</v>
      </c>
      <c r="J40" s="3">
        <f>VLOOKUP('[1]orders (cleaned)'!D132,'[1]products (cleaned)'!$A$2:$F$49,6,FALSE)</f>
        <v>1.1913999999999998</v>
      </c>
      <c r="K40" s="3">
        <f>VLOOKUP('[1]orders (cleaned)'!D132,'[1]products (cleaned)'!$A$2:$G$49,7,FALSE)</f>
        <v>2.6806499999999995</v>
      </c>
      <c r="L40">
        <f>VLOOKUP('[1]orders (cleaned)'!A132,'[1]orders (cleaned)'!$A$2:$E$1001,5,FALSE)</f>
        <v>5</v>
      </c>
      <c r="M40" s="5">
        <f>I40*L40</f>
        <v>148.92499999999998</v>
      </c>
      <c r="S40"/>
    </row>
    <row r="41" spans="1:19" x14ac:dyDescent="0.35">
      <c r="A41" s="1">
        <f>VLOOKUP('[1]orders (cleaned)'!B420,'[1]orders (cleaned)'!$B$2:$B$1001,1,FALSE)</f>
        <v>44142</v>
      </c>
      <c r="B41" t="str">
        <f>VLOOKUP('[1]orders (cleaned)'!C420,'[1]customers (cleaned)'!$A$2:$B$914,2,FALSE)</f>
        <v>Broderick McGilvra</v>
      </c>
      <c r="C41" t="str">
        <f>VLOOKUP('[1]orders (cleaned)'!C420,'[1]customers (cleaned)'!$A$2:$C$914,3,FALSE)</f>
        <v>Sacramento</v>
      </c>
      <c r="D41" t="str">
        <f>VLOOKUP('[1]orders (cleaned)'!C420,'[1]customers (cleaned)'!$A$2:$D$914,4,FALSE)</f>
        <v>United States</v>
      </c>
      <c r="E41" t="str">
        <f>VLOOKUP('[1]orders (cleaned)'!C420,'[1]customers (cleaned)'!$A$2:$E$914,5,FALSE)</f>
        <v>Yes</v>
      </c>
      <c r="F41" t="str">
        <f>VLOOKUP('[1]orders (cleaned)'!D420,'[1]products (cleaned)'!$A$2:$B$49,2,FALSE)</f>
        <v>Ara</v>
      </c>
      <c r="G41" t="str">
        <f>VLOOKUP('[1]orders (cleaned)'!D420,'[1]products (cleaned)'!$A$2:$C$49,3,FALSE)</f>
        <v>L</v>
      </c>
      <c r="H41">
        <f>VLOOKUP('[1]orders (cleaned)'!D420,'[1]products (cleaned)'!$A$2:$D$49,4,FALSE)</f>
        <v>2.5</v>
      </c>
      <c r="I41" s="3">
        <f>VLOOKUP('[1]orders (cleaned)'!D420,'[1]products (cleaned)'!$A$2:$E$49,5,FALSE)</f>
        <v>29.784999999999997</v>
      </c>
      <c r="J41" s="3">
        <f>VLOOKUP('[1]orders (cleaned)'!D420,'[1]products (cleaned)'!$A$2:$F$49,6,FALSE)</f>
        <v>1.1913999999999998</v>
      </c>
      <c r="K41" s="3">
        <f>VLOOKUP('[1]orders (cleaned)'!D420,'[1]products (cleaned)'!$A$2:$G$49,7,FALSE)</f>
        <v>2.6806499999999995</v>
      </c>
      <c r="L41">
        <f>VLOOKUP('[1]orders (cleaned)'!A420,'[1]orders (cleaned)'!$A$2:$E$1001,5,FALSE)</f>
        <v>5</v>
      </c>
      <c r="M41" s="5">
        <f>I41*L41</f>
        <v>148.92499999999998</v>
      </c>
      <c r="S41"/>
    </row>
    <row r="42" spans="1:19" x14ac:dyDescent="0.35">
      <c r="A42" s="1">
        <f>VLOOKUP('[1]orders (cleaned)'!B906,'[1]orders (cleaned)'!$B$2:$B$1001,1,FALSE)</f>
        <v>44463</v>
      </c>
      <c r="B42" t="str">
        <f>VLOOKUP('[1]orders (cleaned)'!C906,'[1]customers (cleaned)'!$A$2:$B$914,2,FALSE)</f>
        <v>Dorey Sopper</v>
      </c>
      <c r="C42" t="str">
        <f>VLOOKUP('[1]orders (cleaned)'!C906,'[1]customers (cleaned)'!$A$2:$C$914,3,FALSE)</f>
        <v>Saint Paul</v>
      </c>
      <c r="D42" t="str">
        <f>VLOOKUP('[1]orders (cleaned)'!C906,'[1]customers (cleaned)'!$A$2:$D$914,4,FALSE)</f>
        <v>United States</v>
      </c>
      <c r="E42" t="str">
        <f>VLOOKUP('[1]orders (cleaned)'!C906,'[1]customers (cleaned)'!$A$2:$E$914,5,FALSE)</f>
        <v>No</v>
      </c>
      <c r="F42" t="str">
        <f>VLOOKUP('[1]orders (cleaned)'!D906,'[1]products (cleaned)'!$A$2:$B$49,2,FALSE)</f>
        <v>Ara</v>
      </c>
      <c r="G42" t="str">
        <f>VLOOKUP('[1]orders (cleaned)'!D906,'[1]products (cleaned)'!$A$2:$C$49,3,FALSE)</f>
        <v>L</v>
      </c>
      <c r="H42">
        <f>VLOOKUP('[1]orders (cleaned)'!D906,'[1]products (cleaned)'!$A$2:$D$49,4,FALSE)</f>
        <v>2.5</v>
      </c>
      <c r="I42" s="3">
        <f>VLOOKUP('[1]orders (cleaned)'!D906,'[1]products (cleaned)'!$A$2:$E$49,5,FALSE)</f>
        <v>29.784999999999997</v>
      </c>
      <c r="J42" s="3">
        <f>VLOOKUP('[1]orders (cleaned)'!D906,'[1]products (cleaned)'!$A$2:$F$49,6,FALSE)</f>
        <v>1.1913999999999998</v>
      </c>
      <c r="K42" s="3">
        <f>VLOOKUP('[1]orders (cleaned)'!D906,'[1]products (cleaned)'!$A$2:$G$49,7,FALSE)</f>
        <v>2.6806499999999995</v>
      </c>
      <c r="L42">
        <f>VLOOKUP('[1]orders (cleaned)'!A906,'[1]orders (cleaned)'!$A$2:$E$1001,5,FALSE)</f>
        <v>5</v>
      </c>
      <c r="M42" s="5">
        <f>I42*L42</f>
        <v>148.92499999999998</v>
      </c>
      <c r="S42"/>
    </row>
    <row r="43" spans="1:19" x14ac:dyDescent="0.35">
      <c r="A43" s="1">
        <f>VLOOKUP('[1]orders (cleaned)'!B796,'[1]orders (cleaned)'!$B$2:$B$1001,1,FALSE)</f>
        <v>43987</v>
      </c>
      <c r="B43" t="str">
        <f>VLOOKUP('[1]orders (cleaned)'!C796,'[1]customers (cleaned)'!$A$2:$B$914,2,FALSE)</f>
        <v>Gregorius Trengrove</v>
      </c>
      <c r="C43" t="str">
        <f>VLOOKUP('[1]orders (cleaned)'!C796,'[1]customers (cleaned)'!$A$2:$C$914,3,FALSE)</f>
        <v>New Hyde Park</v>
      </c>
      <c r="D43" t="str">
        <f>VLOOKUP('[1]orders (cleaned)'!C796,'[1]customers (cleaned)'!$A$2:$D$914,4,FALSE)</f>
        <v>United States</v>
      </c>
      <c r="E43" t="str">
        <f>VLOOKUP('[1]orders (cleaned)'!C796,'[1]customers (cleaned)'!$A$2:$E$914,5,FALSE)</f>
        <v>No</v>
      </c>
      <c r="F43" t="str">
        <f>VLOOKUP('[1]orders (cleaned)'!D796,'[1]products (cleaned)'!$A$2:$B$49,2,FALSE)</f>
        <v>Ara</v>
      </c>
      <c r="G43" t="str">
        <f>VLOOKUP('[1]orders (cleaned)'!D796,'[1]products (cleaned)'!$A$2:$C$49,3,FALSE)</f>
        <v>L</v>
      </c>
      <c r="H43">
        <f>VLOOKUP('[1]orders (cleaned)'!D796,'[1]products (cleaned)'!$A$2:$D$49,4,FALSE)</f>
        <v>2.5</v>
      </c>
      <c r="I43" s="3">
        <f>VLOOKUP('[1]orders (cleaned)'!D796,'[1]products (cleaned)'!$A$2:$E$49,5,FALSE)</f>
        <v>29.784999999999997</v>
      </c>
      <c r="J43" s="3">
        <f>VLOOKUP('[1]orders (cleaned)'!D796,'[1]products (cleaned)'!$A$2:$F$49,6,FALSE)</f>
        <v>1.1913999999999998</v>
      </c>
      <c r="K43" s="3">
        <f>VLOOKUP('[1]orders (cleaned)'!D796,'[1]products (cleaned)'!$A$2:$G$49,7,FALSE)</f>
        <v>2.6806499999999995</v>
      </c>
      <c r="L43">
        <f>VLOOKUP('[1]orders (cleaned)'!A796,'[1]orders (cleaned)'!$A$2:$E$1001,5,FALSE)</f>
        <v>5</v>
      </c>
      <c r="M43" s="5">
        <f>I43*L43</f>
        <v>148.92499999999998</v>
      </c>
      <c r="S43"/>
    </row>
    <row r="44" spans="1:19" x14ac:dyDescent="0.35">
      <c r="A44" s="1">
        <f>VLOOKUP('[1]orders (cleaned)'!B103,'[1]orders (cleaned)'!$B$2:$B$1001,1,FALSE)</f>
        <v>43891</v>
      </c>
      <c r="B44" t="str">
        <f>VLOOKUP('[1]orders (cleaned)'!C103,'[1]customers (cleaned)'!$A$2:$B$914,2,FALSE)</f>
        <v>Nickey Youles</v>
      </c>
      <c r="C44" t="str">
        <f>VLOOKUP('[1]orders (cleaned)'!C103,'[1]customers (cleaned)'!$A$2:$C$914,3,FALSE)</f>
        <v>Edgeworthstown</v>
      </c>
      <c r="D44" t="str">
        <f>VLOOKUP('[1]orders (cleaned)'!C103,'[1]customers (cleaned)'!$A$2:$D$914,4,FALSE)</f>
        <v>Ireland</v>
      </c>
      <c r="E44" t="str">
        <f>VLOOKUP('[1]orders (cleaned)'!C103,'[1]customers (cleaned)'!$A$2:$E$914,5,FALSE)</f>
        <v>Yes</v>
      </c>
      <c r="F44" t="str">
        <f>VLOOKUP('[1]orders (cleaned)'!D103,'[1]products (cleaned)'!$A$2:$B$49,2,FALSE)</f>
        <v>Lib</v>
      </c>
      <c r="G44" t="str">
        <f>VLOOKUP('[1]orders (cleaned)'!D103,'[1]products (cleaned)'!$A$2:$C$49,3,FALSE)</f>
        <v>D</v>
      </c>
      <c r="H44">
        <f>VLOOKUP('[1]orders (cleaned)'!D103,'[1]products (cleaned)'!$A$2:$D$49,4,FALSE)</f>
        <v>2.5</v>
      </c>
      <c r="I44" s="3">
        <f>VLOOKUP('[1]orders (cleaned)'!D103,'[1]products (cleaned)'!$A$2:$E$49,5,FALSE)</f>
        <v>29.784999999999997</v>
      </c>
      <c r="J44" s="3">
        <f>VLOOKUP('[1]orders (cleaned)'!D103,'[1]products (cleaned)'!$A$2:$F$49,6,FALSE)</f>
        <v>1.1913999999999998</v>
      </c>
      <c r="K44" s="3">
        <f>VLOOKUP('[1]orders (cleaned)'!D103,'[1]products (cleaned)'!$A$2:$G$49,7,FALSE)</f>
        <v>3.8720499999999998</v>
      </c>
      <c r="L44">
        <f>VLOOKUP('[1]orders (cleaned)'!A103,'[1]orders (cleaned)'!$A$2:$E$1001,5,FALSE)</f>
        <v>5</v>
      </c>
      <c r="M44" s="5">
        <f>I44*L44</f>
        <v>148.92499999999998</v>
      </c>
      <c r="S44"/>
    </row>
    <row r="45" spans="1:19" x14ac:dyDescent="0.35">
      <c r="A45" s="1">
        <f>VLOOKUP('[1]orders (cleaned)'!B973,'[1]orders (cleaned)'!$B$2:$B$1001,1,FALSE)</f>
        <v>43703</v>
      </c>
      <c r="B45" t="str">
        <f>VLOOKUP('[1]orders (cleaned)'!C973,'[1]customers (cleaned)'!$A$2:$B$914,2,FALSE)</f>
        <v>Noni Furber</v>
      </c>
      <c r="C45" t="str">
        <f>VLOOKUP('[1]orders (cleaned)'!C973,'[1]customers (cleaned)'!$A$2:$C$914,3,FALSE)</f>
        <v>Fort Worth</v>
      </c>
      <c r="D45" t="str">
        <f>VLOOKUP('[1]orders (cleaned)'!C973,'[1]customers (cleaned)'!$A$2:$D$914,4,FALSE)</f>
        <v>United States</v>
      </c>
      <c r="E45" t="str">
        <f>VLOOKUP('[1]orders (cleaned)'!C973,'[1]customers (cleaned)'!$A$2:$E$914,5,FALSE)</f>
        <v>No</v>
      </c>
      <c r="F45" t="str">
        <f>VLOOKUP('[1]orders (cleaned)'!D973,'[1]products (cleaned)'!$A$2:$B$49,2,FALSE)</f>
        <v>Ara</v>
      </c>
      <c r="G45" t="str">
        <f>VLOOKUP('[1]orders (cleaned)'!D973,'[1]products (cleaned)'!$A$2:$C$49,3,FALSE)</f>
        <v>L</v>
      </c>
      <c r="H45">
        <f>VLOOKUP('[1]orders (cleaned)'!D973,'[1]products (cleaned)'!$A$2:$D$49,4,FALSE)</f>
        <v>2.5</v>
      </c>
      <c r="I45" s="3">
        <f>VLOOKUP('[1]orders (cleaned)'!D973,'[1]products (cleaned)'!$A$2:$E$49,5,FALSE)</f>
        <v>29.784999999999997</v>
      </c>
      <c r="J45" s="3">
        <f>VLOOKUP('[1]orders (cleaned)'!D973,'[1]products (cleaned)'!$A$2:$F$49,6,FALSE)</f>
        <v>1.1913999999999998</v>
      </c>
      <c r="K45" s="3">
        <f>VLOOKUP('[1]orders (cleaned)'!D973,'[1]products (cleaned)'!$A$2:$G$49,7,FALSE)</f>
        <v>2.6806499999999995</v>
      </c>
      <c r="L45">
        <f>VLOOKUP('[1]orders (cleaned)'!A973,'[1]orders (cleaned)'!$A$2:$E$1001,5,FALSE)</f>
        <v>5</v>
      </c>
      <c r="M45" s="5">
        <f>I45*L45</f>
        <v>148.92499999999998</v>
      </c>
      <c r="S45"/>
    </row>
    <row r="46" spans="1:19" x14ac:dyDescent="0.35">
      <c r="A46" s="1">
        <f>VLOOKUP('[1]orders (cleaned)'!B134,'[1]orders (cleaned)'!$B$2:$B$1001,1,FALSE)</f>
        <v>44043</v>
      </c>
      <c r="B46" t="str">
        <f>VLOOKUP('[1]orders (cleaned)'!C134,'[1]customers (cleaned)'!$A$2:$B$914,2,FALSE)</f>
        <v>Osbert Robins</v>
      </c>
      <c r="C46" t="str">
        <f>VLOOKUP('[1]orders (cleaned)'!C134,'[1]customers (cleaned)'!$A$2:$C$914,3,FALSE)</f>
        <v>Huntsville</v>
      </c>
      <c r="D46" t="str">
        <f>VLOOKUP('[1]orders (cleaned)'!C134,'[1]customers (cleaned)'!$A$2:$D$914,4,FALSE)</f>
        <v>United States</v>
      </c>
      <c r="E46" t="str">
        <f>VLOOKUP('[1]orders (cleaned)'!C134,'[1]customers (cleaned)'!$A$2:$E$914,5,FALSE)</f>
        <v>Yes</v>
      </c>
      <c r="F46" t="str">
        <f>VLOOKUP('[1]orders (cleaned)'!D134,'[1]products (cleaned)'!$A$2:$B$49,2,FALSE)</f>
        <v>Ara</v>
      </c>
      <c r="G46" t="str">
        <f>VLOOKUP('[1]orders (cleaned)'!D134,'[1]products (cleaned)'!$A$2:$C$49,3,FALSE)</f>
        <v>L</v>
      </c>
      <c r="H46">
        <f>VLOOKUP('[1]orders (cleaned)'!D134,'[1]products (cleaned)'!$A$2:$D$49,4,FALSE)</f>
        <v>2.5</v>
      </c>
      <c r="I46" s="3">
        <f>VLOOKUP('[1]orders (cleaned)'!D134,'[1]products (cleaned)'!$A$2:$E$49,5,FALSE)</f>
        <v>29.784999999999997</v>
      </c>
      <c r="J46" s="3">
        <f>VLOOKUP('[1]orders (cleaned)'!D134,'[1]products (cleaned)'!$A$2:$F$49,6,FALSE)</f>
        <v>1.1913999999999998</v>
      </c>
      <c r="K46" s="3">
        <f>VLOOKUP('[1]orders (cleaned)'!D134,'[1]products (cleaned)'!$A$2:$G$49,7,FALSE)</f>
        <v>2.6806499999999995</v>
      </c>
      <c r="L46">
        <f>VLOOKUP('[1]orders (cleaned)'!A134,'[1]orders (cleaned)'!$A$2:$E$1001,5,FALSE)</f>
        <v>5</v>
      </c>
      <c r="M46" s="5">
        <f>I46*L46</f>
        <v>148.92499999999998</v>
      </c>
      <c r="S46"/>
    </row>
    <row r="47" spans="1:19" x14ac:dyDescent="0.35">
      <c r="A47" s="1">
        <f>VLOOKUP('[1]orders (cleaned)'!B664,'[1]orders (cleaned)'!$B$2:$B$1001,1,FALSE)</f>
        <v>44364</v>
      </c>
      <c r="B47" t="str">
        <f>VLOOKUP('[1]orders (cleaned)'!C664,'[1]customers (cleaned)'!$A$2:$B$914,2,FALSE)</f>
        <v>Shermy Moseby</v>
      </c>
      <c r="C47" t="str">
        <f>VLOOKUP('[1]orders (cleaned)'!C664,'[1]customers (cleaned)'!$A$2:$C$914,3,FALSE)</f>
        <v>Murfreesboro</v>
      </c>
      <c r="D47" t="str">
        <f>VLOOKUP('[1]orders (cleaned)'!C664,'[1]customers (cleaned)'!$A$2:$D$914,4,FALSE)</f>
        <v>United States</v>
      </c>
      <c r="E47" t="str">
        <f>VLOOKUP('[1]orders (cleaned)'!C664,'[1]customers (cleaned)'!$A$2:$E$914,5,FALSE)</f>
        <v>No</v>
      </c>
      <c r="F47" t="str">
        <f>VLOOKUP('[1]orders (cleaned)'!D664,'[1]products (cleaned)'!$A$2:$B$49,2,FALSE)</f>
        <v>Lib</v>
      </c>
      <c r="G47" t="str">
        <f>VLOOKUP('[1]orders (cleaned)'!D664,'[1]products (cleaned)'!$A$2:$C$49,3,FALSE)</f>
        <v>D</v>
      </c>
      <c r="H47">
        <f>VLOOKUP('[1]orders (cleaned)'!D664,'[1]products (cleaned)'!$A$2:$D$49,4,FALSE)</f>
        <v>2.5</v>
      </c>
      <c r="I47" s="3">
        <f>VLOOKUP('[1]orders (cleaned)'!D664,'[1]products (cleaned)'!$A$2:$E$49,5,FALSE)</f>
        <v>29.784999999999997</v>
      </c>
      <c r="J47" s="3">
        <f>VLOOKUP('[1]orders (cleaned)'!D664,'[1]products (cleaned)'!$A$2:$F$49,6,FALSE)</f>
        <v>1.1913999999999998</v>
      </c>
      <c r="K47" s="3">
        <f>VLOOKUP('[1]orders (cleaned)'!D664,'[1]products (cleaned)'!$A$2:$G$49,7,FALSE)</f>
        <v>3.8720499999999998</v>
      </c>
      <c r="L47">
        <f>VLOOKUP('[1]orders (cleaned)'!A664,'[1]orders (cleaned)'!$A$2:$E$1001,5,FALSE)</f>
        <v>5</v>
      </c>
      <c r="M47" s="5">
        <f>I47*L47</f>
        <v>148.92499999999998</v>
      </c>
      <c r="S47"/>
    </row>
    <row r="48" spans="1:19" x14ac:dyDescent="0.35">
      <c r="A48" s="1">
        <f>VLOOKUP('[1]orders (cleaned)'!B607,'[1]orders (cleaned)'!$B$2:$B$1001,1,FALSE)</f>
        <v>44028</v>
      </c>
      <c r="B48" t="str">
        <f>VLOOKUP('[1]orders (cleaned)'!C607,'[1]customers (cleaned)'!$A$2:$B$914,2,FALSE)</f>
        <v>Wang Powlesland</v>
      </c>
      <c r="C48" t="str">
        <f>VLOOKUP('[1]orders (cleaned)'!C607,'[1]customers (cleaned)'!$A$2:$C$914,3,FALSE)</f>
        <v>Pittsburgh</v>
      </c>
      <c r="D48" t="str">
        <f>VLOOKUP('[1]orders (cleaned)'!C607,'[1]customers (cleaned)'!$A$2:$D$914,4,FALSE)</f>
        <v>United States</v>
      </c>
      <c r="E48" t="str">
        <f>VLOOKUP('[1]orders (cleaned)'!C607,'[1]customers (cleaned)'!$A$2:$E$914,5,FALSE)</f>
        <v>Yes</v>
      </c>
      <c r="F48" t="str">
        <f>VLOOKUP('[1]orders (cleaned)'!D607,'[1]products (cleaned)'!$A$2:$B$49,2,FALSE)</f>
        <v>Ara</v>
      </c>
      <c r="G48" t="str">
        <f>VLOOKUP('[1]orders (cleaned)'!D607,'[1]products (cleaned)'!$A$2:$C$49,3,FALSE)</f>
        <v>L</v>
      </c>
      <c r="H48">
        <f>VLOOKUP('[1]orders (cleaned)'!D607,'[1]products (cleaned)'!$A$2:$D$49,4,FALSE)</f>
        <v>2.5</v>
      </c>
      <c r="I48" s="3">
        <f>VLOOKUP('[1]orders (cleaned)'!D607,'[1]products (cleaned)'!$A$2:$E$49,5,FALSE)</f>
        <v>29.784999999999997</v>
      </c>
      <c r="J48" s="3">
        <f>VLOOKUP('[1]orders (cleaned)'!D607,'[1]products (cleaned)'!$A$2:$F$49,6,FALSE)</f>
        <v>1.1913999999999998</v>
      </c>
      <c r="K48" s="3">
        <f>VLOOKUP('[1]orders (cleaned)'!D607,'[1]products (cleaned)'!$A$2:$G$49,7,FALSE)</f>
        <v>2.6806499999999995</v>
      </c>
      <c r="L48">
        <f>VLOOKUP('[1]orders (cleaned)'!A607,'[1]orders (cleaned)'!$A$2:$E$1001,5,FALSE)</f>
        <v>5</v>
      </c>
      <c r="M48" s="5">
        <f>I48*L48</f>
        <v>148.92499999999998</v>
      </c>
      <c r="S48"/>
    </row>
    <row r="49" spans="1:19" x14ac:dyDescent="0.35">
      <c r="A49" s="1">
        <f>VLOOKUP('[1]orders (cleaned)'!B599,'[1]orders (cleaned)'!$B$2:$B$1001,1,FALSE)</f>
        <v>44532</v>
      </c>
      <c r="B49" t="str">
        <f>VLOOKUP('[1]orders (cleaned)'!C599,'[1]customers (cleaned)'!$A$2:$B$914,2,FALSE)</f>
        <v>Bo Kindley</v>
      </c>
      <c r="C49" t="str">
        <f>VLOOKUP('[1]orders (cleaned)'!C599,'[1]customers (cleaned)'!$A$2:$C$914,3,FALSE)</f>
        <v>Pasadena</v>
      </c>
      <c r="D49" t="str">
        <f>VLOOKUP('[1]orders (cleaned)'!C599,'[1]customers (cleaned)'!$A$2:$D$914,4,FALSE)</f>
        <v>United States</v>
      </c>
      <c r="E49" t="str">
        <f>VLOOKUP('[1]orders (cleaned)'!C599,'[1]customers (cleaned)'!$A$2:$E$914,5,FALSE)</f>
        <v>Yes</v>
      </c>
      <c r="F49" t="str">
        <f>VLOOKUP('[1]orders (cleaned)'!D599,'[1]products (cleaned)'!$A$2:$B$49,2,FALSE)</f>
        <v>Lib</v>
      </c>
      <c r="G49" t="str">
        <f>VLOOKUP('[1]orders (cleaned)'!D599,'[1]products (cleaned)'!$A$2:$C$49,3,FALSE)</f>
        <v>L</v>
      </c>
      <c r="H49">
        <f>VLOOKUP('[1]orders (cleaned)'!D599,'[1]products (cleaned)'!$A$2:$D$49,4,FALSE)</f>
        <v>2.5</v>
      </c>
      <c r="I49" s="3">
        <f>VLOOKUP('[1]orders (cleaned)'!D599,'[1]products (cleaned)'!$A$2:$E$49,5,FALSE)</f>
        <v>36.454999999999998</v>
      </c>
      <c r="J49" s="3">
        <f>VLOOKUP('[1]orders (cleaned)'!D599,'[1]products (cleaned)'!$A$2:$F$49,6,FALSE)</f>
        <v>1.4581999999999999</v>
      </c>
      <c r="K49" s="3">
        <f>VLOOKUP('[1]orders (cleaned)'!D599,'[1]products (cleaned)'!$A$2:$G$49,7,FALSE)</f>
        <v>4.7391499999999995</v>
      </c>
      <c r="L49">
        <f>VLOOKUP('[1]orders (cleaned)'!A599,'[1]orders (cleaned)'!$A$2:$E$1001,5,FALSE)</f>
        <v>4</v>
      </c>
      <c r="M49" s="5">
        <f>I49*L49</f>
        <v>145.82</v>
      </c>
      <c r="S49"/>
    </row>
    <row r="50" spans="1:19" x14ac:dyDescent="0.35">
      <c r="A50" s="1">
        <f>VLOOKUP('[1]orders (cleaned)'!B728,'[1]orders (cleaned)'!$B$2:$B$1001,1,FALSE)</f>
        <v>44571</v>
      </c>
      <c r="B50" t="str">
        <f>VLOOKUP('[1]orders (cleaned)'!C728,'[1]customers (cleaned)'!$A$2:$B$914,2,FALSE)</f>
        <v>Derrek Allpress</v>
      </c>
      <c r="C50" t="str">
        <f>VLOOKUP('[1]orders (cleaned)'!C728,'[1]customers (cleaned)'!$A$2:$C$914,3,FALSE)</f>
        <v>Long Beach</v>
      </c>
      <c r="D50" t="str">
        <f>VLOOKUP('[1]orders (cleaned)'!C728,'[1]customers (cleaned)'!$A$2:$D$914,4,FALSE)</f>
        <v>United States</v>
      </c>
      <c r="E50" t="str">
        <f>VLOOKUP('[1]orders (cleaned)'!C728,'[1]customers (cleaned)'!$A$2:$E$914,5,FALSE)</f>
        <v>No</v>
      </c>
      <c r="F50" t="str">
        <f>VLOOKUP('[1]orders (cleaned)'!D728,'[1]products (cleaned)'!$A$2:$B$49,2,FALSE)</f>
        <v>Lib</v>
      </c>
      <c r="G50" t="str">
        <f>VLOOKUP('[1]orders (cleaned)'!D728,'[1]products (cleaned)'!$A$2:$C$49,3,FALSE)</f>
        <v>L</v>
      </c>
      <c r="H50">
        <f>VLOOKUP('[1]orders (cleaned)'!D728,'[1]products (cleaned)'!$A$2:$D$49,4,FALSE)</f>
        <v>2.5</v>
      </c>
      <c r="I50" s="3">
        <f>VLOOKUP('[1]orders (cleaned)'!D728,'[1]products (cleaned)'!$A$2:$E$49,5,FALSE)</f>
        <v>36.454999999999998</v>
      </c>
      <c r="J50" s="3">
        <f>VLOOKUP('[1]orders (cleaned)'!D728,'[1]products (cleaned)'!$A$2:$F$49,6,FALSE)</f>
        <v>1.4581999999999999</v>
      </c>
      <c r="K50" s="3">
        <f>VLOOKUP('[1]orders (cleaned)'!D728,'[1]products (cleaned)'!$A$2:$G$49,7,FALSE)</f>
        <v>4.7391499999999995</v>
      </c>
      <c r="L50">
        <f>VLOOKUP('[1]orders (cleaned)'!A728,'[1]orders (cleaned)'!$A$2:$E$1001,5,FALSE)</f>
        <v>4</v>
      </c>
      <c r="M50" s="5">
        <f>I50*L50</f>
        <v>145.82</v>
      </c>
      <c r="S50"/>
    </row>
    <row r="51" spans="1:19" x14ac:dyDescent="0.35">
      <c r="A51" s="1">
        <f>VLOOKUP('[1]orders (cleaned)'!B125,'[1]orders (cleaned)'!$B$2:$B$1001,1,FALSE)</f>
        <v>44724</v>
      </c>
      <c r="B51" t="str">
        <f>VLOOKUP('[1]orders (cleaned)'!C125,'[1]customers (cleaned)'!$A$2:$B$914,2,FALSE)</f>
        <v>Doll Beauchamp</v>
      </c>
      <c r="C51" t="str">
        <f>VLOOKUP('[1]orders (cleaned)'!C125,'[1]customers (cleaned)'!$A$2:$C$914,3,FALSE)</f>
        <v>Stamford</v>
      </c>
      <c r="D51" t="str">
        <f>VLOOKUP('[1]orders (cleaned)'!C125,'[1]customers (cleaned)'!$A$2:$D$914,4,FALSE)</f>
        <v>United States</v>
      </c>
      <c r="E51" t="str">
        <f>VLOOKUP('[1]orders (cleaned)'!C125,'[1]customers (cleaned)'!$A$2:$E$914,5,FALSE)</f>
        <v>No</v>
      </c>
      <c r="F51" t="str">
        <f>VLOOKUP('[1]orders (cleaned)'!D125,'[1]products (cleaned)'!$A$2:$B$49,2,FALSE)</f>
        <v>Lib</v>
      </c>
      <c r="G51" t="str">
        <f>VLOOKUP('[1]orders (cleaned)'!D125,'[1]products (cleaned)'!$A$2:$C$49,3,FALSE)</f>
        <v>L</v>
      </c>
      <c r="H51">
        <f>VLOOKUP('[1]orders (cleaned)'!D125,'[1]products (cleaned)'!$A$2:$D$49,4,FALSE)</f>
        <v>2.5</v>
      </c>
      <c r="I51" s="3">
        <f>VLOOKUP('[1]orders (cleaned)'!D125,'[1]products (cleaned)'!$A$2:$E$49,5,FALSE)</f>
        <v>36.454999999999998</v>
      </c>
      <c r="J51" s="3">
        <f>VLOOKUP('[1]orders (cleaned)'!D125,'[1]products (cleaned)'!$A$2:$F$49,6,FALSE)</f>
        <v>1.4581999999999999</v>
      </c>
      <c r="K51" s="3">
        <f>VLOOKUP('[1]orders (cleaned)'!D125,'[1]products (cleaned)'!$A$2:$G$49,7,FALSE)</f>
        <v>4.7391499999999995</v>
      </c>
      <c r="L51">
        <f>VLOOKUP('[1]orders (cleaned)'!A125,'[1]orders (cleaned)'!$A$2:$E$1001,5,FALSE)</f>
        <v>4</v>
      </c>
      <c r="M51" s="5">
        <f>I51*L51</f>
        <v>145.82</v>
      </c>
      <c r="S51"/>
    </row>
    <row r="52" spans="1:19" x14ac:dyDescent="0.35">
      <c r="A52" s="1">
        <f>VLOOKUP('[1]orders (cleaned)'!B53,'[1]orders (cleaned)'!$B$2:$B$1001,1,FALSE)</f>
        <v>43600</v>
      </c>
      <c r="B52" t="str">
        <f>VLOOKUP('[1]orders (cleaned)'!C53,'[1]customers (cleaned)'!$A$2:$B$914,2,FALSE)</f>
        <v>Karry Flanders</v>
      </c>
      <c r="C52" t="str">
        <f>VLOOKUP('[1]orders (cleaned)'!C53,'[1]customers (cleaned)'!$A$2:$C$914,3,FALSE)</f>
        <v>Crumlin</v>
      </c>
      <c r="D52" t="str">
        <f>VLOOKUP('[1]orders (cleaned)'!C53,'[1]customers (cleaned)'!$A$2:$D$914,4,FALSE)</f>
        <v>Ireland</v>
      </c>
      <c r="E52" t="str">
        <f>VLOOKUP('[1]orders (cleaned)'!C53,'[1]customers (cleaned)'!$A$2:$E$914,5,FALSE)</f>
        <v>Yes</v>
      </c>
      <c r="F52" t="str">
        <f>VLOOKUP('[1]orders (cleaned)'!D53,'[1]products (cleaned)'!$A$2:$B$49,2,FALSE)</f>
        <v>Lib</v>
      </c>
      <c r="G52" t="str">
        <f>VLOOKUP('[1]orders (cleaned)'!D53,'[1]products (cleaned)'!$A$2:$C$49,3,FALSE)</f>
        <v>L</v>
      </c>
      <c r="H52">
        <f>VLOOKUP('[1]orders (cleaned)'!D53,'[1]products (cleaned)'!$A$2:$D$49,4,FALSE)</f>
        <v>2.5</v>
      </c>
      <c r="I52" s="3">
        <f>VLOOKUP('[1]orders (cleaned)'!D53,'[1]products (cleaned)'!$A$2:$E$49,5,FALSE)</f>
        <v>36.454999999999998</v>
      </c>
      <c r="J52" s="3">
        <f>VLOOKUP('[1]orders (cleaned)'!D53,'[1]products (cleaned)'!$A$2:$F$49,6,FALSE)</f>
        <v>1.4581999999999999</v>
      </c>
      <c r="K52" s="3">
        <f>VLOOKUP('[1]orders (cleaned)'!D53,'[1]products (cleaned)'!$A$2:$G$49,7,FALSE)</f>
        <v>4.7391499999999995</v>
      </c>
      <c r="L52">
        <f>VLOOKUP('[1]orders (cleaned)'!A53,'[1]orders (cleaned)'!$A$2:$E$1001,5,FALSE)</f>
        <v>4</v>
      </c>
      <c r="M52" s="5">
        <f>I52*L52</f>
        <v>145.82</v>
      </c>
      <c r="S52"/>
    </row>
    <row r="53" spans="1:19" x14ac:dyDescent="0.35">
      <c r="A53" s="1">
        <f>VLOOKUP('[1]orders (cleaned)'!B783,'[1]orders (cleaned)'!$B$2:$B$1001,1,FALSE)</f>
        <v>43778</v>
      </c>
      <c r="B53" t="str">
        <f>VLOOKUP('[1]orders (cleaned)'!C783,'[1]customers (cleaned)'!$A$2:$B$914,2,FALSE)</f>
        <v>Lacee Burtenshaw</v>
      </c>
      <c r="C53" t="str">
        <f>VLOOKUP('[1]orders (cleaned)'!C783,'[1]customers (cleaned)'!$A$2:$C$914,3,FALSE)</f>
        <v>Lawrenceville</v>
      </c>
      <c r="D53" t="str">
        <f>VLOOKUP('[1]orders (cleaned)'!C783,'[1]customers (cleaned)'!$A$2:$D$914,4,FALSE)</f>
        <v>United States</v>
      </c>
      <c r="E53" t="str">
        <f>VLOOKUP('[1]orders (cleaned)'!C783,'[1]customers (cleaned)'!$A$2:$E$914,5,FALSE)</f>
        <v>No</v>
      </c>
      <c r="F53" t="str">
        <f>VLOOKUP('[1]orders (cleaned)'!D783,'[1]products (cleaned)'!$A$2:$B$49,2,FALSE)</f>
        <v>Lib</v>
      </c>
      <c r="G53" t="str">
        <f>VLOOKUP('[1]orders (cleaned)'!D783,'[1]products (cleaned)'!$A$2:$C$49,3,FALSE)</f>
        <v>L</v>
      </c>
      <c r="H53">
        <f>VLOOKUP('[1]orders (cleaned)'!D783,'[1]products (cleaned)'!$A$2:$D$49,4,FALSE)</f>
        <v>2.5</v>
      </c>
      <c r="I53" s="3">
        <f>VLOOKUP('[1]orders (cleaned)'!D783,'[1]products (cleaned)'!$A$2:$E$49,5,FALSE)</f>
        <v>36.454999999999998</v>
      </c>
      <c r="J53" s="3">
        <f>VLOOKUP('[1]orders (cleaned)'!D783,'[1]products (cleaned)'!$A$2:$F$49,6,FALSE)</f>
        <v>1.4581999999999999</v>
      </c>
      <c r="K53" s="3">
        <f>VLOOKUP('[1]orders (cleaned)'!D783,'[1]products (cleaned)'!$A$2:$G$49,7,FALSE)</f>
        <v>4.7391499999999995</v>
      </c>
      <c r="L53">
        <f>VLOOKUP('[1]orders (cleaned)'!A783,'[1]orders (cleaned)'!$A$2:$E$1001,5,FALSE)</f>
        <v>4</v>
      </c>
      <c r="M53" s="5">
        <f>I53*L53</f>
        <v>145.82</v>
      </c>
      <c r="S53"/>
    </row>
    <row r="54" spans="1:19" x14ac:dyDescent="0.35">
      <c r="A54" s="1">
        <f>VLOOKUP('[1]orders (cleaned)'!B788,'[1]orders (cleaned)'!$B$2:$B$1001,1,FALSE)</f>
        <v>43888</v>
      </c>
      <c r="B54" t="str">
        <f>VLOOKUP('[1]orders (cleaned)'!C788,'[1]customers (cleaned)'!$A$2:$B$914,2,FALSE)</f>
        <v>Cam Jewster</v>
      </c>
      <c r="C54" t="str">
        <f>VLOOKUP('[1]orders (cleaned)'!C788,'[1]customers (cleaned)'!$A$2:$C$914,3,FALSE)</f>
        <v>Dayton</v>
      </c>
      <c r="D54" t="str">
        <f>VLOOKUP('[1]orders (cleaned)'!C788,'[1]customers (cleaned)'!$A$2:$D$914,4,FALSE)</f>
        <v>United States</v>
      </c>
      <c r="E54" t="str">
        <f>VLOOKUP('[1]orders (cleaned)'!C788,'[1]customers (cleaned)'!$A$2:$E$914,5,FALSE)</f>
        <v>Yes</v>
      </c>
      <c r="F54" t="str">
        <f>VLOOKUP('[1]orders (cleaned)'!D788,'[1]products (cleaned)'!$A$2:$B$49,2,FALSE)</f>
        <v>Exc</v>
      </c>
      <c r="G54" t="str">
        <f>VLOOKUP('[1]orders (cleaned)'!D788,'[1]products (cleaned)'!$A$2:$C$49,3,FALSE)</f>
        <v>D</v>
      </c>
      <c r="H54">
        <f>VLOOKUP('[1]orders (cleaned)'!D788,'[1]products (cleaned)'!$A$2:$D$49,4,FALSE)</f>
        <v>2.5</v>
      </c>
      <c r="I54" s="3">
        <f>VLOOKUP('[1]orders (cleaned)'!D788,'[1]products (cleaned)'!$A$2:$E$49,5,FALSE)</f>
        <v>27.945</v>
      </c>
      <c r="J54" s="3">
        <f>VLOOKUP('[1]orders (cleaned)'!D788,'[1]products (cleaned)'!$A$2:$F$49,6,FALSE)</f>
        <v>1.1177999999999999</v>
      </c>
      <c r="K54" s="3">
        <f>VLOOKUP('[1]orders (cleaned)'!D788,'[1]products (cleaned)'!$A$2:$G$49,7,FALSE)</f>
        <v>3.07395</v>
      </c>
      <c r="L54">
        <f>VLOOKUP('[1]orders (cleaned)'!A788,'[1]orders (cleaned)'!$A$2:$E$1001,5,FALSE)</f>
        <v>1</v>
      </c>
      <c r="M54" s="5">
        <f>I54*L54</f>
        <v>27.945</v>
      </c>
      <c r="S54"/>
    </row>
    <row r="55" spans="1:19" x14ac:dyDescent="0.35">
      <c r="A55" s="1">
        <f>VLOOKUP('[1]orders (cleaned)'!B595,'[1]orders (cleaned)'!$B$2:$B$1001,1,FALSE)</f>
        <v>43903</v>
      </c>
      <c r="B55" t="str">
        <f>VLOOKUP('[1]orders (cleaned)'!C595,'[1]customers (cleaned)'!$A$2:$B$914,2,FALSE)</f>
        <v>Cody Verissimo</v>
      </c>
      <c r="C55" t="str">
        <f>VLOOKUP('[1]orders (cleaned)'!C595,'[1]customers (cleaned)'!$A$2:$C$914,3,FALSE)</f>
        <v>Upton</v>
      </c>
      <c r="D55" t="str">
        <f>VLOOKUP('[1]orders (cleaned)'!C595,'[1]customers (cleaned)'!$A$2:$D$914,4,FALSE)</f>
        <v>United Kingdom</v>
      </c>
      <c r="E55" t="str">
        <f>VLOOKUP('[1]orders (cleaned)'!C595,'[1]customers (cleaned)'!$A$2:$E$914,5,FALSE)</f>
        <v>Yes</v>
      </c>
      <c r="F55" t="str">
        <f>VLOOKUP('[1]orders (cleaned)'!D595,'[1]products (cleaned)'!$A$2:$B$49,2,FALSE)</f>
        <v>Exc</v>
      </c>
      <c r="G55" t="str">
        <f>VLOOKUP('[1]orders (cleaned)'!D595,'[1]products (cleaned)'!$A$2:$C$49,3,FALSE)</f>
        <v>D</v>
      </c>
      <c r="H55">
        <f>VLOOKUP('[1]orders (cleaned)'!D595,'[1]products (cleaned)'!$A$2:$D$49,4,FALSE)</f>
        <v>2.5</v>
      </c>
      <c r="I55" s="3">
        <f>VLOOKUP('[1]orders (cleaned)'!D595,'[1]products (cleaned)'!$A$2:$E$49,5,FALSE)</f>
        <v>27.945</v>
      </c>
      <c r="J55" s="3">
        <f>VLOOKUP('[1]orders (cleaned)'!D595,'[1]products (cleaned)'!$A$2:$F$49,6,FALSE)</f>
        <v>1.1177999999999999</v>
      </c>
      <c r="K55" s="3">
        <f>VLOOKUP('[1]orders (cleaned)'!D595,'[1]products (cleaned)'!$A$2:$G$49,7,FALSE)</f>
        <v>3.07395</v>
      </c>
      <c r="L55">
        <f>VLOOKUP('[1]orders (cleaned)'!A595,'[1]orders (cleaned)'!$A$2:$E$1001,5,FALSE)</f>
        <v>1</v>
      </c>
      <c r="M55" s="5">
        <f>I55*L55</f>
        <v>27.945</v>
      </c>
      <c r="S55"/>
    </row>
    <row r="56" spans="1:19" x14ac:dyDescent="0.35">
      <c r="A56" s="1">
        <f>VLOOKUP('[1]orders (cleaned)'!B259,'[1]orders (cleaned)'!$B$2:$B$1001,1,FALSE)</f>
        <v>44676</v>
      </c>
      <c r="B56" t="str">
        <f>VLOOKUP('[1]orders (cleaned)'!C259,'[1]customers (cleaned)'!$A$2:$B$914,2,FALSE)</f>
        <v>Denyse O'Calleran</v>
      </c>
      <c r="C56" t="str">
        <f>VLOOKUP('[1]orders (cleaned)'!C259,'[1]customers (cleaned)'!$A$2:$C$914,3,FALSE)</f>
        <v>Pompano Beach</v>
      </c>
      <c r="D56" t="str">
        <f>VLOOKUP('[1]orders (cleaned)'!C259,'[1]customers (cleaned)'!$A$2:$D$914,4,FALSE)</f>
        <v>United States</v>
      </c>
      <c r="E56" t="str">
        <f>VLOOKUP('[1]orders (cleaned)'!C259,'[1]customers (cleaned)'!$A$2:$E$914,5,FALSE)</f>
        <v>Yes</v>
      </c>
      <c r="F56" t="str">
        <f>VLOOKUP('[1]orders (cleaned)'!D259,'[1]products (cleaned)'!$A$2:$B$49,2,FALSE)</f>
        <v>Exc</v>
      </c>
      <c r="G56" t="str">
        <f>VLOOKUP('[1]orders (cleaned)'!D259,'[1]products (cleaned)'!$A$2:$C$49,3,FALSE)</f>
        <v>D</v>
      </c>
      <c r="H56">
        <f>VLOOKUP('[1]orders (cleaned)'!D259,'[1]products (cleaned)'!$A$2:$D$49,4,FALSE)</f>
        <v>2.5</v>
      </c>
      <c r="I56" s="3">
        <f>VLOOKUP('[1]orders (cleaned)'!D259,'[1]products (cleaned)'!$A$2:$E$49,5,FALSE)</f>
        <v>27.945</v>
      </c>
      <c r="J56" s="3">
        <f>VLOOKUP('[1]orders (cleaned)'!D259,'[1]products (cleaned)'!$A$2:$F$49,6,FALSE)</f>
        <v>1.1177999999999999</v>
      </c>
      <c r="K56" s="3">
        <f>VLOOKUP('[1]orders (cleaned)'!D259,'[1]products (cleaned)'!$A$2:$G$49,7,FALSE)</f>
        <v>3.07395</v>
      </c>
      <c r="L56">
        <f>VLOOKUP('[1]orders (cleaned)'!A259,'[1]orders (cleaned)'!$A$2:$E$1001,5,FALSE)</f>
        <v>1</v>
      </c>
      <c r="M56" s="5">
        <f>I56*L56</f>
        <v>27.945</v>
      </c>
      <c r="S56"/>
    </row>
    <row r="57" spans="1:19" x14ac:dyDescent="0.35">
      <c r="A57" s="1">
        <f>VLOOKUP('[1]orders (cleaned)'!B810,'[1]orders (cleaned)'!$B$2:$B$1001,1,FALSE)</f>
        <v>43868</v>
      </c>
      <c r="B57" t="str">
        <f>VLOOKUP('[1]orders (cleaned)'!C810,'[1]customers (cleaned)'!$A$2:$B$914,2,FALSE)</f>
        <v>Allis Wilmore</v>
      </c>
      <c r="C57" t="str">
        <f>VLOOKUP('[1]orders (cleaned)'!C810,'[1]customers (cleaned)'!$A$2:$C$914,3,FALSE)</f>
        <v>Houston</v>
      </c>
      <c r="D57" t="str">
        <f>VLOOKUP('[1]orders (cleaned)'!C810,'[1]customers (cleaned)'!$A$2:$D$914,4,FALSE)</f>
        <v>United States</v>
      </c>
      <c r="E57" t="str">
        <f>VLOOKUP('[1]orders (cleaned)'!C810,'[1]customers (cleaned)'!$A$2:$E$914,5,FALSE)</f>
        <v>No</v>
      </c>
      <c r="F57" t="str">
        <f>VLOOKUP('[1]orders (cleaned)'!D810,'[1]products (cleaned)'!$A$2:$B$49,2,FALSE)</f>
        <v>Rob</v>
      </c>
      <c r="G57" t="str">
        <f>VLOOKUP('[1]orders (cleaned)'!D810,'[1]products (cleaned)'!$A$2:$C$49,3,FALSE)</f>
        <v>L</v>
      </c>
      <c r="H57">
        <f>VLOOKUP('[1]orders (cleaned)'!D810,'[1]products (cleaned)'!$A$2:$D$49,4,FALSE)</f>
        <v>2.5</v>
      </c>
      <c r="I57" s="3">
        <f>VLOOKUP('[1]orders (cleaned)'!D810,'[1]products (cleaned)'!$A$2:$E$49,5,FALSE)</f>
        <v>27.484999999999996</v>
      </c>
      <c r="J57" s="3">
        <f>VLOOKUP('[1]orders (cleaned)'!D810,'[1]products (cleaned)'!$A$2:$F$49,6,FALSE)</f>
        <v>1.0993999999999999</v>
      </c>
      <c r="K57" s="3">
        <f>VLOOKUP('[1]orders (cleaned)'!D810,'[1]products (cleaned)'!$A$2:$G$49,7,FALSE)</f>
        <v>1.6490999999999998</v>
      </c>
      <c r="L57">
        <f>VLOOKUP('[1]orders (cleaned)'!A810,'[1]orders (cleaned)'!$A$2:$E$1001,5,FALSE)</f>
        <v>5</v>
      </c>
      <c r="M57" s="5">
        <f>I57*L57</f>
        <v>137.42499999999998</v>
      </c>
      <c r="S57"/>
    </row>
    <row r="58" spans="1:19" x14ac:dyDescent="0.35">
      <c r="A58" s="1">
        <f>VLOOKUP('[1]orders (cleaned)'!B958,'[1]orders (cleaned)'!$B$2:$B$1001,1,FALSE)</f>
        <v>43582</v>
      </c>
      <c r="B58" t="str">
        <f>VLOOKUP('[1]orders (cleaned)'!C958,'[1]customers (cleaned)'!$A$2:$B$914,2,FALSE)</f>
        <v>Brenn Dundredge</v>
      </c>
      <c r="C58" t="str">
        <f>VLOOKUP('[1]orders (cleaned)'!C958,'[1]customers (cleaned)'!$A$2:$C$914,3,FALSE)</f>
        <v>Oklahoma City</v>
      </c>
      <c r="D58" t="str">
        <f>VLOOKUP('[1]orders (cleaned)'!C958,'[1]customers (cleaned)'!$A$2:$D$914,4,FALSE)</f>
        <v>United States</v>
      </c>
      <c r="E58" t="str">
        <f>VLOOKUP('[1]orders (cleaned)'!C958,'[1]customers (cleaned)'!$A$2:$E$914,5,FALSE)</f>
        <v>Yes</v>
      </c>
      <c r="F58" t="str">
        <f>VLOOKUP('[1]orders (cleaned)'!D958,'[1]products (cleaned)'!$A$2:$B$49,2,FALSE)</f>
        <v>Rob</v>
      </c>
      <c r="G58" t="str">
        <f>VLOOKUP('[1]orders (cleaned)'!D958,'[1]products (cleaned)'!$A$2:$C$49,3,FALSE)</f>
        <v>L</v>
      </c>
      <c r="H58">
        <f>VLOOKUP('[1]orders (cleaned)'!D958,'[1]products (cleaned)'!$A$2:$D$49,4,FALSE)</f>
        <v>2.5</v>
      </c>
      <c r="I58" s="3">
        <f>VLOOKUP('[1]orders (cleaned)'!D958,'[1]products (cleaned)'!$A$2:$E$49,5,FALSE)</f>
        <v>27.484999999999996</v>
      </c>
      <c r="J58" s="3">
        <f>VLOOKUP('[1]orders (cleaned)'!D958,'[1]products (cleaned)'!$A$2:$F$49,6,FALSE)</f>
        <v>1.0993999999999999</v>
      </c>
      <c r="K58" s="3">
        <f>VLOOKUP('[1]orders (cleaned)'!D958,'[1]products (cleaned)'!$A$2:$G$49,7,FALSE)</f>
        <v>1.6490999999999998</v>
      </c>
      <c r="L58">
        <f>VLOOKUP('[1]orders (cleaned)'!A958,'[1]orders (cleaned)'!$A$2:$E$1001,5,FALSE)</f>
        <v>5</v>
      </c>
      <c r="M58" s="5">
        <f>I58*L58</f>
        <v>137.42499999999998</v>
      </c>
      <c r="S58"/>
    </row>
    <row r="59" spans="1:19" x14ac:dyDescent="0.35">
      <c r="A59" s="1">
        <f>VLOOKUP('[1]orders (cleaned)'!B670,'[1]orders (cleaned)'!$B$2:$B$1001,1,FALSE)</f>
        <v>44636</v>
      </c>
      <c r="B59" t="str">
        <f>VLOOKUP('[1]orders (cleaned)'!C670,'[1]customers (cleaned)'!$A$2:$B$914,2,FALSE)</f>
        <v>Janella Millett</v>
      </c>
      <c r="C59" t="str">
        <f>VLOOKUP('[1]orders (cleaned)'!C670,'[1]customers (cleaned)'!$A$2:$C$914,3,FALSE)</f>
        <v>Durham</v>
      </c>
      <c r="D59" t="str">
        <f>VLOOKUP('[1]orders (cleaned)'!C670,'[1]customers (cleaned)'!$A$2:$D$914,4,FALSE)</f>
        <v>United States</v>
      </c>
      <c r="E59" t="str">
        <f>VLOOKUP('[1]orders (cleaned)'!C670,'[1]customers (cleaned)'!$A$2:$E$914,5,FALSE)</f>
        <v>Yes</v>
      </c>
      <c r="F59" t="str">
        <f>VLOOKUP('[1]orders (cleaned)'!D670,'[1]products (cleaned)'!$A$2:$B$49,2,FALSE)</f>
        <v>Rob</v>
      </c>
      <c r="G59" t="str">
        <f>VLOOKUP('[1]orders (cleaned)'!D670,'[1]products (cleaned)'!$A$2:$C$49,3,FALSE)</f>
        <v>L</v>
      </c>
      <c r="H59">
        <f>VLOOKUP('[1]orders (cleaned)'!D670,'[1]products (cleaned)'!$A$2:$D$49,4,FALSE)</f>
        <v>2.5</v>
      </c>
      <c r="I59" s="3">
        <f>VLOOKUP('[1]orders (cleaned)'!D670,'[1]products (cleaned)'!$A$2:$E$49,5,FALSE)</f>
        <v>27.484999999999996</v>
      </c>
      <c r="J59" s="3">
        <f>VLOOKUP('[1]orders (cleaned)'!D670,'[1]products (cleaned)'!$A$2:$F$49,6,FALSE)</f>
        <v>1.0993999999999999</v>
      </c>
      <c r="K59" s="3">
        <f>VLOOKUP('[1]orders (cleaned)'!D670,'[1]products (cleaned)'!$A$2:$G$49,7,FALSE)</f>
        <v>1.6490999999999998</v>
      </c>
      <c r="L59">
        <f>VLOOKUP('[1]orders (cleaned)'!A670,'[1]orders (cleaned)'!$A$2:$E$1001,5,FALSE)</f>
        <v>5</v>
      </c>
      <c r="M59" s="5">
        <f>I59*L59</f>
        <v>137.42499999999998</v>
      </c>
      <c r="S59"/>
    </row>
    <row r="60" spans="1:19" x14ac:dyDescent="0.35">
      <c r="A60" s="1">
        <f>VLOOKUP('[1]orders (cleaned)'!B859,'[1]orders (cleaned)'!$B$2:$B$1001,1,FALSE)</f>
        <v>43889</v>
      </c>
      <c r="B60" t="str">
        <f>VLOOKUP('[1]orders (cleaned)'!C859,'[1]customers (cleaned)'!$A$2:$B$914,2,FALSE)</f>
        <v>Joceline Reddoch</v>
      </c>
      <c r="C60" t="str">
        <f>VLOOKUP('[1]orders (cleaned)'!C859,'[1]customers (cleaned)'!$A$2:$C$914,3,FALSE)</f>
        <v>Largo</v>
      </c>
      <c r="D60" t="str">
        <f>VLOOKUP('[1]orders (cleaned)'!C859,'[1]customers (cleaned)'!$A$2:$D$914,4,FALSE)</f>
        <v>United States</v>
      </c>
      <c r="E60" t="str">
        <f>VLOOKUP('[1]orders (cleaned)'!C859,'[1]customers (cleaned)'!$A$2:$E$914,5,FALSE)</f>
        <v>No</v>
      </c>
      <c r="F60" t="str">
        <f>VLOOKUP('[1]orders (cleaned)'!D859,'[1]products (cleaned)'!$A$2:$B$49,2,FALSE)</f>
        <v>Rob</v>
      </c>
      <c r="G60" t="str">
        <f>VLOOKUP('[1]orders (cleaned)'!D859,'[1]products (cleaned)'!$A$2:$C$49,3,FALSE)</f>
        <v>L</v>
      </c>
      <c r="H60">
        <f>VLOOKUP('[1]orders (cleaned)'!D859,'[1]products (cleaned)'!$A$2:$D$49,4,FALSE)</f>
        <v>2.5</v>
      </c>
      <c r="I60" s="3">
        <f>VLOOKUP('[1]orders (cleaned)'!D859,'[1]products (cleaned)'!$A$2:$E$49,5,FALSE)</f>
        <v>27.484999999999996</v>
      </c>
      <c r="J60" s="3">
        <f>VLOOKUP('[1]orders (cleaned)'!D859,'[1]products (cleaned)'!$A$2:$F$49,6,FALSE)</f>
        <v>1.0993999999999999</v>
      </c>
      <c r="K60" s="3">
        <f>VLOOKUP('[1]orders (cleaned)'!D859,'[1]products (cleaned)'!$A$2:$G$49,7,FALSE)</f>
        <v>1.6490999999999998</v>
      </c>
      <c r="L60">
        <f>VLOOKUP('[1]orders (cleaned)'!A859,'[1]orders (cleaned)'!$A$2:$E$1001,5,FALSE)</f>
        <v>5</v>
      </c>
      <c r="M60" s="5">
        <f>I60*L60</f>
        <v>137.42499999999998</v>
      </c>
      <c r="S60"/>
    </row>
    <row r="61" spans="1:19" x14ac:dyDescent="0.35">
      <c r="A61" s="1">
        <f>VLOOKUP('[1]orders (cleaned)'!B978,'[1]orders (cleaned)'!$B$2:$B$1001,1,FALSE)</f>
        <v>43643</v>
      </c>
      <c r="B61" t="str">
        <f>VLOOKUP('[1]orders (cleaned)'!C978,'[1]customers (cleaned)'!$A$2:$B$914,2,FALSE)</f>
        <v>Kacy Canto</v>
      </c>
      <c r="C61" t="str">
        <f>VLOOKUP('[1]orders (cleaned)'!C978,'[1]customers (cleaned)'!$A$2:$C$914,3,FALSE)</f>
        <v>Fort Wayne</v>
      </c>
      <c r="D61" t="str">
        <f>VLOOKUP('[1]orders (cleaned)'!C978,'[1]customers (cleaned)'!$A$2:$D$914,4,FALSE)</f>
        <v>United States</v>
      </c>
      <c r="E61" t="str">
        <f>VLOOKUP('[1]orders (cleaned)'!C978,'[1]customers (cleaned)'!$A$2:$E$914,5,FALSE)</f>
        <v>Yes</v>
      </c>
      <c r="F61" t="str">
        <f>VLOOKUP('[1]orders (cleaned)'!D978,'[1]products (cleaned)'!$A$2:$B$49,2,FALSE)</f>
        <v>Rob</v>
      </c>
      <c r="G61" t="str">
        <f>VLOOKUP('[1]orders (cleaned)'!D978,'[1]products (cleaned)'!$A$2:$C$49,3,FALSE)</f>
        <v>L</v>
      </c>
      <c r="H61">
        <f>VLOOKUP('[1]orders (cleaned)'!D978,'[1]products (cleaned)'!$A$2:$D$49,4,FALSE)</f>
        <v>2.5</v>
      </c>
      <c r="I61" s="3">
        <f>VLOOKUP('[1]orders (cleaned)'!D978,'[1]products (cleaned)'!$A$2:$E$49,5,FALSE)</f>
        <v>27.484999999999996</v>
      </c>
      <c r="J61" s="3">
        <f>VLOOKUP('[1]orders (cleaned)'!D978,'[1]products (cleaned)'!$A$2:$F$49,6,FALSE)</f>
        <v>1.0993999999999999</v>
      </c>
      <c r="K61" s="3">
        <f>VLOOKUP('[1]orders (cleaned)'!D978,'[1]products (cleaned)'!$A$2:$G$49,7,FALSE)</f>
        <v>1.6490999999999998</v>
      </c>
      <c r="L61">
        <f>VLOOKUP('[1]orders (cleaned)'!A978,'[1]orders (cleaned)'!$A$2:$E$1001,5,FALSE)</f>
        <v>5</v>
      </c>
      <c r="M61" s="5">
        <f>I61*L61</f>
        <v>137.42499999999998</v>
      </c>
      <c r="S61"/>
    </row>
    <row r="62" spans="1:19" x14ac:dyDescent="0.35">
      <c r="A62" s="1">
        <f>VLOOKUP('[1]orders (cleaned)'!B642,'[1]orders (cleaned)'!$B$2:$B$1001,1,FALSE)</f>
        <v>44547</v>
      </c>
      <c r="B62" t="str">
        <f>VLOOKUP('[1]orders (cleaned)'!C642,'[1]customers (cleaned)'!$A$2:$B$914,2,FALSE)</f>
        <v>Tuckie Mathonnet</v>
      </c>
      <c r="C62" t="str">
        <f>VLOOKUP('[1]orders (cleaned)'!C642,'[1]customers (cleaned)'!$A$2:$C$914,3,FALSE)</f>
        <v>Columbus</v>
      </c>
      <c r="D62" t="str">
        <f>VLOOKUP('[1]orders (cleaned)'!C642,'[1]customers (cleaned)'!$A$2:$D$914,4,FALSE)</f>
        <v>United States</v>
      </c>
      <c r="E62" t="str">
        <f>VLOOKUP('[1]orders (cleaned)'!C642,'[1]customers (cleaned)'!$A$2:$E$914,5,FALSE)</f>
        <v>No</v>
      </c>
      <c r="F62" t="str">
        <f>VLOOKUP('[1]orders (cleaned)'!D642,'[1]products (cleaned)'!$A$2:$B$49,2,FALSE)</f>
        <v>Rob</v>
      </c>
      <c r="G62" t="str">
        <f>VLOOKUP('[1]orders (cleaned)'!D642,'[1]products (cleaned)'!$A$2:$C$49,3,FALSE)</f>
        <v>L</v>
      </c>
      <c r="H62">
        <f>VLOOKUP('[1]orders (cleaned)'!D642,'[1]products (cleaned)'!$A$2:$D$49,4,FALSE)</f>
        <v>2.5</v>
      </c>
      <c r="I62" s="3">
        <f>VLOOKUP('[1]orders (cleaned)'!D642,'[1]products (cleaned)'!$A$2:$E$49,5,FALSE)</f>
        <v>27.484999999999996</v>
      </c>
      <c r="J62" s="3">
        <f>VLOOKUP('[1]orders (cleaned)'!D642,'[1]products (cleaned)'!$A$2:$F$49,6,FALSE)</f>
        <v>1.0993999999999999</v>
      </c>
      <c r="K62" s="3">
        <f>VLOOKUP('[1]orders (cleaned)'!D642,'[1]products (cleaned)'!$A$2:$G$49,7,FALSE)</f>
        <v>1.6490999999999998</v>
      </c>
      <c r="L62">
        <f>VLOOKUP('[1]orders (cleaned)'!A642,'[1]orders (cleaned)'!$A$2:$E$1001,5,FALSE)</f>
        <v>5</v>
      </c>
      <c r="M62" s="5">
        <f>I62*L62</f>
        <v>137.42499999999998</v>
      </c>
      <c r="S62"/>
    </row>
    <row r="63" spans="1:19" x14ac:dyDescent="0.35">
      <c r="A63" s="1">
        <f>VLOOKUP('[1]orders (cleaned)'!B830,'[1]orders (cleaned)'!$B$2:$B$1001,1,FALSE)</f>
        <v>44505</v>
      </c>
      <c r="B63" t="str">
        <f>VLOOKUP('[1]orders (cleaned)'!C830,'[1]customers (cleaned)'!$A$2:$B$914,2,FALSE)</f>
        <v>Adora Roubert</v>
      </c>
      <c r="C63" t="str">
        <f>VLOOKUP('[1]orders (cleaned)'!C830,'[1]customers (cleaned)'!$A$2:$C$914,3,FALSE)</f>
        <v>Port Saint Lucie</v>
      </c>
      <c r="D63" t="str">
        <f>VLOOKUP('[1]orders (cleaned)'!C830,'[1]customers (cleaned)'!$A$2:$D$914,4,FALSE)</f>
        <v>United States</v>
      </c>
      <c r="E63" t="str">
        <f>VLOOKUP('[1]orders (cleaned)'!C830,'[1]customers (cleaned)'!$A$2:$E$914,5,FALSE)</f>
        <v>Yes</v>
      </c>
      <c r="F63" t="str">
        <f>VLOOKUP('[1]orders (cleaned)'!D830,'[1]products (cleaned)'!$A$2:$B$49,2,FALSE)</f>
        <v>Ara</v>
      </c>
      <c r="G63" t="str">
        <f>VLOOKUP('[1]orders (cleaned)'!D830,'[1]products (cleaned)'!$A$2:$C$49,3,FALSE)</f>
        <v>D</v>
      </c>
      <c r="H63">
        <f>VLOOKUP('[1]orders (cleaned)'!D830,'[1]products (cleaned)'!$A$2:$D$49,4,FALSE)</f>
        <v>2.5</v>
      </c>
      <c r="I63" s="3">
        <f>VLOOKUP('[1]orders (cleaned)'!D830,'[1]products (cleaned)'!$A$2:$E$49,5,FALSE)</f>
        <v>22.884999999999998</v>
      </c>
      <c r="J63" s="3">
        <f>VLOOKUP('[1]orders (cleaned)'!D830,'[1]products (cleaned)'!$A$2:$F$49,6,FALSE)</f>
        <v>0.91539999999999988</v>
      </c>
      <c r="K63" s="3">
        <f>VLOOKUP('[1]orders (cleaned)'!D830,'[1]products (cleaned)'!$A$2:$G$49,7,FALSE)</f>
        <v>2.0596499999999995</v>
      </c>
      <c r="L63">
        <f>VLOOKUP('[1]orders (cleaned)'!A830,'[1]orders (cleaned)'!$A$2:$E$1001,5,FALSE)</f>
        <v>6</v>
      </c>
      <c r="M63" s="5">
        <f>I63*L63</f>
        <v>137.31</v>
      </c>
      <c r="S63"/>
    </row>
    <row r="64" spans="1:19" x14ac:dyDescent="0.35">
      <c r="A64" s="1">
        <f>VLOOKUP('[1]orders (cleaned)'!B771,'[1]orders (cleaned)'!$B$2:$B$1001,1,FALSE)</f>
        <v>43912</v>
      </c>
      <c r="B64" t="str">
        <f>VLOOKUP('[1]orders (cleaned)'!C771,'[1]customers (cleaned)'!$A$2:$B$914,2,FALSE)</f>
        <v>Dalia Eburah</v>
      </c>
      <c r="C64" t="str">
        <f>VLOOKUP('[1]orders (cleaned)'!C771,'[1]customers (cleaned)'!$A$2:$C$914,3,FALSE)</f>
        <v>Birmingham</v>
      </c>
      <c r="D64" t="str">
        <f>VLOOKUP('[1]orders (cleaned)'!C771,'[1]customers (cleaned)'!$A$2:$D$914,4,FALSE)</f>
        <v>United Kingdom</v>
      </c>
      <c r="E64" t="str">
        <f>VLOOKUP('[1]orders (cleaned)'!C771,'[1]customers (cleaned)'!$A$2:$E$914,5,FALSE)</f>
        <v>No</v>
      </c>
      <c r="F64" t="str">
        <f>VLOOKUP('[1]orders (cleaned)'!D771,'[1]products (cleaned)'!$A$2:$B$49,2,FALSE)</f>
        <v>Rob</v>
      </c>
      <c r="G64" t="str">
        <f>VLOOKUP('[1]orders (cleaned)'!D771,'[1]products (cleaned)'!$A$2:$C$49,3,FALSE)</f>
        <v>M</v>
      </c>
      <c r="H64">
        <f>VLOOKUP('[1]orders (cleaned)'!D771,'[1]products (cleaned)'!$A$2:$D$49,4,FALSE)</f>
        <v>2.5</v>
      </c>
      <c r="I64" s="3">
        <f>VLOOKUP('[1]orders (cleaned)'!D771,'[1]products (cleaned)'!$A$2:$E$49,5,FALSE)</f>
        <v>22.884999999999998</v>
      </c>
      <c r="J64" s="3">
        <f>VLOOKUP('[1]orders (cleaned)'!D771,'[1]products (cleaned)'!$A$2:$F$49,6,FALSE)</f>
        <v>0.91539999999999988</v>
      </c>
      <c r="K64" s="3">
        <f>VLOOKUP('[1]orders (cleaned)'!D771,'[1]products (cleaned)'!$A$2:$G$49,7,FALSE)</f>
        <v>1.3730999999999998</v>
      </c>
      <c r="L64">
        <f>VLOOKUP('[1]orders (cleaned)'!A771,'[1]orders (cleaned)'!$A$2:$E$1001,5,FALSE)</f>
        <v>6</v>
      </c>
      <c r="M64" s="5">
        <f>I64*L64</f>
        <v>137.31</v>
      </c>
      <c r="S64"/>
    </row>
    <row r="65" spans="1:19" x14ac:dyDescent="0.35">
      <c r="A65" s="1">
        <f>VLOOKUP('[1]orders (cleaned)'!B571,'[1]orders (cleaned)'!$B$2:$B$1001,1,FALSE)</f>
        <v>43879</v>
      </c>
      <c r="B65" t="str">
        <f>VLOOKUP('[1]orders (cleaned)'!C571,'[1]customers (cleaned)'!$A$2:$B$914,2,FALSE)</f>
        <v>Don Flintiff</v>
      </c>
      <c r="C65" t="str">
        <f>VLOOKUP('[1]orders (cleaned)'!C571,'[1]customers (cleaned)'!$A$2:$C$914,3,FALSE)</f>
        <v>London</v>
      </c>
      <c r="D65" t="str">
        <f>VLOOKUP('[1]orders (cleaned)'!C571,'[1]customers (cleaned)'!$A$2:$D$914,4,FALSE)</f>
        <v>United Kingdom</v>
      </c>
      <c r="E65" t="str">
        <f>VLOOKUP('[1]orders (cleaned)'!C571,'[1]customers (cleaned)'!$A$2:$E$914,5,FALSE)</f>
        <v>No</v>
      </c>
      <c r="F65" t="str">
        <f>VLOOKUP('[1]orders (cleaned)'!D571,'[1]products (cleaned)'!$A$2:$B$49,2,FALSE)</f>
        <v>Ara</v>
      </c>
      <c r="G65" t="str">
        <f>VLOOKUP('[1]orders (cleaned)'!D571,'[1]products (cleaned)'!$A$2:$C$49,3,FALSE)</f>
        <v>D</v>
      </c>
      <c r="H65">
        <f>VLOOKUP('[1]orders (cleaned)'!D571,'[1]products (cleaned)'!$A$2:$D$49,4,FALSE)</f>
        <v>2.5</v>
      </c>
      <c r="I65" s="3">
        <f>VLOOKUP('[1]orders (cleaned)'!D571,'[1]products (cleaned)'!$A$2:$E$49,5,FALSE)</f>
        <v>22.884999999999998</v>
      </c>
      <c r="J65" s="3">
        <f>VLOOKUP('[1]orders (cleaned)'!D571,'[1]products (cleaned)'!$A$2:$F$49,6,FALSE)</f>
        <v>0.91539999999999988</v>
      </c>
      <c r="K65" s="3">
        <f>VLOOKUP('[1]orders (cleaned)'!D571,'[1]products (cleaned)'!$A$2:$G$49,7,FALSE)</f>
        <v>2.0596499999999995</v>
      </c>
      <c r="L65">
        <f>VLOOKUP('[1]orders (cleaned)'!A571,'[1]orders (cleaned)'!$A$2:$E$1001,5,FALSE)</f>
        <v>6</v>
      </c>
      <c r="M65" s="5">
        <f>I65*L65</f>
        <v>137.31</v>
      </c>
      <c r="S65"/>
    </row>
    <row r="66" spans="1:19" x14ac:dyDescent="0.35">
      <c r="A66" s="1">
        <f>VLOOKUP('[1]orders (cleaned)'!B914,'[1]orders (cleaned)'!$B$2:$B$1001,1,FALSE)</f>
        <v>43726</v>
      </c>
      <c r="B66" t="str">
        <f>VLOOKUP('[1]orders (cleaned)'!C914,'[1]customers (cleaned)'!$A$2:$B$914,2,FALSE)</f>
        <v>Paulie Fonzone</v>
      </c>
      <c r="C66" t="str">
        <f>VLOOKUP('[1]orders (cleaned)'!C914,'[1]customers (cleaned)'!$A$2:$C$914,3,FALSE)</f>
        <v>Albany</v>
      </c>
      <c r="D66" t="str">
        <f>VLOOKUP('[1]orders (cleaned)'!C914,'[1]customers (cleaned)'!$A$2:$D$914,4,FALSE)</f>
        <v>United States</v>
      </c>
      <c r="E66" t="str">
        <f>VLOOKUP('[1]orders (cleaned)'!C914,'[1]customers (cleaned)'!$A$2:$E$914,5,FALSE)</f>
        <v>Yes</v>
      </c>
      <c r="F66" t="str">
        <f>VLOOKUP('[1]orders (cleaned)'!D914,'[1]products (cleaned)'!$A$2:$B$49,2,FALSE)</f>
        <v>Rob</v>
      </c>
      <c r="G66" t="str">
        <f>VLOOKUP('[1]orders (cleaned)'!D914,'[1]products (cleaned)'!$A$2:$C$49,3,FALSE)</f>
        <v>M</v>
      </c>
      <c r="H66">
        <f>VLOOKUP('[1]orders (cleaned)'!D914,'[1]products (cleaned)'!$A$2:$D$49,4,FALSE)</f>
        <v>2.5</v>
      </c>
      <c r="I66" s="3">
        <f>VLOOKUP('[1]orders (cleaned)'!D914,'[1]products (cleaned)'!$A$2:$E$49,5,FALSE)</f>
        <v>22.884999999999998</v>
      </c>
      <c r="J66" s="3">
        <f>VLOOKUP('[1]orders (cleaned)'!D914,'[1]products (cleaned)'!$A$2:$F$49,6,FALSE)</f>
        <v>0.91539999999999988</v>
      </c>
      <c r="K66" s="3">
        <f>VLOOKUP('[1]orders (cleaned)'!D914,'[1]products (cleaned)'!$A$2:$G$49,7,FALSE)</f>
        <v>1.3730999999999998</v>
      </c>
      <c r="L66">
        <f>VLOOKUP('[1]orders (cleaned)'!A914,'[1]orders (cleaned)'!$A$2:$E$1001,5,FALSE)</f>
        <v>6</v>
      </c>
      <c r="M66" s="5">
        <f>I66*L66</f>
        <v>137.31</v>
      </c>
      <c r="S66"/>
    </row>
    <row r="67" spans="1:19" x14ac:dyDescent="0.35">
      <c r="A67" s="1">
        <f>VLOOKUP('[1]orders (cleaned)'!B925,'[1]orders (cleaned)'!$B$2:$B$1001,1,FALSE)</f>
        <v>43746</v>
      </c>
      <c r="B67" t="str">
        <f>VLOOKUP('[1]orders (cleaned)'!C925,'[1]customers (cleaned)'!$A$2:$B$914,2,FALSE)</f>
        <v>Goldie Wynes</v>
      </c>
      <c r="C67" t="str">
        <f>VLOOKUP('[1]orders (cleaned)'!C925,'[1]customers (cleaned)'!$A$2:$C$914,3,FALSE)</f>
        <v>Austin</v>
      </c>
      <c r="D67" t="str">
        <f>VLOOKUP('[1]orders (cleaned)'!C925,'[1]customers (cleaned)'!$A$2:$D$914,4,FALSE)</f>
        <v>United States</v>
      </c>
      <c r="E67" t="str">
        <f>VLOOKUP('[1]orders (cleaned)'!C925,'[1]customers (cleaned)'!$A$2:$E$914,5,FALSE)</f>
        <v>No</v>
      </c>
      <c r="F67" t="str">
        <f>VLOOKUP('[1]orders (cleaned)'!D925,'[1]products (cleaned)'!$A$2:$B$49,2,FALSE)</f>
        <v>Exc</v>
      </c>
      <c r="G67" t="str">
        <f>VLOOKUP('[1]orders (cleaned)'!D925,'[1]products (cleaned)'!$A$2:$C$49,3,FALSE)</f>
        <v>D</v>
      </c>
      <c r="H67">
        <f>VLOOKUP('[1]orders (cleaned)'!D925,'[1]products (cleaned)'!$A$2:$D$49,4,FALSE)</f>
        <v>2.5</v>
      </c>
      <c r="I67" s="3">
        <f>VLOOKUP('[1]orders (cleaned)'!D925,'[1]products (cleaned)'!$A$2:$E$49,5,FALSE)</f>
        <v>27.945</v>
      </c>
      <c r="J67" s="3">
        <f>VLOOKUP('[1]orders (cleaned)'!D925,'[1]products (cleaned)'!$A$2:$F$49,6,FALSE)</f>
        <v>1.1177999999999999</v>
      </c>
      <c r="K67" s="3">
        <f>VLOOKUP('[1]orders (cleaned)'!D925,'[1]products (cleaned)'!$A$2:$G$49,7,FALSE)</f>
        <v>3.07395</v>
      </c>
      <c r="L67">
        <f>VLOOKUP('[1]orders (cleaned)'!A925,'[1]orders (cleaned)'!$A$2:$E$1001,5,FALSE)</f>
        <v>1</v>
      </c>
      <c r="M67" s="5">
        <f>I67*L67</f>
        <v>27.945</v>
      </c>
      <c r="S67"/>
    </row>
    <row r="68" spans="1:19" x14ac:dyDescent="0.35">
      <c r="A68" s="1">
        <f>VLOOKUP('[1]orders (cleaned)'!B591,'[1]orders (cleaned)'!$B$2:$B$1001,1,FALSE)</f>
        <v>43671</v>
      </c>
      <c r="B68" t="str">
        <f>VLOOKUP('[1]orders (cleaned)'!C591,'[1]customers (cleaned)'!$A$2:$B$914,2,FALSE)</f>
        <v>Daniel Heinonen</v>
      </c>
      <c r="C68" t="str">
        <f>VLOOKUP('[1]orders (cleaned)'!C591,'[1]customers (cleaned)'!$A$2:$C$914,3,FALSE)</f>
        <v>Decatur</v>
      </c>
      <c r="D68" t="str">
        <f>VLOOKUP('[1]orders (cleaned)'!C591,'[1]customers (cleaned)'!$A$2:$D$914,4,FALSE)</f>
        <v>United States</v>
      </c>
      <c r="E68" t="str">
        <f>VLOOKUP('[1]orders (cleaned)'!C591,'[1]customers (cleaned)'!$A$2:$E$914,5,FALSE)</f>
        <v>No</v>
      </c>
      <c r="F68" t="str">
        <f>VLOOKUP('[1]orders (cleaned)'!D591,'[1]products (cleaned)'!$A$2:$B$49,2,FALSE)</f>
        <v>Exc</v>
      </c>
      <c r="G68" t="str">
        <f>VLOOKUP('[1]orders (cleaned)'!D591,'[1]products (cleaned)'!$A$2:$C$49,3,FALSE)</f>
        <v>L</v>
      </c>
      <c r="H68">
        <f>VLOOKUP('[1]orders (cleaned)'!D591,'[1]products (cleaned)'!$A$2:$D$49,4,FALSE)</f>
        <v>2.5</v>
      </c>
      <c r="I68" s="3">
        <f>VLOOKUP('[1]orders (cleaned)'!D591,'[1]products (cleaned)'!$A$2:$E$49,5,FALSE)</f>
        <v>34.154999999999994</v>
      </c>
      <c r="J68" s="3">
        <f>VLOOKUP('[1]orders (cleaned)'!D591,'[1]products (cleaned)'!$A$2:$F$49,6,FALSE)</f>
        <v>1.3661999999999999</v>
      </c>
      <c r="K68" s="3">
        <f>VLOOKUP('[1]orders (cleaned)'!D591,'[1]products (cleaned)'!$A$2:$G$49,7,FALSE)</f>
        <v>3.7570499999999996</v>
      </c>
      <c r="L68">
        <f>VLOOKUP('[1]orders (cleaned)'!A591,'[1]orders (cleaned)'!$A$2:$E$1001,5,FALSE)</f>
        <v>6</v>
      </c>
      <c r="M68" s="5">
        <f>I68*L68</f>
        <v>204.92999999999995</v>
      </c>
      <c r="S68"/>
    </row>
    <row r="69" spans="1:19" x14ac:dyDescent="0.35">
      <c r="A69" s="1">
        <f>VLOOKUP('[1]orders (cleaned)'!B176,'[1]orders (cleaned)'!$B$2:$B$1001,1,FALSE)</f>
        <v>43813</v>
      </c>
      <c r="B69" t="str">
        <f>VLOOKUP('[1]orders (cleaned)'!C176,'[1]customers (cleaned)'!$A$2:$B$914,2,FALSE)</f>
        <v>Elysee Sketch</v>
      </c>
      <c r="C69" t="str">
        <f>VLOOKUP('[1]orders (cleaned)'!C176,'[1]customers (cleaned)'!$A$2:$C$914,3,FALSE)</f>
        <v>Sparks</v>
      </c>
      <c r="D69" t="str">
        <f>VLOOKUP('[1]orders (cleaned)'!C176,'[1]customers (cleaned)'!$A$2:$D$914,4,FALSE)</f>
        <v>United States</v>
      </c>
      <c r="E69" t="str">
        <f>VLOOKUP('[1]orders (cleaned)'!C176,'[1]customers (cleaned)'!$A$2:$E$914,5,FALSE)</f>
        <v>Yes</v>
      </c>
      <c r="F69" t="str">
        <f>VLOOKUP('[1]orders (cleaned)'!D176,'[1]products (cleaned)'!$A$2:$B$49,2,FALSE)</f>
        <v>Exc</v>
      </c>
      <c r="G69" t="str">
        <f>VLOOKUP('[1]orders (cleaned)'!D176,'[1]products (cleaned)'!$A$2:$C$49,3,FALSE)</f>
        <v>L</v>
      </c>
      <c r="H69">
        <f>VLOOKUP('[1]orders (cleaned)'!D176,'[1]products (cleaned)'!$A$2:$D$49,4,FALSE)</f>
        <v>2.5</v>
      </c>
      <c r="I69" s="3">
        <f>VLOOKUP('[1]orders (cleaned)'!D176,'[1]products (cleaned)'!$A$2:$E$49,5,FALSE)</f>
        <v>34.154999999999994</v>
      </c>
      <c r="J69" s="3">
        <f>VLOOKUP('[1]orders (cleaned)'!D176,'[1]products (cleaned)'!$A$2:$F$49,6,FALSE)</f>
        <v>1.3661999999999999</v>
      </c>
      <c r="K69" s="3">
        <f>VLOOKUP('[1]orders (cleaned)'!D176,'[1]products (cleaned)'!$A$2:$G$49,7,FALSE)</f>
        <v>3.7570499999999996</v>
      </c>
      <c r="L69">
        <f>VLOOKUP('[1]orders (cleaned)'!A176,'[1]orders (cleaned)'!$A$2:$E$1001,5,FALSE)</f>
        <v>6</v>
      </c>
      <c r="M69" s="5">
        <f>I69*L69</f>
        <v>204.92999999999995</v>
      </c>
      <c r="S69"/>
    </row>
    <row r="70" spans="1:19" x14ac:dyDescent="0.35">
      <c r="A70" s="1">
        <f>VLOOKUP('[1]orders (cleaned)'!B624,'[1]orders (cleaned)'!$B$2:$B$1001,1,FALSE)</f>
        <v>43527</v>
      </c>
      <c r="B70" t="str">
        <f>VLOOKUP('[1]orders (cleaned)'!C624,'[1]customers (cleaned)'!$A$2:$B$914,2,FALSE)</f>
        <v>Bertine Byrd</v>
      </c>
      <c r="C70" t="str">
        <f>VLOOKUP('[1]orders (cleaned)'!C624,'[1]customers (cleaned)'!$A$2:$C$914,3,FALSE)</f>
        <v>Las Vegas</v>
      </c>
      <c r="D70" t="str">
        <f>VLOOKUP('[1]orders (cleaned)'!C624,'[1]customers (cleaned)'!$A$2:$D$914,4,FALSE)</f>
        <v>United States</v>
      </c>
      <c r="E70" t="str">
        <f>VLOOKUP('[1]orders (cleaned)'!C624,'[1]customers (cleaned)'!$A$2:$E$914,5,FALSE)</f>
        <v>No</v>
      </c>
      <c r="F70" t="str">
        <f>VLOOKUP('[1]orders (cleaned)'!D624,'[1]products (cleaned)'!$A$2:$B$49,2,FALSE)</f>
        <v>Lib</v>
      </c>
      <c r="G70" t="str">
        <f>VLOOKUP('[1]orders (cleaned)'!D624,'[1]products (cleaned)'!$A$2:$C$49,3,FALSE)</f>
        <v>M</v>
      </c>
      <c r="H70">
        <f>VLOOKUP('[1]orders (cleaned)'!D624,'[1]products (cleaned)'!$A$2:$D$49,4,FALSE)</f>
        <v>2.5</v>
      </c>
      <c r="I70" s="3">
        <f>VLOOKUP('[1]orders (cleaned)'!D624,'[1]products (cleaned)'!$A$2:$E$49,5,FALSE)</f>
        <v>33.464999999999996</v>
      </c>
      <c r="J70" s="3">
        <f>VLOOKUP('[1]orders (cleaned)'!D624,'[1]products (cleaned)'!$A$2:$F$49,6,FALSE)</f>
        <v>1.3385999999999998</v>
      </c>
      <c r="K70" s="3">
        <f>VLOOKUP('[1]orders (cleaned)'!D624,'[1]products (cleaned)'!$A$2:$G$49,7,FALSE)</f>
        <v>4.3504499999999995</v>
      </c>
      <c r="L70">
        <f>VLOOKUP('[1]orders (cleaned)'!A624,'[1]orders (cleaned)'!$A$2:$E$1001,5,FALSE)</f>
        <v>4</v>
      </c>
      <c r="M70" s="5">
        <f>I70*L70</f>
        <v>133.85999999999999</v>
      </c>
      <c r="S70"/>
    </row>
    <row r="71" spans="1:19" x14ac:dyDescent="0.35">
      <c r="A71" s="1">
        <f>VLOOKUP('[1]orders (cleaned)'!B246,'[1]orders (cleaned)'!$B$2:$B$1001,1,FALSE)</f>
        <v>44702</v>
      </c>
      <c r="B71" t="str">
        <f>VLOOKUP('[1]orders (cleaned)'!C246,'[1]customers (cleaned)'!$A$2:$B$914,2,FALSE)</f>
        <v>Effie Yurkov</v>
      </c>
      <c r="C71" t="str">
        <f>VLOOKUP('[1]orders (cleaned)'!C246,'[1]customers (cleaned)'!$A$2:$C$914,3,FALSE)</f>
        <v>Honolulu</v>
      </c>
      <c r="D71" t="str">
        <f>VLOOKUP('[1]orders (cleaned)'!C246,'[1]customers (cleaned)'!$A$2:$D$914,4,FALSE)</f>
        <v>United States</v>
      </c>
      <c r="E71" t="str">
        <f>VLOOKUP('[1]orders (cleaned)'!C246,'[1]customers (cleaned)'!$A$2:$E$914,5,FALSE)</f>
        <v>No</v>
      </c>
      <c r="F71" t="str">
        <f>VLOOKUP('[1]orders (cleaned)'!D246,'[1]products (cleaned)'!$A$2:$B$49,2,FALSE)</f>
        <v>Lib</v>
      </c>
      <c r="G71" t="str">
        <f>VLOOKUP('[1]orders (cleaned)'!D246,'[1]products (cleaned)'!$A$2:$C$49,3,FALSE)</f>
        <v>M</v>
      </c>
      <c r="H71">
        <f>VLOOKUP('[1]orders (cleaned)'!D246,'[1]products (cleaned)'!$A$2:$D$49,4,FALSE)</f>
        <v>2.5</v>
      </c>
      <c r="I71" s="3">
        <f>VLOOKUP('[1]orders (cleaned)'!D246,'[1]products (cleaned)'!$A$2:$E$49,5,FALSE)</f>
        <v>33.464999999999996</v>
      </c>
      <c r="J71" s="3">
        <f>VLOOKUP('[1]orders (cleaned)'!D246,'[1]products (cleaned)'!$A$2:$F$49,6,FALSE)</f>
        <v>1.3385999999999998</v>
      </c>
      <c r="K71" s="3">
        <f>VLOOKUP('[1]orders (cleaned)'!D246,'[1]products (cleaned)'!$A$2:$G$49,7,FALSE)</f>
        <v>4.3504499999999995</v>
      </c>
      <c r="L71">
        <f>VLOOKUP('[1]orders (cleaned)'!A246,'[1]orders (cleaned)'!$A$2:$E$1001,5,FALSE)</f>
        <v>4</v>
      </c>
      <c r="M71" s="5">
        <f>I71*L71</f>
        <v>133.85999999999999</v>
      </c>
      <c r="S71"/>
    </row>
    <row r="72" spans="1:19" x14ac:dyDescent="0.35">
      <c r="A72" s="1">
        <f>VLOOKUP('[1]orders (cleaned)'!B473,'[1]orders (cleaned)'!$B$2:$B$1001,1,FALSE)</f>
        <v>44644</v>
      </c>
      <c r="B72" t="str">
        <f>VLOOKUP('[1]orders (cleaned)'!C473,'[1]customers (cleaned)'!$A$2:$B$914,2,FALSE)</f>
        <v>Lamond Gheeraert</v>
      </c>
      <c r="C72" t="str">
        <f>VLOOKUP('[1]orders (cleaned)'!C473,'[1]customers (cleaned)'!$A$2:$C$914,3,FALSE)</f>
        <v>Topeka</v>
      </c>
      <c r="D72" t="str">
        <f>VLOOKUP('[1]orders (cleaned)'!C473,'[1]customers (cleaned)'!$A$2:$D$914,4,FALSE)</f>
        <v>United States</v>
      </c>
      <c r="E72" t="str">
        <f>VLOOKUP('[1]orders (cleaned)'!C473,'[1]customers (cleaned)'!$A$2:$E$914,5,FALSE)</f>
        <v>Yes</v>
      </c>
      <c r="F72" t="str">
        <f>VLOOKUP('[1]orders (cleaned)'!D473,'[1]products (cleaned)'!$A$2:$B$49,2,FALSE)</f>
        <v>Lib</v>
      </c>
      <c r="G72" t="str">
        <f>VLOOKUP('[1]orders (cleaned)'!D473,'[1]products (cleaned)'!$A$2:$C$49,3,FALSE)</f>
        <v>M</v>
      </c>
      <c r="H72">
        <f>VLOOKUP('[1]orders (cleaned)'!D473,'[1]products (cleaned)'!$A$2:$D$49,4,FALSE)</f>
        <v>2.5</v>
      </c>
      <c r="I72" s="3">
        <f>VLOOKUP('[1]orders (cleaned)'!D473,'[1]products (cleaned)'!$A$2:$E$49,5,FALSE)</f>
        <v>33.464999999999996</v>
      </c>
      <c r="J72" s="3">
        <f>VLOOKUP('[1]orders (cleaned)'!D473,'[1]products (cleaned)'!$A$2:$F$49,6,FALSE)</f>
        <v>1.3385999999999998</v>
      </c>
      <c r="K72" s="3">
        <f>VLOOKUP('[1]orders (cleaned)'!D473,'[1]products (cleaned)'!$A$2:$G$49,7,FALSE)</f>
        <v>4.3504499999999995</v>
      </c>
      <c r="L72">
        <f>VLOOKUP('[1]orders (cleaned)'!A473,'[1]orders (cleaned)'!$A$2:$E$1001,5,FALSE)</f>
        <v>4</v>
      </c>
      <c r="M72" s="5">
        <f>I72*L72</f>
        <v>133.85999999999999</v>
      </c>
      <c r="S72"/>
    </row>
    <row r="73" spans="1:19" x14ac:dyDescent="0.35">
      <c r="A73" s="1">
        <f>VLOOKUP('[1]orders (cleaned)'!B265,'[1]orders (cleaned)'!$B$2:$B$1001,1,FALSE)</f>
        <v>43577</v>
      </c>
      <c r="B73" t="str">
        <f>VLOOKUP('[1]orders (cleaned)'!C265,'[1]customers (cleaned)'!$A$2:$B$914,2,FALSE)</f>
        <v>Mar McIver</v>
      </c>
      <c r="C73" t="str">
        <f>VLOOKUP('[1]orders (cleaned)'!C265,'[1]customers (cleaned)'!$A$2:$C$914,3,FALSE)</f>
        <v>Richmond</v>
      </c>
      <c r="D73" t="str">
        <f>VLOOKUP('[1]orders (cleaned)'!C265,'[1]customers (cleaned)'!$A$2:$D$914,4,FALSE)</f>
        <v>United States</v>
      </c>
      <c r="E73" t="str">
        <f>VLOOKUP('[1]orders (cleaned)'!C265,'[1]customers (cleaned)'!$A$2:$E$914,5,FALSE)</f>
        <v>No</v>
      </c>
      <c r="F73" t="str">
        <f>VLOOKUP('[1]orders (cleaned)'!D265,'[1]products (cleaned)'!$A$2:$B$49,2,FALSE)</f>
        <v>Lib</v>
      </c>
      <c r="G73" t="str">
        <f>VLOOKUP('[1]orders (cleaned)'!D265,'[1]products (cleaned)'!$A$2:$C$49,3,FALSE)</f>
        <v>M</v>
      </c>
      <c r="H73">
        <f>VLOOKUP('[1]orders (cleaned)'!D265,'[1]products (cleaned)'!$A$2:$D$49,4,FALSE)</f>
        <v>2.5</v>
      </c>
      <c r="I73" s="3">
        <f>VLOOKUP('[1]orders (cleaned)'!D265,'[1]products (cleaned)'!$A$2:$E$49,5,FALSE)</f>
        <v>33.464999999999996</v>
      </c>
      <c r="J73" s="3">
        <f>VLOOKUP('[1]orders (cleaned)'!D265,'[1]products (cleaned)'!$A$2:$F$49,6,FALSE)</f>
        <v>1.3385999999999998</v>
      </c>
      <c r="K73" s="3">
        <f>VLOOKUP('[1]orders (cleaned)'!D265,'[1]products (cleaned)'!$A$2:$G$49,7,FALSE)</f>
        <v>4.3504499999999995</v>
      </c>
      <c r="L73">
        <f>VLOOKUP('[1]orders (cleaned)'!A265,'[1]orders (cleaned)'!$A$2:$E$1001,5,FALSE)</f>
        <v>4</v>
      </c>
      <c r="M73" s="5">
        <f>I73*L73</f>
        <v>133.85999999999999</v>
      </c>
      <c r="S73"/>
    </row>
    <row r="74" spans="1:19" x14ac:dyDescent="0.35">
      <c r="A74" s="1">
        <f>VLOOKUP('[1]orders (cleaned)'!B228,'[1]orders (cleaned)'!$B$2:$B$1001,1,FALSE)</f>
        <v>43887</v>
      </c>
      <c r="B74" t="str">
        <f>VLOOKUP('[1]orders (cleaned)'!C228,'[1]customers (cleaned)'!$A$2:$B$914,2,FALSE)</f>
        <v>Anabelle Hutchens</v>
      </c>
      <c r="C74" t="str">
        <f>VLOOKUP('[1]orders (cleaned)'!C228,'[1]customers (cleaned)'!$A$2:$C$914,3,FALSE)</f>
        <v>Shawnee Mission</v>
      </c>
      <c r="D74" t="str">
        <f>VLOOKUP('[1]orders (cleaned)'!C228,'[1]customers (cleaned)'!$A$2:$D$914,4,FALSE)</f>
        <v>United States</v>
      </c>
      <c r="E74" t="str">
        <f>VLOOKUP('[1]orders (cleaned)'!C228,'[1]customers (cleaned)'!$A$2:$E$914,5,FALSE)</f>
        <v>No</v>
      </c>
      <c r="F74" t="str">
        <f>VLOOKUP('[1]orders (cleaned)'!D228,'[1]products (cleaned)'!$A$2:$B$49,2,FALSE)</f>
        <v>Ara</v>
      </c>
      <c r="G74" t="str">
        <f>VLOOKUP('[1]orders (cleaned)'!D228,'[1]products (cleaned)'!$A$2:$C$49,3,FALSE)</f>
        <v>M</v>
      </c>
      <c r="H74">
        <f>VLOOKUP('[1]orders (cleaned)'!D228,'[1]products (cleaned)'!$A$2:$D$49,4,FALSE)</f>
        <v>2.5</v>
      </c>
      <c r="I74" s="3">
        <f>VLOOKUP('[1]orders (cleaned)'!D228,'[1]products (cleaned)'!$A$2:$E$49,5,FALSE)</f>
        <v>25.874999999999996</v>
      </c>
      <c r="J74" s="3">
        <f>VLOOKUP('[1]orders (cleaned)'!D228,'[1]products (cleaned)'!$A$2:$F$49,6,FALSE)</f>
        <v>1.0349999999999999</v>
      </c>
      <c r="K74" s="3">
        <f>VLOOKUP('[1]orders (cleaned)'!D228,'[1]products (cleaned)'!$A$2:$G$49,7,FALSE)</f>
        <v>2.3287499999999994</v>
      </c>
      <c r="L74">
        <f>VLOOKUP('[1]orders (cleaned)'!A228,'[1]orders (cleaned)'!$A$2:$E$1001,5,FALSE)</f>
        <v>5</v>
      </c>
      <c r="M74" s="5">
        <f>I74*L74</f>
        <v>129.37499999999997</v>
      </c>
      <c r="S74"/>
    </row>
    <row r="75" spans="1:19" x14ac:dyDescent="0.35">
      <c r="A75" s="1">
        <f>VLOOKUP('[1]orders (cleaned)'!B301,'[1]orders (cleaned)'!$B$2:$B$1001,1,FALSE)</f>
        <v>43582</v>
      </c>
      <c r="B75" t="str">
        <f>VLOOKUP('[1]orders (cleaned)'!C301,'[1]customers (cleaned)'!$A$2:$B$914,2,FALSE)</f>
        <v>Lacee Tanti</v>
      </c>
      <c r="C75" t="str">
        <f>VLOOKUP('[1]orders (cleaned)'!C301,'[1]customers (cleaned)'!$A$2:$C$914,3,FALSE)</f>
        <v>Corpus Christi</v>
      </c>
      <c r="D75" t="str">
        <f>VLOOKUP('[1]orders (cleaned)'!C301,'[1]customers (cleaned)'!$A$2:$D$914,4,FALSE)</f>
        <v>United States</v>
      </c>
      <c r="E75" t="str">
        <f>VLOOKUP('[1]orders (cleaned)'!C301,'[1]customers (cleaned)'!$A$2:$E$914,5,FALSE)</f>
        <v>Yes</v>
      </c>
      <c r="F75" t="str">
        <f>VLOOKUP('[1]orders (cleaned)'!D301,'[1]products (cleaned)'!$A$2:$B$49,2,FALSE)</f>
        <v>Exc</v>
      </c>
      <c r="G75" t="str">
        <f>VLOOKUP('[1]orders (cleaned)'!D301,'[1]products (cleaned)'!$A$2:$C$49,3,FALSE)</f>
        <v>L</v>
      </c>
      <c r="H75">
        <f>VLOOKUP('[1]orders (cleaned)'!D301,'[1]products (cleaned)'!$A$2:$D$49,4,FALSE)</f>
        <v>2.5</v>
      </c>
      <c r="I75" s="3">
        <f>VLOOKUP('[1]orders (cleaned)'!D301,'[1]products (cleaned)'!$A$2:$E$49,5,FALSE)</f>
        <v>34.154999999999994</v>
      </c>
      <c r="J75" s="3">
        <f>VLOOKUP('[1]orders (cleaned)'!D301,'[1]products (cleaned)'!$A$2:$F$49,6,FALSE)</f>
        <v>1.3661999999999999</v>
      </c>
      <c r="K75" s="3">
        <f>VLOOKUP('[1]orders (cleaned)'!D301,'[1]products (cleaned)'!$A$2:$G$49,7,FALSE)</f>
        <v>3.7570499999999996</v>
      </c>
      <c r="L75">
        <f>VLOOKUP('[1]orders (cleaned)'!A301,'[1]orders (cleaned)'!$A$2:$E$1001,5,FALSE)</f>
        <v>6</v>
      </c>
      <c r="M75" s="5">
        <f>I75*L75</f>
        <v>204.92999999999995</v>
      </c>
      <c r="S75"/>
    </row>
    <row r="76" spans="1:19" x14ac:dyDescent="0.35">
      <c r="A76" s="1">
        <f>VLOOKUP('[1]orders (cleaned)'!B318,'[1]orders (cleaned)'!$B$2:$B$1001,1,FALSE)</f>
        <v>43641</v>
      </c>
      <c r="B76" t="str">
        <f>VLOOKUP('[1]orders (cleaned)'!C318,'[1]customers (cleaned)'!$A$2:$B$914,2,FALSE)</f>
        <v>Nanny Lush</v>
      </c>
      <c r="C76" t="str">
        <f>VLOOKUP('[1]orders (cleaned)'!C318,'[1]customers (cleaned)'!$A$2:$C$914,3,FALSE)</f>
        <v>Ballivor</v>
      </c>
      <c r="D76" t="str">
        <f>VLOOKUP('[1]orders (cleaned)'!C318,'[1]customers (cleaned)'!$A$2:$D$914,4,FALSE)</f>
        <v>Ireland</v>
      </c>
      <c r="E76" t="str">
        <f>VLOOKUP('[1]orders (cleaned)'!C318,'[1]customers (cleaned)'!$A$2:$E$914,5,FALSE)</f>
        <v>No</v>
      </c>
      <c r="F76" t="str">
        <f>VLOOKUP('[1]orders (cleaned)'!D318,'[1]products (cleaned)'!$A$2:$B$49,2,FALSE)</f>
        <v>Exc</v>
      </c>
      <c r="G76" t="str">
        <f>VLOOKUP('[1]orders (cleaned)'!D318,'[1]products (cleaned)'!$A$2:$C$49,3,FALSE)</f>
        <v>L</v>
      </c>
      <c r="H76">
        <f>VLOOKUP('[1]orders (cleaned)'!D318,'[1]products (cleaned)'!$A$2:$D$49,4,FALSE)</f>
        <v>2.5</v>
      </c>
      <c r="I76" s="3">
        <f>VLOOKUP('[1]orders (cleaned)'!D318,'[1]products (cleaned)'!$A$2:$E$49,5,FALSE)</f>
        <v>34.154999999999994</v>
      </c>
      <c r="J76" s="3">
        <f>VLOOKUP('[1]orders (cleaned)'!D318,'[1]products (cleaned)'!$A$2:$F$49,6,FALSE)</f>
        <v>1.3661999999999999</v>
      </c>
      <c r="K76" s="3">
        <f>VLOOKUP('[1]orders (cleaned)'!D318,'[1]products (cleaned)'!$A$2:$G$49,7,FALSE)</f>
        <v>3.7570499999999996</v>
      </c>
      <c r="L76">
        <f>VLOOKUP('[1]orders (cleaned)'!A318,'[1]orders (cleaned)'!$A$2:$E$1001,5,FALSE)</f>
        <v>6</v>
      </c>
      <c r="M76" s="5">
        <f>I76*L76</f>
        <v>204.92999999999995</v>
      </c>
      <c r="S76"/>
    </row>
    <row r="77" spans="1:19" x14ac:dyDescent="0.35">
      <c r="A77" s="1">
        <f>VLOOKUP('[1]orders (cleaned)'!B350,'[1]orders (cleaned)'!$B$2:$B$1001,1,FALSE)</f>
        <v>43803</v>
      </c>
      <c r="B77" t="str">
        <f>VLOOKUP('[1]orders (cleaned)'!C350,'[1]customers (cleaned)'!$A$2:$B$914,2,FALSE)</f>
        <v>Shelli Keynd</v>
      </c>
      <c r="C77" t="str">
        <f>VLOOKUP('[1]orders (cleaned)'!C350,'[1]customers (cleaned)'!$A$2:$C$914,3,FALSE)</f>
        <v>Tyler</v>
      </c>
      <c r="D77" t="str">
        <f>VLOOKUP('[1]orders (cleaned)'!C350,'[1]customers (cleaned)'!$A$2:$D$914,4,FALSE)</f>
        <v>United States</v>
      </c>
      <c r="E77" t="str">
        <f>VLOOKUP('[1]orders (cleaned)'!C350,'[1]customers (cleaned)'!$A$2:$E$914,5,FALSE)</f>
        <v>No</v>
      </c>
      <c r="F77" t="str">
        <f>VLOOKUP('[1]orders (cleaned)'!D350,'[1]products (cleaned)'!$A$2:$B$49,2,FALSE)</f>
        <v>Exc</v>
      </c>
      <c r="G77" t="str">
        <f>VLOOKUP('[1]orders (cleaned)'!D350,'[1]products (cleaned)'!$A$2:$C$49,3,FALSE)</f>
        <v>L</v>
      </c>
      <c r="H77">
        <f>VLOOKUP('[1]orders (cleaned)'!D350,'[1]products (cleaned)'!$A$2:$D$49,4,FALSE)</f>
        <v>2.5</v>
      </c>
      <c r="I77" s="3">
        <f>VLOOKUP('[1]orders (cleaned)'!D350,'[1]products (cleaned)'!$A$2:$E$49,5,FALSE)</f>
        <v>34.154999999999994</v>
      </c>
      <c r="J77" s="3">
        <f>VLOOKUP('[1]orders (cleaned)'!D350,'[1]products (cleaned)'!$A$2:$F$49,6,FALSE)</f>
        <v>1.3661999999999999</v>
      </c>
      <c r="K77" s="3">
        <f>VLOOKUP('[1]orders (cleaned)'!D350,'[1]products (cleaned)'!$A$2:$G$49,7,FALSE)</f>
        <v>3.7570499999999996</v>
      </c>
      <c r="L77">
        <f>VLOOKUP('[1]orders (cleaned)'!A350,'[1]orders (cleaned)'!$A$2:$E$1001,5,FALSE)</f>
        <v>6</v>
      </c>
      <c r="M77" s="5">
        <f>I77*L77</f>
        <v>204.92999999999995</v>
      </c>
      <c r="S77"/>
    </row>
    <row r="78" spans="1:19" x14ac:dyDescent="0.35">
      <c r="A78" s="1">
        <f>VLOOKUP('[1]orders (cleaned)'!B633,'[1]orders (cleaned)'!$B$2:$B$1001,1,FALSE)</f>
        <v>44680</v>
      </c>
      <c r="B78" t="str">
        <f>VLOOKUP('[1]orders (cleaned)'!C633,'[1]customers (cleaned)'!$A$2:$B$914,2,FALSE)</f>
        <v>Faunie Brigham</v>
      </c>
      <c r="C78" t="str">
        <f>VLOOKUP('[1]orders (cleaned)'!C633,'[1]customers (cleaned)'!$A$2:$C$914,3,FALSE)</f>
        <v>Castlerea</v>
      </c>
      <c r="D78" t="str">
        <f>VLOOKUP('[1]orders (cleaned)'!C633,'[1]customers (cleaned)'!$A$2:$D$914,4,FALSE)</f>
        <v>Ireland</v>
      </c>
      <c r="E78" t="str">
        <f>VLOOKUP('[1]orders (cleaned)'!C633,'[1]customers (cleaned)'!$A$2:$E$914,5,FALSE)</f>
        <v>Yes</v>
      </c>
      <c r="F78" t="str">
        <f>VLOOKUP('[1]orders (cleaned)'!D633,'[1]products (cleaned)'!$A$2:$B$49,2,FALSE)</f>
        <v>Rob</v>
      </c>
      <c r="G78" t="str">
        <f>VLOOKUP('[1]orders (cleaned)'!D633,'[1]products (cleaned)'!$A$2:$C$49,3,FALSE)</f>
        <v>D</v>
      </c>
      <c r="H78">
        <f>VLOOKUP('[1]orders (cleaned)'!D633,'[1]products (cleaned)'!$A$2:$D$49,4,FALSE)</f>
        <v>2.5</v>
      </c>
      <c r="I78" s="3">
        <f>VLOOKUP('[1]orders (cleaned)'!D633,'[1]products (cleaned)'!$A$2:$E$49,5,FALSE)</f>
        <v>20.584999999999997</v>
      </c>
      <c r="J78" s="3">
        <f>VLOOKUP('[1]orders (cleaned)'!D633,'[1]products (cleaned)'!$A$2:$F$49,6,FALSE)</f>
        <v>0.82339999999999991</v>
      </c>
      <c r="K78" s="3">
        <f>VLOOKUP('[1]orders (cleaned)'!D633,'[1]products (cleaned)'!$A$2:$G$49,7,FALSE)</f>
        <v>1.2350999999999999</v>
      </c>
      <c r="L78">
        <f>VLOOKUP('[1]orders (cleaned)'!A633,'[1]orders (cleaned)'!$A$2:$E$1001,5,FALSE)</f>
        <v>6</v>
      </c>
      <c r="M78" s="5">
        <f>I78*L78</f>
        <v>123.50999999999999</v>
      </c>
      <c r="S78"/>
    </row>
    <row r="79" spans="1:19" x14ac:dyDescent="0.35">
      <c r="A79" s="1">
        <f>VLOOKUP('[1]orders (cleaned)'!B922,'[1]orders (cleaned)'!$B$2:$B$1001,1,FALSE)</f>
        <v>44711</v>
      </c>
      <c r="B79" t="str">
        <f>VLOOKUP('[1]orders (cleaned)'!C922,'[1]customers (cleaned)'!$A$2:$B$914,2,FALSE)</f>
        <v>Hadley Reuven</v>
      </c>
      <c r="C79" t="str">
        <f>VLOOKUP('[1]orders (cleaned)'!C922,'[1]customers (cleaned)'!$A$2:$C$914,3,FALSE)</f>
        <v>Grand Rapids</v>
      </c>
      <c r="D79" t="str">
        <f>VLOOKUP('[1]orders (cleaned)'!C922,'[1]customers (cleaned)'!$A$2:$D$914,4,FALSE)</f>
        <v>United States</v>
      </c>
      <c r="E79" t="str">
        <f>VLOOKUP('[1]orders (cleaned)'!C922,'[1]customers (cleaned)'!$A$2:$E$914,5,FALSE)</f>
        <v>No</v>
      </c>
      <c r="F79" t="str">
        <f>VLOOKUP('[1]orders (cleaned)'!D922,'[1]products (cleaned)'!$A$2:$B$49,2,FALSE)</f>
        <v>Rob</v>
      </c>
      <c r="G79" t="str">
        <f>VLOOKUP('[1]orders (cleaned)'!D922,'[1]products (cleaned)'!$A$2:$C$49,3,FALSE)</f>
        <v>D</v>
      </c>
      <c r="H79">
        <f>VLOOKUP('[1]orders (cleaned)'!D922,'[1]products (cleaned)'!$A$2:$D$49,4,FALSE)</f>
        <v>2.5</v>
      </c>
      <c r="I79" s="3">
        <f>VLOOKUP('[1]orders (cleaned)'!D922,'[1]products (cleaned)'!$A$2:$E$49,5,FALSE)</f>
        <v>20.584999999999997</v>
      </c>
      <c r="J79" s="3">
        <f>VLOOKUP('[1]orders (cleaned)'!D922,'[1]products (cleaned)'!$A$2:$F$49,6,FALSE)</f>
        <v>0.82339999999999991</v>
      </c>
      <c r="K79" s="3">
        <f>VLOOKUP('[1]orders (cleaned)'!D922,'[1]products (cleaned)'!$A$2:$G$49,7,FALSE)</f>
        <v>1.2350999999999999</v>
      </c>
      <c r="L79">
        <f>VLOOKUP('[1]orders (cleaned)'!A922,'[1]orders (cleaned)'!$A$2:$E$1001,5,FALSE)</f>
        <v>6</v>
      </c>
      <c r="M79" s="5">
        <f>I79*L79</f>
        <v>123.50999999999999</v>
      </c>
      <c r="S79"/>
    </row>
    <row r="80" spans="1:19" x14ac:dyDescent="0.35">
      <c r="A80" s="1">
        <f>VLOOKUP('[1]orders (cleaned)'!B887,'[1]orders (cleaned)'!$B$2:$B$1001,1,FALSE)</f>
        <v>43664</v>
      </c>
      <c r="B80" t="str">
        <f>VLOOKUP('[1]orders (cleaned)'!C887,'[1]customers (cleaned)'!$A$2:$B$914,2,FALSE)</f>
        <v>Helli Petroulis</v>
      </c>
      <c r="C80" t="str">
        <f>VLOOKUP('[1]orders (cleaned)'!C887,'[1]customers (cleaned)'!$A$2:$C$914,3,FALSE)</f>
        <v>Mullagh</v>
      </c>
      <c r="D80" t="str">
        <f>VLOOKUP('[1]orders (cleaned)'!C887,'[1]customers (cleaned)'!$A$2:$D$914,4,FALSE)</f>
        <v>Ireland</v>
      </c>
      <c r="E80" t="str">
        <f>VLOOKUP('[1]orders (cleaned)'!C887,'[1]customers (cleaned)'!$A$2:$E$914,5,FALSE)</f>
        <v>No</v>
      </c>
      <c r="F80" t="str">
        <f>VLOOKUP('[1]orders (cleaned)'!D887,'[1]products (cleaned)'!$A$2:$B$49,2,FALSE)</f>
        <v>Rob</v>
      </c>
      <c r="G80" t="str">
        <f>VLOOKUP('[1]orders (cleaned)'!D887,'[1]products (cleaned)'!$A$2:$C$49,3,FALSE)</f>
        <v>D</v>
      </c>
      <c r="H80">
        <f>VLOOKUP('[1]orders (cleaned)'!D887,'[1]products (cleaned)'!$A$2:$D$49,4,FALSE)</f>
        <v>2.5</v>
      </c>
      <c r="I80" s="3">
        <f>VLOOKUP('[1]orders (cleaned)'!D887,'[1]products (cleaned)'!$A$2:$E$49,5,FALSE)</f>
        <v>20.584999999999997</v>
      </c>
      <c r="J80" s="3">
        <f>VLOOKUP('[1]orders (cleaned)'!D887,'[1]products (cleaned)'!$A$2:$F$49,6,FALSE)</f>
        <v>0.82339999999999991</v>
      </c>
      <c r="K80" s="3">
        <f>VLOOKUP('[1]orders (cleaned)'!D887,'[1]products (cleaned)'!$A$2:$G$49,7,FALSE)</f>
        <v>1.2350999999999999</v>
      </c>
      <c r="L80">
        <f>VLOOKUP('[1]orders (cleaned)'!A887,'[1]orders (cleaned)'!$A$2:$E$1001,5,FALSE)</f>
        <v>6</v>
      </c>
      <c r="M80" s="5">
        <f>I80*L80</f>
        <v>123.50999999999999</v>
      </c>
      <c r="S80"/>
    </row>
    <row r="81" spans="1:19" x14ac:dyDescent="0.35">
      <c r="A81" s="1">
        <f>VLOOKUP('[1]orders (cleaned)'!B160,'[1]orders (cleaned)'!$B$2:$B$1001,1,FALSE)</f>
        <v>43714</v>
      </c>
      <c r="B81" t="str">
        <f>VLOOKUP('[1]orders (cleaned)'!C160,'[1]customers (cleaned)'!$A$2:$B$914,2,FALSE)</f>
        <v>Say Risborough</v>
      </c>
      <c r="C81" t="str">
        <f>VLOOKUP('[1]orders (cleaned)'!C160,'[1]customers (cleaned)'!$A$2:$C$914,3,FALSE)</f>
        <v>Chattanooga</v>
      </c>
      <c r="D81" t="str">
        <f>VLOOKUP('[1]orders (cleaned)'!C160,'[1]customers (cleaned)'!$A$2:$D$914,4,FALSE)</f>
        <v>United States</v>
      </c>
      <c r="E81" t="str">
        <f>VLOOKUP('[1]orders (cleaned)'!C160,'[1]customers (cleaned)'!$A$2:$E$914,5,FALSE)</f>
        <v>Yes</v>
      </c>
      <c r="F81" t="str">
        <f>VLOOKUP('[1]orders (cleaned)'!D160,'[1]products (cleaned)'!$A$2:$B$49,2,FALSE)</f>
        <v>Rob</v>
      </c>
      <c r="G81" t="str">
        <f>VLOOKUP('[1]orders (cleaned)'!D160,'[1]products (cleaned)'!$A$2:$C$49,3,FALSE)</f>
        <v>D</v>
      </c>
      <c r="H81">
        <f>VLOOKUP('[1]orders (cleaned)'!D160,'[1]products (cleaned)'!$A$2:$D$49,4,FALSE)</f>
        <v>2.5</v>
      </c>
      <c r="I81" s="3">
        <f>VLOOKUP('[1]orders (cleaned)'!D160,'[1]products (cleaned)'!$A$2:$E$49,5,FALSE)</f>
        <v>20.584999999999997</v>
      </c>
      <c r="J81" s="3">
        <f>VLOOKUP('[1]orders (cleaned)'!D160,'[1]products (cleaned)'!$A$2:$F$49,6,FALSE)</f>
        <v>0.82339999999999991</v>
      </c>
      <c r="K81" s="3">
        <f>VLOOKUP('[1]orders (cleaned)'!D160,'[1]products (cleaned)'!$A$2:$G$49,7,FALSE)</f>
        <v>1.2350999999999999</v>
      </c>
      <c r="L81">
        <f>VLOOKUP('[1]orders (cleaned)'!A160,'[1]orders (cleaned)'!$A$2:$E$1001,5,FALSE)</f>
        <v>6</v>
      </c>
      <c r="M81" s="5">
        <f>I81*L81</f>
        <v>123.50999999999999</v>
      </c>
      <c r="S81"/>
    </row>
    <row r="82" spans="1:19" x14ac:dyDescent="0.35">
      <c r="A82" s="1">
        <f>VLOOKUP('[1]orders (cleaned)'!B466,'[1]orders (cleaned)'!$B$2:$B$1001,1,FALSE)</f>
        <v>43989</v>
      </c>
      <c r="B82" t="str">
        <f>VLOOKUP('[1]orders (cleaned)'!C466,'[1]customers (cleaned)'!$A$2:$B$914,2,FALSE)</f>
        <v>Annetta Brentnall</v>
      </c>
      <c r="C82" t="str">
        <f>VLOOKUP('[1]orders (cleaned)'!C466,'[1]customers (cleaned)'!$A$2:$C$914,3,FALSE)</f>
        <v>East End</v>
      </c>
      <c r="D82" t="str">
        <f>VLOOKUP('[1]orders (cleaned)'!C466,'[1]customers (cleaned)'!$A$2:$D$914,4,FALSE)</f>
        <v>United Kingdom</v>
      </c>
      <c r="E82" t="str">
        <f>VLOOKUP('[1]orders (cleaned)'!C466,'[1]customers (cleaned)'!$A$2:$E$914,5,FALSE)</f>
        <v>No</v>
      </c>
      <c r="F82" t="str">
        <f>VLOOKUP('[1]orders (cleaned)'!D466,'[1]products (cleaned)'!$A$2:$B$49,2,FALSE)</f>
        <v>Lib</v>
      </c>
      <c r="G82" t="str">
        <f>VLOOKUP('[1]orders (cleaned)'!D466,'[1]products (cleaned)'!$A$2:$C$49,3,FALSE)</f>
        <v>D</v>
      </c>
      <c r="H82">
        <f>VLOOKUP('[1]orders (cleaned)'!D466,'[1]products (cleaned)'!$A$2:$D$49,4,FALSE)</f>
        <v>2.5</v>
      </c>
      <c r="I82" s="3">
        <f>VLOOKUP('[1]orders (cleaned)'!D466,'[1]products (cleaned)'!$A$2:$E$49,5,FALSE)</f>
        <v>29.784999999999997</v>
      </c>
      <c r="J82" s="3">
        <f>VLOOKUP('[1]orders (cleaned)'!D466,'[1]products (cleaned)'!$A$2:$F$49,6,FALSE)</f>
        <v>1.1913999999999998</v>
      </c>
      <c r="K82" s="3">
        <f>VLOOKUP('[1]orders (cleaned)'!D466,'[1]products (cleaned)'!$A$2:$G$49,7,FALSE)</f>
        <v>3.8720499999999998</v>
      </c>
      <c r="L82">
        <f>VLOOKUP('[1]orders (cleaned)'!A466,'[1]orders (cleaned)'!$A$2:$E$1001,5,FALSE)</f>
        <v>4</v>
      </c>
      <c r="M82" s="5">
        <f>I82*L82</f>
        <v>119.13999999999999</v>
      </c>
      <c r="S82"/>
    </row>
    <row r="83" spans="1:19" x14ac:dyDescent="0.35">
      <c r="A83" s="1">
        <f>VLOOKUP('[1]orders (cleaned)'!B854,'[1]orders (cleaned)'!$B$2:$B$1001,1,FALSE)</f>
        <v>44527</v>
      </c>
      <c r="B83" t="str">
        <f>VLOOKUP('[1]orders (cleaned)'!C854,'[1]customers (cleaned)'!$A$2:$B$914,2,FALSE)</f>
        <v>Bear Gaish</v>
      </c>
      <c r="C83" t="str">
        <f>VLOOKUP('[1]orders (cleaned)'!C854,'[1]customers (cleaned)'!$A$2:$C$914,3,FALSE)</f>
        <v>Austin</v>
      </c>
      <c r="D83" t="str">
        <f>VLOOKUP('[1]orders (cleaned)'!C854,'[1]customers (cleaned)'!$A$2:$D$914,4,FALSE)</f>
        <v>United States</v>
      </c>
      <c r="E83" t="str">
        <f>VLOOKUP('[1]orders (cleaned)'!C854,'[1]customers (cleaned)'!$A$2:$E$914,5,FALSE)</f>
        <v>Yes</v>
      </c>
      <c r="F83" t="str">
        <f>VLOOKUP('[1]orders (cleaned)'!D854,'[1]products (cleaned)'!$A$2:$B$49,2,FALSE)</f>
        <v>Lib</v>
      </c>
      <c r="G83" t="str">
        <f>VLOOKUP('[1]orders (cleaned)'!D854,'[1]products (cleaned)'!$A$2:$C$49,3,FALSE)</f>
        <v>D</v>
      </c>
      <c r="H83">
        <f>VLOOKUP('[1]orders (cleaned)'!D854,'[1]products (cleaned)'!$A$2:$D$49,4,FALSE)</f>
        <v>2.5</v>
      </c>
      <c r="I83" s="3">
        <f>VLOOKUP('[1]orders (cleaned)'!D854,'[1]products (cleaned)'!$A$2:$E$49,5,FALSE)</f>
        <v>29.784999999999997</v>
      </c>
      <c r="J83" s="3">
        <f>VLOOKUP('[1]orders (cleaned)'!D854,'[1]products (cleaned)'!$A$2:$F$49,6,FALSE)</f>
        <v>1.1913999999999998</v>
      </c>
      <c r="K83" s="3">
        <f>VLOOKUP('[1]orders (cleaned)'!D854,'[1]products (cleaned)'!$A$2:$G$49,7,FALSE)</f>
        <v>3.8720499999999998</v>
      </c>
      <c r="L83">
        <f>VLOOKUP('[1]orders (cleaned)'!A854,'[1]orders (cleaned)'!$A$2:$E$1001,5,FALSE)</f>
        <v>4</v>
      </c>
      <c r="M83" s="5">
        <f>I83*L83</f>
        <v>119.13999999999999</v>
      </c>
      <c r="S83"/>
    </row>
    <row r="84" spans="1:19" x14ac:dyDescent="0.35">
      <c r="A84" s="1">
        <f>VLOOKUP('[1]orders (cleaned)'!B705,'[1]orders (cleaned)'!$B$2:$B$1001,1,FALSE)</f>
        <v>43506</v>
      </c>
      <c r="B84" t="str">
        <f>VLOOKUP('[1]orders (cleaned)'!C705,'[1]customers (cleaned)'!$A$2:$B$914,2,FALSE)</f>
        <v>Doralin Baison</v>
      </c>
      <c r="C84" t="str">
        <f>VLOOKUP('[1]orders (cleaned)'!C705,'[1]customers (cleaned)'!$A$2:$C$914,3,FALSE)</f>
        <v>Ballivor</v>
      </c>
      <c r="D84" t="str">
        <f>VLOOKUP('[1]orders (cleaned)'!C705,'[1]customers (cleaned)'!$A$2:$D$914,4,FALSE)</f>
        <v>Ireland</v>
      </c>
      <c r="E84" t="str">
        <f>VLOOKUP('[1]orders (cleaned)'!C705,'[1]customers (cleaned)'!$A$2:$E$914,5,FALSE)</f>
        <v>Yes</v>
      </c>
      <c r="F84" t="str">
        <f>VLOOKUP('[1]orders (cleaned)'!D705,'[1]products (cleaned)'!$A$2:$B$49,2,FALSE)</f>
        <v>Lib</v>
      </c>
      <c r="G84" t="str">
        <f>VLOOKUP('[1]orders (cleaned)'!D705,'[1]products (cleaned)'!$A$2:$C$49,3,FALSE)</f>
        <v>D</v>
      </c>
      <c r="H84">
        <f>VLOOKUP('[1]orders (cleaned)'!D705,'[1]products (cleaned)'!$A$2:$D$49,4,FALSE)</f>
        <v>2.5</v>
      </c>
      <c r="I84" s="3">
        <f>VLOOKUP('[1]orders (cleaned)'!D705,'[1]products (cleaned)'!$A$2:$E$49,5,FALSE)</f>
        <v>29.784999999999997</v>
      </c>
      <c r="J84" s="3">
        <f>VLOOKUP('[1]orders (cleaned)'!D705,'[1]products (cleaned)'!$A$2:$F$49,6,FALSE)</f>
        <v>1.1913999999999998</v>
      </c>
      <c r="K84" s="3">
        <f>VLOOKUP('[1]orders (cleaned)'!D705,'[1]products (cleaned)'!$A$2:$G$49,7,FALSE)</f>
        <v>3.8720499999999998</v>
      </c>
      <c r="L84">
        <f>VLOOKUP('[1]orders (cleaned)'!A705,'[1]orders (cleaned)'!$A$2:$E$1001,5,FALSE)</f>
        <v>4</v>
      </c>
      <c r="M84" s="5">
        <f>I84*L84</f>
        <v>119.13999999999999</v>
      </c>
      <c r="S84"/>
    </row>
    <row r="85" spans="1:19" x14ac:dyDescent="0.35">
      <c r="A85" s="1">
        <f>VLOOKUP('[1]orders (cleaned)'!B947,'[1]orders (cleaned)'!$B$2:$B$1001,1,FALSE)</f>
        <v>43524</v>
      </c>
      <c r="B85" t="str">
        <f>VLOOKUP('[1]orders (cleaned)'!C947,'[1]customers (cleaned)'!$A$2:$B$914,2,FALSE)</f>
        <v>Jaimie Hatz</v>
      </c>
      <c r="C85" t="str">
        <f>VLOOKUP('[1]orders (cleaned)'!C947,'[1]customers (cleaned)'!$A$2:$C$914,3,FALSE)</f>
        <v>El Paso</v>
      </c>
      <c r="D85" t="str">
        <f>VLOOKUP('[1]orders (cleaned)'!C947,'[1]customers (cleaned)'!$A$2:$D$914,4,FALSE)</f>
        <v>United States</v>
      </c>
      <c r="E85" t="str">
        <f>VLOOKUP('[1]orders (cleaned)'!C947,'[1]customers (cleaned)'!$A$2:$E$914,5,FALSE)</f>
        <v>No</v>
      </c>
      <c r="F85" t="str">
        <f>VLOOKUP('[1]orders (cleaned)'!D947,'[1]products (cleaned)'!$A$2:$B$49,2,FALSE)</f>
        <v>Lib</v>
      </c>
      <c r="G85" t="str">
        <f>VLOOKUP('[1]orders (cleaned)'!D947,'[1]products (cleaned)'!$A$2:$C$49,3,FALSE)</f>
        <v>D</v>
      </c>
      <c r="H85">
        <f>VLOOKUP('[1]orders (cleaned)'!D947,'[1]products (cleaned)'!$A$2:$D$49,4,FALSE)</f>
        <v>2.5</v>
      </c>
      <c r="I85" s="3">
        <f>VLOOKUP('[1]orders (cleaned)'!D947,'[1]products (cleaned)'!$A$2:$E$49,5,FALSE)</f>
        <v>29.784999999999997</v>
      </c>
      <c r="J85" s="3">
        <f>VLOOKUP('[1]orders (cleaned)'!D947,'[1]products (cleaned)'!$A$2:$F$49,6,FALSE)</f>
        <v>1.1913999999999998</v>
      </c>
      <c r="K85" s="3">
        <f>VLOOKUP('[1]orders (cleaned)'!D947,'[1]products (cleaned)'!$A$2:$G$49,7,FALSE)</f>
        <v>3.8720499999999998</v>
      </c>
      <c r="L85">
        <f>VLOOKUP('[1]orders (cleaned)'!A947,'[1]orders (cleaned)'!$A$2:$E$1001,5,FALSE)</f>
        <v>4</v>
      </c>
      <c r="M85" s="5">
        <f>I85*L85</f>
        <v>119.13999999999999</v>
      </c>
      <c r="S85"/>
    </row>
    <row r="86" spans="1:19" x14ac:dyDescent="0.35">
      <c r="A86" s="1">
        <f>VLOOKUP('[1]orders (cleaned)'!B606,'[1]orders (cleaned)'!$B$2:$B$1001,1,FALSE)</f>
        <v>44148</v>
      </c>
      <c r="B86" t="str">
        <f>VLOOKUP('[1]orders (cleaned)'!C606,'[1]customers (cleaned)'!$A$2:$B$914,2,FALSE)</f>
        <v>Jorge Bettison</v>
      </c>
      <c r="C86" t="str">
        <f>VLOOKUP('[1]orders (cleaned)'!C606,'[1]customers (cleaned)'!$A$2:$C$914,3,FALSE)</f>
        <v>Longwood</v>
      </c>
      <c r="D86" t="str">
        <f>VLOOKUP('[1]orders (cleaned)'!C606,'[1]customers (cleaned)'!$A$2:$D$914,4,FALSE)</f>
        <v>Ireland</v>
      </c>
      <c r="E86" t="str">
        <f>VLOOKUP('[1]orders (cleaned)'!C606,'[1]customers (cleaned)'!$A$2:$E$914,5,FALSE)</f>
        <v>No</v>
      </c>
      <c r="F86" t="str">
        <f>VLOOKUP('[1]orders (cleaned)'!D606,'[1]products (cleaned)'!$A$2:$B$49,2,FALSE)</f>
        <v>Lib</v>
      </c>
      <c r="G86" t="str">
        <f>VLOOKUP('[1]orders (cleaned)'!D606,'[1]products (cleaned)'!$A$2:$C$49,3,FALSE)</f>
        <v>D</v>
      </c>
      <c r="H86">
        <f>VLOOKUP('[1]orders (cleaned)'!D606,'[1]products (cleaned)'!$A$2:$D$49,4,FALSE)</f>
        <v>2.5</v>
      </c>
      <c r="I86" s="3">
        <f>VLOOKUP('[1]orders (cleaned)'!D606,'[1]products (cleaned)'!$A$2:$E$49,5,FALSE)</f>
        <v>29.784999999999997</v>
      </c>
      <c r="J86" s="3">
        <f>VLOOKUP('[1]orders (cleaned)'!D606,'[1]products (cleaned)'!$A$2:$F$49,6,FALSE)</f>
        <v>1.1913999999999998</v>
      </c>
      <c r="K86" s="3">
        <f>VLOOKUP('[1]orders (cleaned)'!D606,'[1]products (cleaned)'!$A$2:$G$49,7,FALSE)</f>
        <v>3.8720499999999998</v>
      </c>
      <c r="L86">
        <f>VLOOKUP('[1]orders (cleaned)'!A606,'[1]orders (cleaned)'!$A$2:$E$1001,5,FALSE)</f>
        <v>4</v>
      </c>
      <c r="M86" s="5">
        <f>I86*L86</f>
        <v>119.13999999999999</v>
      </c>
      <c r="S86"/>
    </row>
    <row r="87" spans="1:19" x14ac:dyDescent="0.35">
      <c r="A87" s="1">
        <f>VLOOKUP('[1]orders (cleaned)'!B226,'[1]orders (cleaned)'!$B$2:$B$1001,1,FALSE)</f>
        <v>43836</v>
      </c>
      <c r="B87" t="str">
        <f>VLOOKUP('[1]orders (cleaned)'!C226,'[1]customers (cleaned)'!$A$2:$B$914,2,FALSE)</f>
        <v>Ketty Bromehead</v>
      </c>
      <c r="C87" t="str">
        <f>VLOOKUP('[1]orders (cleaned)'!C226,'[1]customers (cleaned)'!$A$2:$C$914,3,FALSE)</f>
        <v>New York City</v>
      </c>
      <c r="D87" t="str">
        <f>VLOOKUP('[1]orders (cleaned)'!C226,'[1]customers (cleaned)'!$A$2:$D$914,4,FALSE)</f>
        <v>United States</v>
      </c>
      <c r="E87" t="str">
        <f>VLOOKUP('[1]orders (cleaned)'!C226,'[1]customers (cleaned)'!$A$2:$E$914,5,FALSE)</f>
        <v>Yes</v>
      </c>
      <c r="F87" t="str">
        <f>VLOOKUP('[1]orders (cleaned)'!D226,'[1]products (cleaned)'!$A$2:$B$49,2,FALSE)</f>
        <v>Lib</v>
      </c>
      <c r="G87" t="str">
        <f>VLOOKUP('[1]orders (cleaned)'!D226,'[1]products (cleaned)'!$A$2:$C$49,3,FALSE)</f>
        <v>D</v>
      </c>
      <c r="H87">
        <f>VLOOKUP('[1]orders (cleaned)'!D226,'[1]products (cleaned)'!$A$2:$D$49,4,FALSE)</f>
        <v>2.5</v>
      </c>
      <c r="I87" s="3">
        <f>VLOOKUP('[1]orders (cleaned)'!D226,'[1]products (cleaned)'!$A$2:$E$49,5,FALSE)</f>
        <v>29.784999999999997</v>
      </c>
      <c r="J87" s="3">
        <f>VLOOKUP('[1]orders (cleaned)'!D226,'[1]products (cleaned)'!$A$2:$F$49,6,FALSE)</f>
        <v>1.1913999999999998</v>
      </c>
      <c r="K87" s="3">
        <f>VLOOKUP('[1]orders (cleaned)'!D226,'[1]products (cleaned)'!$A$2:$G$49,7,FALSE)</f>
        <v>3.8720499999999998</v>
      </c>
      <c r="L87">
        <f>VLOOKUP('[1]orders (cleaned)'!A226,'[1]orders (cleaned)'!$A$2:$E$1001,5,FALSE)</f>
        <v>4</v>
      </c>
      <c r="M87" s="5">
        <f>I87*L87</f>
        <v>119.13999999999999</v>
      </c>
      <c r="S87"/>
    </row>
    <row r="88" spans="1:19" x14ac:dyDescent="0.35">
      <c r="A88" s="1">
        <f>VLOOKUP('[1]orders (cleaned)'!B386,'[1]orders (cleaned)'!$B$2:$B$1001,1,FALSE)</f>
        <v>43870</v>
      </c>
      <c r="B88" t="str">
        <f>VLOOKUP('[1]orders (cleaned)'!C386,'[1]customers (cleaned)'!$A$2:$B$914,2,FALSE)</f>
        <v>Nickey Dimbleby</v>
      </c>
      <c r="C88" t="str">
        <f>VLOOKUP('[1]orders (cleaned)'!C386,'[1]customers (cleaned)'!$A$2:$C$914,3,FALSE)</f>
        <v>Dallas</v>
      </c>
      <c r="D88" t="str">
        <f>VLOOKUP('[1]orders (cleaned)'!C386,'[1]customers (cleaned)'!$A$2:$D$914,4,FALSE)</f>
        <v>United States</v>
      </c>
      <c r="E88" t="str">
        <f>VLOOKUP('[1]orders (cleaned)'!C386,'[1]customers (cleaned)'!$A$2:$E$914,5,FALSE)</f>
        <v>No</v>
      </c>
      <c r="F88" t="str">
        <f>VLOOKUP('[1]orders (cleaned)'!D386,'[1]products (cleaned)'!$A$2:$B$49,2,FALSE)</f>
        <v>Ara</v>
      </c>
      <c r="G88" t="str">
        <f>VLOOKUP('[1]orders (cleaned)'!D386,'[1]products (cleaned)'!$A$2:$C$49,3,FALSE)</f>
        <v>L</v>
      </c>
      <c r="H88">
        <f>VLOOKUP('[1]orders (cleaned)'!D386,'[1]products (cleaned)'!$A$2:$D$49,4,FALSE)</f>
        <v>2.5</v>
      </c>
      <c r="I88" s="3">
        <f>VLOOKUP('[1]orders (cleaned)'!D386,'[1]products (cleaned)'!$A$2:$E$49,5,FALSE)</f>
        <v>29.784999999999997</v>
      </c>
      <c r="J88" s="3">
        <f>VLOOKUP('[1]orders (cleaned)'!D386,'[1]products (cleaned)'!$A$2:$F$49,6,FALSE)</f>
        <v>1.1913999999999998</v>
      </c>
      <c r="K88" s="3">
        <f>VLOOKUP('[1]orders (cleaned)'!D386,'[1]products (cleaned)'!$A$2:$G$49,7,FALSE)</f>
        <v>2.6806499999999995</v>
      </c>
      <c r="L88">
        <f>VLOOKUP('[1]orders (cleaned)'!A386,'[1]orders (cleaned)'!$A$2:$E$1001,5,FALSE)</f>
        <v>4</v>
      </c>
      <c r="M88" s="5">
        <f>I88*L88</f>
        <v>119.13999999999999</v>
      </c>
      <c r="S88"/>
    </row>
    <row r="89" spans="1:19" x14ac:dyDescent="0.35">
      <c r="A89" s="1">
        <f>VLOOKUP('[1]orders (cleaned)'!B677,'[1]orders (cleaned)'!$B$2:$B$1001,1,FALSE)</f>
        <v>44263</v>
      </c>
      <c r="B89" t="str">
        <f>VLOOKUP('[1]orders (cleaned)'!C677,'[1]customers (cleaned)'!$A$2:$B$914,2,FALSE)</f>
        <v>Terri Lyford</v>
      </c>
      <c r="C89" t="str">
        <f>VLOOKUP('[1]orders (cleaned)'!C677,'[1]customers (cleaned)'!$A$2:$C$914,3,FALSE)</f>
        <v>Allentown</v>
      </c>
      <c r="D89" t="str">
        <f>VLOOKUP('[1]orders (cleaned)'!C677,'[1]customers (cleaned)'!$A$2:$D$914,4,FALSE)</f>
        <v>United States</v>
      </c>
      <c r="E89" t="str">
        <f>VLOOKUP('[1]orders (cleaned)'!C677,'[1]customers (cleaned)'!$A$2:$E$914,5,FALSE)</f>
        <v>Yes</v>
      </c>
      <c r="F89" t="str">
        <f>VLOOKUP('[1]orders (cleaned)'!D677,'[1]products (cleaned)'!$A$2:$B$49,2,FALSE)</f>
        <v>Lib</v>
      </c>
      <c r="G89" t="str">
        <f>VLOOKUP('[1]orders (cleaned)'!D677,'[1]products (cleaned)'!$A$2:$C$49,3,FALSE)</f>
        <v>D</v>
      </c>
      <c r="H89">
        <f>VLOOKUP('[1]orders (cleaned)'!D677,'[1]products (cleaned)'!$A$2:$D$49,4,FALSE)</f>
        <v>2.5</v>
      </c>
      <c r="I89" s="3">
        <f>VLOOKUP('[1]orders (cleaned)'!D677,'[1]products (cleaned)'!$A$2:$E$49,5,FALSE)</f>
        <v>29.784999999999997</v>
      </c>
      <c r="J89" s="3">
        <f>VLOOKUP('[1]orders (cleaned)'!D677,'[1]products (cleaned)'!$A$2:$F$49,6,FALSE)</f>
        <v>1.1913999999999998</v>
      </c>
      <c r="K89" s="3">
        <f>VLOOKUP('[1]orders (cleaned)'!D677,'[1]products (cleaned)'!$A$2:$G$49,7,FALSE)</f>
        <v>3.8720499999999998</v>
      </c>
      <c r="L89">
        <f>VLOOKUP('[1]orders (cleaned)'!A677,'[1]orders (cleaned)'!$A$2:$E$1001,5,FALSE)</f>
        <v>4</v>
      </c>
      <c r="M89" s="5">
        <f>I89*L89</f>
        <v>119.13999999999999</v>
      </c>
      <c r="S89"/>
    </row>
    <row r="90" spans="1:19" x14ac:dyDescent="0.35">
      <c r="A90" s="1">
        <f>VLOOKUP('[1]orders (cleaned)'!B893,'[1]orders (cleaned)'!$B$2:$B$1001,1,FALSE)</f>
        <v>44469</v>
      </c>
      <c r="B90" t="str">
        <f>VLOOKUP('[1]orders (cleaned)'!C893,'[1]customers (cleaned)'!$A$2:$B$914,2,FALSE)</f>
        <v>Celestia Dolohunty</v>
      </c>
      <c r="C90" t="str">
        <f>VLOOKUP('[1]orders (cleaned)'!C893,'[1]customers (cleaned)'!$A$2:$C$914,3,FALSE)</f>
        <v>San Diego</v>
      </c>
      <c r="D90" t="str">
        <f>VLOOKUP('[1]orders (cleaned)'!C893,'[1]customers (cleaned)'!$A$2:$D$914,4,FALSE)</f>
        <v>United States</v>
      </c>
      <c r="E90" t="str">
        <f>VLOOKUP('[1]orders (cleaned)'!C893,'[1]customers (cleaned)'!$A$2:$E$914,5,FALSE)</f>
        <v>Yes</v>
      </c>
      <c r="F90" t="str">
        <f>VLOOKUP('[1]orders (cleaned)'!D893,'[1]products (cleaned)'!$A$2:$B$49,2,FALSE)</f>
        <v>Ara</v>
      </c>
      <c r="G90" t="str">
        <f>VLOOKUP('[1]orders (cleaned)'!D893,'[1]products (cleaned)'!$A$2:$C$49,3,FALSE)</f>
        <v>D</v>
      </c>
      <c r="H90">
        <f>VLOOKUP('[1]orders (cleaned)'!D893,'[1]products (cleaned)'!$A$2:$D$49,4,FALSE)</f>
        <v>2.5</v>
      </c>
      <c r="I90" s="3">
        <f>VLOOKUP('[1]orders (cleaned)'!D893,'[1]products (cleaned)'!$A$2:$E$49,5,FALSE)</f>
        <v>22.884999999999998</v>
      </c>
      <c r="J90" s="3">
        <f>VLOOKUP('[1]orders (cleaned)'!D893,'[1]products (cleaned)'!$A$2:$F$49,6,FALSE)</f>
        <v>0.91539999999999988</v>
      </c>
      <c r="K90" s="3">
        <f>VLOOKUP('[1]orders (cleaned)'!D893,'[1]products (cleaned)'!$A$2:$G$49,7,FALSE)</f>
        <v>2.0596499999999995</v>
      </c>
      <c r="L90">
        <f>VLOOKUP('[1]orders (cleaned)'!A893,'[1]orders (cleaned)'!$A$2:$E$1001,5,FALSE)</f>
        <v>5</v>
      </c>
      <c r="M90" s="5">
        <f>I90*L90</f>
        <v>114.42499999999998</v>
      </c>
      <c r="S90"/>
    </row>
    <row r="91" spans="1:19" x14ac:dyDescent="0.35">
      <c r="A91" s="1">
        <f>VLOOKUP('[1]orders (cleaned)'!B62,'[1]orders (cleaned)'!$B$2:$B$1001,1,FALSE)</f>
        <v>44252</v>
      </c>
      <c r="B91" t="str">
        <f>VLOOKUP('[1]orders (cleaned)'!C62,'[1]customers (cleaned)'!$A$2:$B$914,2,FALSE)</f>
        <v>Correy Cottingham</v>
      </c>
      <c r="C91" t="str">
        <f>VLOOKUP('[1]orders (cleaned)'!C62,'[1]customers (cleaned)'!$A$2:$C$914,3,FALSE)</f>
        <v>Fort Wayne</v>
      </c>
      <c r="D91" t="str">
        <f>VLOOKUP('[1]orders (cleaned)'!C62,'[1]customers (cleaned)'!$A$2:$D$914,4,FALSE)</f>
        <v>United States</v>
      </c>
      <c r="E91" t="str">
        <f>VLOOKUP('[1]orders (cleaned)'!C62,'[1]customers (cleaned)'!$A$2:$E$914,5,FALSE)</f>
        <v>No</v>
      </c>
      <c r="F91" t="str">
        <f>VLOOKUP('[1]orders (cleaned)'!D62,'[1]products (cleaned)'!$A$2:$B$49,2,FALSE)</f>
        <v>Ara</v>
      </c>
      <c r="G91" t="str">
        <f>VLOOKUP('[1]orders (cleaned)'!D62,'[1]products (cleaned)'!$A$2:$C$49,3,FALSE)</f>
        <v>D</v>
      </c>
      <c r="H91">
        <f>VLOOKUP('[1]orders (cleaned)'!D62,'[1]products (cleaned)'!$A$2:$D$49,4,FALSE)</f>
        <v>2.5</v>
      </c>
      <c r="I91" s="3">
        <f>VLOOKUP('[1]orders (cleaned)'!D62,'[1]products (cleaned)'!$A$2:$E$49,5,FALSE)</f>
        <v>22.884999999999998</v>
      </c>
      <c r="J91" s="3">
        <f>VLOOKUP('[1]orders (cleaned)'!D62,'[1]products (cleaned)'!$A$2:$F$49,6,FALSE)</f>
        <v>0.91539999999999988</v>
      </c>
      <c r="K91" s="3">
        <f>VLOOKUP('[1]orders (cleaned)'!D62,'[1]products (cleaned)'!$A$2:$G$49,7,FALSE)</f>
        <v>2.0596499999999995</v>
      </c>
      <c r="L91">
        <f>VLOOKUP('[1]orders (cleaned)'!A62,'[1]orders (cleaned)'!$A$2:$E$1001,5,FALSE)</f>
        <v>5</v>
      </c>
      <c r="M91" s="5">
        <f>I91*L91</f>
        <v>114.42499999999998</v>
      </c>
      <c r="S91"/>
    </row>
    <row r="92" spans="1:19" x14ac:dyDescent="0.35">
      <c r="A92" s="1">
        <f>VLOOKUP('[1]orders (cleaned)'!B40,'[1]orders (cleaned)'!$B$2:$B$1001,1,FALSE)</f>
        <v>43946</v>
      </c>
      <c r="B92" t="str">
        <f>VLOOKUP('[1]orders (cleaned)'!C40,'[1]customers (cleaned)'!$A$2:$B$914,2,FALSE)</f>
        <v>Dorie de la Tremoille</v>
      </c>
      <c r="C92" t="str">
        <f>VLOOKUP('[1]orders (cleaned)'!C40,'[1]customers (cleaned)'!$A$2:$C$914,3,FALSE)</f>
        <v>Minneapolis</v>
      </c>
      <c r="D92" t="str">
        <f>VLOOKUP('[1]orders (cleaned)'!C40,'[1]customers (cleaned)'!$A$2:$D$914,4,FALSE)</f>
        <v>United States</v>
      </c>
      <c r="E92" t="str">
        <f>VLOOKUP('[1]orders (cleaned)'!C40,'[1]customers (cleaned)'!$A$2:$E$914,5,FALSE)</f>
        <v>No</v>
      </c>
      <c r="F92" t="str">
        <f>VLOOKUP('[1]orders (cleaned)'!D40,'[1]products (cleaned)'!$A$2:$B$49,2,FALSE)</f>
        <v>Rob</v>
      </c>
      <c r="G92" t="str">
        <f>VLOOKUP('[1]orders (cleaned)'!D40,'[1]products (cleaned)'!$A$2:$C$49,3,FALSE)</f>
        <v>M</v>
      </c>
      <c r="H92">
        <f>VLOOKUP('[1]orders (cleaned)'!D40,'[1]products (cleaned)'!$A$2:$D$49,4,FALSE)</f>
        <v>2.5</v>
      </c>
      <c r="I92" s="3">
        <f>VLOOKUP('[1]orders (cleaned)'!D40,'[1]products (cleaned)'!$A$2:$E$49,5,FALSE)</f>
        <v>22.884999999999998</v>
      </c>
      <c r="J92" s="3">
        <f>VLOOKUP('[1]orders (cleaned)'!D40,'[1]products (cleaned)'!$A$2:$F$49,6,FALSE)</f>
        <v>0.91539999999999988</v>
      </c>
      <c r="K92" s="3">
        <f>VLOOKUP('[1]orders (cleaned)'!D40,'[1]products (cleaned)'!$A$2:$G$49,7,FALSE)</f>
        <v>1.3730999999999998</v>
      </c>
      <c r="L92">
        <f>VLOOKUP('[1]orders (cleaned)'!A40,'[1]orders (cleaned)'!$A$2:$E$1001,5,FALSE)</f>
        <v>5</v>
      </c>
      <c r="M92" s="5">
        <f>I92*L92</f>
        <v>114.42499999999998</v>
      </c>
      <c r="S92"/>
    </row>
    <row r="93" spans="1:19" x14ac:dyDescent="0.35">
      <c r="A93" s="1">
        <f>VLOOKUP('[1]orders (cleaned)'!B156,'[1]orders (cleaned)'!$B$2:$B$1001,1,FALSE)</f>
        <v>44473</v>
      </c>
      <c r="B93" t="str">
        <f>VLOOKUP('[1]orders (cleaned)'!C156,'[1]customers (cleaned)'!$A$2:$B$914,2,FALSE)</f>
        <v>Jocko Pray</v>
      </c>
      <c r="C93" t="str">
        <f>VLOOKUP('[1]orders (cleaned)'!C156,'[1]customers (cleaned)'!$A$2:$C$914,3,FALSE)</f>
        <v>Philadelphia</v>
      </c>
      <c r="D93" t="str">
        <f>VLOOKUP('[1]orders (cleaned)'!C156,'[1]customers (cleaned)'!$A$2:$D$914,4,FALSE)</f>
        <v>United States</v>
      </c>
      <c r="E93" t="str">
        <f>VLOOKUP('[1]orders (cleaned)'!C156,'[1]customers (cleaned)'!$A$2:$E$914,5,FALSE)</f>
        <v>No</v>
      </c>
      <c r="F93" t="str">
        <f>VLOOKUP('[1]orders (cleaned)'!D156,'[1]products (cleaned)'!$A$2:$B$49,2,FALSE)</f>
        <v>Ara</v>
      </c>
      <c r="G93" t="str">
        <f>VLOOKUP('[1]orders (cleaned)'!D156,'[1]products (cleaned)'!$A$2:$C$49,3,FALSE)</f>
        <v>D</v>
      </c>
      <c r="H93">
        <f>VLOOKUP('[1]orders (cleaned)'!D156,'[1]products (cleaned)'!$A$2:$D$49,4,FALSE)</f>
        <v>2.5</v>
      </c>
      <c r="I93" s="3">
        <f>VLOOKUP('[1]orders (cleaned)'!D156,'[1]products (cleaned)'!$A$2:$E$49,5,FALSE)</f>
        <v>22.884999999999998</v>
      </c>
      <c r="J93" s="3">
        <f>VLOOKUP('[1]orders (cleaned)'!D156,'[1]products (cleaned)'!$A$2:$F$49,6,FALSE)</f>
        <v>0.91539999999999988</v>
      </c>
      <c r="K93" s="3">
        <f>VLOOKUP('[1]orders (cleaned)'!D156,'[1]products (cleaned)'!$A$2:$G$49,7,FALSE)</f>
        <v>2.0596499999999995</v>
      </c>
      <c r="L93">
        <f>VLOOKUP('[1]orders (cleaned)'!A156,'[1]orders (cleaned)'!$A$2:$E$1001,5,FALSE)</f>
        <v>5</v>
      </c>
      <c r="M93" s="5">
        <f>I93*L93</f>
        <v>114.42499999999998</v>
      </c>
      <c r="S93"/>
    </row>
    <row r="94" spans="1:19" x14ac:dyDescent="0.35">
      <c r="A94" s="1">
        <f>VLOOKUP('[1]orders (cleaned)'!B884,'[1]orders (cleaned)'!$B$2:$B$1001,1,FALSE)</f>
        <v>43647</v>
      </c>
      <c r="B94" t="str">
        <f>VLOOKUP('[1]orders (cleaned)'!C884,'[1]customers (cleaned)'!$A$2:$B$914,2,FALSE)</f>
        <v>Kippie Marrison</v>
      </c>
      <c r="C94" t="str">
        <f>VLOOKUP('[1]orders (cleaned)'!C884,'[1]customers (cleaned)'!$A$2:$C$914,3,FALSE)</f>
        <v>Denver</v>
      </c>
      <c r="D94" t="str">
        <f>VLOOKUP('[1]orders (cleaned)'!C884,'[1]customers (cleaned)'!$A$2:$D$914,4,FALSE)</f>
        <v>United States</v>
      </c>
      <c r="E94" t="str">
        <f>VLOOKUP('[1]orders (cleaned)'!C884,'[1]customers (cleaned)'!$A$2:$E$914,5,FALSE)</f>
        <v>Yes</v>
      </c>
      <c r="F94" t="str">
        <f>VLOOKUP('[1]orders (cleaned)'!D884,'[1]products (cleaned)'!$A$2:$B$49,2,FALSE)</f>
        <v>Ara</v>
      </c>
      <c r="G94" t="str">
        <f>VLOOKUP('[1]orders (cleaned)'!D884,'[1]products (cleaned)'!$A$2:$C$49,3,FALSE)</f>
        <v>D</v>
      </c>
      <c r="H94">
        <f>VLOOKUP('[1]orders (cleaned)'!D884,'[1]products (cleaned)'!$A$2:$D$49,4,FALSE)</f>
        <v>2.5</v>
      </c>
      <c r="I94" s="3">
        <f>VLOOKUP('[1]orders (cleaned)'!D884,'[1]products (cleaned)'!$A$2:$E$49,5,FALSE)</f>
        <v>22.884999999999998</v>
      </c>
      <c r="J94" s="3">
        <f>VLOOKUP('[1]orders (cleaned)'!D884,'[1]products (cleaned)'!$A$2:$F$49,6,FALSE)</f>
        <v>0.91539999999999988</v>
      </c>
      <c r="K94" s="3">
        <f>VLOOKUP('[1]orders (cleaned)'!D884,'[1]products (cleaned)'!$A$2:$G$49,7,FALSE)</f>
        <v>2.0596499999999995</v>
      </c>
      <c r="L94">
        <f>VLOOKUP('[1]orders (cleaned)'!A884,'[1]orders (cleaned)'!$A$2:$E$1001,5,FALSE)</f>
        <v>5</v>
      </c>
      <c r="M94" s="5">
        <f>I94*L94</f>
        <v>114.42499999999998</v>
      </c>
      <c r="S94"/>
    </row>
    <row r="95" spans="1:19" x14ac:dyDescent="0.35">
      <c r="A95" s="1">
        <f>VLOOKUP('[1]orders (cleaned)'!B17,'[1]orders (cleaned)'!$B$2:$B$1001,1,FALSE)</f>
        <v>44719</v>
      </c>
      <c r="B95" t="str">
        <f>VLOOKUP('[1]orders (cleaned)'!C17,'[1]customers (cleaned)'!$A$2:$B$914,2,FALSE)</f>
        <v>Llywellyn Oscroft</v>
      </c>
      <c r="C95" t="str">
        <f>VLOOKUP('[1]orders (cleaned)'!C17,'[1]customers (cleaned)'!$A$2:$C$914,3,FALSE)</f>
        <v>Philadelphia</v>
      </c>
      <c r="D95" t="str">
        <f>VLOOKUP('[1]orders (cleaned)'!C17,'[1]customers (cleaned)'!$A$2:$D$914,4,FALSE)</f>
        <v>United States</v>
      </c>
      <c r="E95" t="str">
        <f>VLOOKUP('[1]orders (cleaned)'!C17,'[1]customers (cleaned)'!$A$2:$E$914,5,FALSE)</f>
        <v>No</v>
      </c>
      <c r="F95" t="str">
        <f>VLOOKUP('[1]orders (cleaned)'!D17,'[1]products (cleaned)'!$A$2:$B$49,2,FALSE)</f>
        <v>Rob</v>
      </c>
      <c r="G95" t="str">
        <f>VLOOKUP('[1]orders (cleaned)'!D17,'[1]products (cleaned)'!$A$2:$C$49,3,FALSE)</f>
        <v>M</v>
      </c>
      <c r="H95">
        <f>VLOOKUP('[1]orders (cleaned)'!D17,'[1]products (cleaned)'!$A$2:$D$49,4,FALSE)</f>
        <v>2.5</v>
      </c>
      <c r="I95" s="3">
        <f>VLOOKUP('[1]orders (cleaned)'!D17,'[1]products (cleaned)'!$A$2:$E$49,5,FALSE)</f>
        <v>22.884999999999998</v>
      </c>
      <c r="J95" s="3">
        <f>VLOOKUP('[1]orders (cleaned)'!D17,'[1]products (cleaned)'!$A$2:$F$49,6,FALSE)</f>
        <v>0.91539999999999988</v>
      </c>
      <c r="K95" s="3">
        <f>VLOOKUP('[1]orders (cleaned)'!D17,'[1]products (cleaned)'!$A$2:$G$49,7,FALSE)</f>
        <v>1.3730999999999998</v>
      </c>
      <c r="L95">
        <f>VLOOKUP('[1]orders (cleaned)'!A17,'[1]orders (cleaned)'!$A$2:$E$1001,5,FALSE)</f>
        <v>5</v>
      </c>
      <c r="M95" s="5">
        <f>I95*L95</f>
        <v>114.42499999999998</v>
      </c>
      <c r="S95"/>
    </row>
    <row r="96" spans="1:19" x14ac:dyDescent="0.35">
      <c r="A96" s="1">
        <f>VLOOKUP('[1]orders (cleaned)'!B357,'[1]orders (cleaned)'!$B$2:$B$1001,1,FALSE)</f>
        <v>44358</v>
      </c>
      <c r="B96" t="str">
        <f>VLOOKUP('[1]orders (cleaned)'!C357,'[1]customers (cleaned)'!$A$2:$B$914,2,FALSE)</f>
        <v>Marianna Vedmore</v>
      </c>
      <c r="C96" t="str">
        <f>VLOOKUP('[1]orders (cleaned)'!C357,'[1]customers (cleaned)'!$A$2:$C$914,3,FALSE)</f>
        <v>Greensboro</v>
      </c>
      <c r="D96" t="str">
        <f>VLOOKUP('[1]orders (cleaned)'!C357,'[1]customers (cleaned)'!$A$2:$D$914,4,FALSE)</f>
        <v>United States</v>
      </c>
      <c r="E96" t="str">
        <f>VLOOKUP('[1]orders (cleaned)'!C357,'[1]customers (cleaned)'!$A$2:$E$914,5,FALSE)</f>
        <v>Yes</v>
      </c>
      <c r="F96" t="str">
        <f>VLOOKUP('[1]orders (cleaned)'!D357,'[1]products (cleaned)'!$A$2:$B$49,2,FALSE)</f>
        <v>Ara</v>
      </c>
      <c r="G96" t="str">
        <f>VLOOKUP('[1]orders (cleaned)'!D357,'[1]products (cleaned)'!$A$2:$C$49,3,FALSE)</f>
        <v>D</v>
      </c>
      <c r="H96">
        <f>VLOOKUP('[1]orders (cleaned)'!D357,'[1]products (cleaned)'!$A$2:$D$49,4,FALSE)</f>
        <v>2.5</v>
      </c>
      <c r="I96" s="3">
        <f>VLOOKUP('[1]orders (cleaned)'!D357,'[1]products (cleaned)'!$A$2:$E$49,5,FALSE)</f>
        <v>22.884999999999998</v>
      </c>
      <c r="J96" s="3">
        <f>VLOOKUP('[1]orders (cleaned)'!D357,'[1]products (cleaned)'!$A$2:$F$49,6,FALSE)</f>
        <v>0.91539999999999988</v>
      </c>
      <c r="K96" s="3">
        <f>VLOOKUP('[1]orders (cleaned)'!D357,'[1]products (cleaned)'!$A$2:$G$49,7,FALSE)</f>
        <v>2.0596499999999995</v>
      </c>
      <c r="L96">
        <f>VLOOKUP('[1]orders (cleaned)'!A357,'[1]orders (cleaned)'!$A$2:$E$1001,5,FALSE)</f>
        <v>5</v>
      </c>
      <c r="M96" s="5">
        <f>I96*L96</f>
        <v>114.42499999999998</v>
      </c>
      <c r="S96"/>
    </row>
    <row r="97" spans="1:19" x14ac:dyDescent="0.35">
      <c r="A97" s="1">
        <f>VLOOKUP('[1]orders (cleaned)'!B936,'[1]orders (cleaned)'!$B$2:$B$1001,1,FALSE)</f>
        <v>44409</v>
      </c>
      <c r="B97" t="str">
        <f>VLOOKUP('[1]orders (cleaned)'!C936,'[1]customers (cleaned)'!$A$2:$B$914,2,FALSE)</f>
        <v>Read Cutts</v>
      </c>
      <c r="C97" t="str">
        <f>VLOOKUP('[1]orders (cleaned)'!C936,'[1]customers (cleaned)'!$A$2:$C$914,3,FALSE)</f>
        <v>Rockford</v>
      </c>
      <c r="D97" t="str">
        <f>VLOOKUP('[1]orders (cleaned)'!C936,'[1]customers (cleaned)'!$A$2:$D$914,4,FALSE)</f>
        <v>United States</v>
      </c>
      <c r="E97" t="str">
        <f>VLOOKUP('[1]orders (cleaned)'!C936,'[1]customers (cleaned)'!$A$2:$E$914,5,FALSE)</f>
        <v>No</v>
      </c>
      <c r="F97" t="str">
        <f>VLOOKUP('[1]orders (cleaned)'!D936,'[1]products (cleaned)'!$A$2:$B$49,2,FALSE)</f>
        <v>Rob</v>
      </c>
      <c r="G97" t="str">
        <f>VLOOKUP('[1]orders (cleaned)'!D936,'[1]products (cleaned)'!$A$2:$C$49,3,FALSE)</f>
        <v>M</v>
      </c>
      <c r="H97">
        <f>VLOOKUP('[1]orders (cleaned)'!D936,'[1]products (cleaned)'!$A$2:$D$49,4,FALSE)</f>
        <v>2.5</v>
      </c>
      <c r="I97" s="3">
        <f>VLOOKUP('[1]orders (cleaned)'!D936,'[1]products (cleaned)'!$A$2:$E$49,5,FALSE)</f>
        <v>22.884999999999998</v>
      </c>
      <c r="J97" s="3">
        <f>VLOOKUP('[1]orders (cleaned)'!D936,'[1]products (cleaned)'!$A$2:$F$49,6,FALSE)</f>
        <v>0.91539999999999988</v>
      </c>
      <c r="K97" s="3">
        <f>VLOOKUP('[1]orders (cleaned)'!D936,'[1]products (cleaned)'!$A$2:$G$49,7,FALSE)</f>
        <v>1.3730999999999998</v>
      </c>
      <c r="L97">
        <f>VLOOKUP('[1]orders (cleaned)'!A936,'[1]orders (cleaned)'!$A$2:$E$1001,5,FALSE)</f>
        <v>5</v>
      </c>
      <c r="M97" s="5">
        <f>I97*L97</f>
        <v>114.42499999999998</v>
      </c>
      <c r="S97"/>
    </row>
    <row r="98" spans="1:19" x14ac:dyDescent="0.35">
      <c r="A98" s="1">
        <f>VLOOKUP('[1]orders (cleaned)'!B840,'[1]orders (cleaned)'!$B$2:$B$1001,1,FALSE)</f>
        <v>44755</v>
      </c>
      <c r="B98" t="str">
        <f>VLOOKUP('[1]orders (cleaned)'!C840,'[1]customers (cleaned)'!$A$2:$B$914,2,FALSE)</f>
        <v>Romain Avrashin</v>
      </c>
      <c r="C98" t="str">
        <f>VLOOKUP('[1]orders (cleaned)'!C840,'[1]customers (cleaned)'!$A$2:$C$914,3,FALSE)</f>
        <v>Washington</v>
      </c>
      <c r="D98" t="str">
        <f>VLOOKUP('[1]orders (cleaned)'!C840,'[1]customers (cleaned)'!$A$2:$D$914,4,FALSE)</f>
        <v>United States</v>
      </c>
      <c r="E98" t="str">
        <f>VLOOKUP('[1]orders (cleaned)'!C840,'[1]customers (cleaned)'!$A$2:$E$914,5,FALSE)</f>
        <v>No</v>
      </c>
      <c r="F98" t="str">
        <f>VLOOKUP('[1]orders (cleaned)'!D840,'[1]products (cleaned)'!$A$2:$B$49,2,FALSE)</f>
        <v>Ara</v>
      </c>
      <c r="G98" t="str">
        <f>VLOOKUP('[1]orders (cleaned)'!D840,'[1]products (cleaned)'!$A$2:$C$49,3,FALSE)</f>
        <v>D</v>
      </c>
      <c r="H98">
        <f>VLOOKUP('[1]orders (cleaned)'!D840,'[1]products (cleaned)'!$A$2:$D$49,4,FALSE)</f>
        <v>2.5</v>
      </c>
      <c r="I98" s="3">
        <f>VLOOKUP('[1]orders (cleaned)'!D840,'[1]products (cleaned)'!$A$2:$E$49,5,FALSE)</f>
        <v>22.884999999999998</v>
      </c>
      <c r="J98" s="3">
        <f>VLOOKUP('[1]orders (cleaned)'!D840,'[1]products (cleaned)'!$A$2:$F$49,6,FALSE)</f>
        <v>0.91539999999999988</v>
      </c>
      <c r="K98" s="3">
        <f>VLOOKUP('[1]orders (cleaned)'!D840,'[1]products (cleaned)'!$A$2:$G$49,7,FALSE)</f>
        <v>2.0596499999999995</v>
      </c>
      <c r="L98">
        <f>VLOOKUP('[1]orders (cleaned)'!A840,'[1]orders (cleaned)'!$A$2:$E$1001,5,FALSE)</f>
        <v>5</v>
      </c>
      <c r="M98" s="5">
        <f>I98*L98</f>
        <v>114.42499999999998</v>
      </c>
      <c r="S98"/>
    </row>
    <row r="99" spans="1:19" x14ac:dyDescent="0.35">
      <c r="A99" s="1">
        <f>VLOOKUP('[1]orders (cleaned)'!B277,'[1]orders (cleaned)'!$B$2:$B$1001,1,FALSE)</f>
        <v>44725</v>
      </c>
      <c r="B99" t="str">
        <f>VLOOKUP('[1]orders (cleaned)'!C277,'[1]customers (cleaned)'!$A$2:$B$914,2,FALSE)</f>
        <v>Teddi Crowthe</v>
      </c>
      <c r="C99" t="str">
        <f>VLOOKUP('[1]orders (cleaned)'!C277,'[1]customers (cleaned)'!$A$2:$C$914,3,FALSE)</f>
        <v>Toledo</v>
      </c>
      <c r="D99" t="str">
        <f>VLOOKUP('[1]orders (cleaned)'!C277,'[1]customers (cleaned)'!$A$2:$D$914,4,FALSE)</f>
        <v>United States</v>
      </c>
      <c r="E99" t="str">
        <f>VLOOKUP('[1]orders (cleaned)'!C277,'[1]customers (cleaned)'!$A$2:$E$914,5,FALSE)</f>
        <v>No</v>
      </c>
      <c r="F99" t="str">
        <f>VLOOKUP('[1]orders (cleaned)'!D277,'[1]products (cleaned)'!$A$2:$B$49,2,FALSE)</f>
        <v>Exc</v>
      </c>
      <c r="G99" t="str">
        <f>VLOOKUP('[1]orders (cleaned)'!D277,'[1]products (cleaned)'!$A$2:$C$49,3,FALSE)</f>
        <v>L</v>
      </c>
      <c r="H99">
        <f>VLOOKUP('[1]orders (cleaned)'!D277,'[1]products (cleaned)'!$A$2:$D$49,4,FALSE)</f>
        <v>2.5</v>
      </c>
      <c r="I99" s="3">
        <f>VLOOKUP('[1]orders (cleaned)'!D277,'[1]products (cleaned)'!$A$2:$E$49,5,FALSE)</f>
        <v>34.154999999999994</v>
      </c>
      <c r="J99" s="3">
        <f>VLOOKUP('[1]orders (cleaned)'!D277,'[1]products (cleaned)'!$A$2:$F$49,6,FALSE)</f>
        <v>1.3661999999999999</v>
      </c>
      <c r="K99" s="3">
        <f>VLOOKUP('[1]orders (cleaned)'!D277,'[1]products (cleaned)'!$A$2:$G$49,7,FALSE)</f>
        <v>3.7570499999999996</v>
      </c>
      <c r="L99">
        <f>VLOOKUP('[1]orders (cleaned)'!A277,'[1]orders (cleaned)'!$A$2:$E$1001,5,FALSE)</f>
        <v>6</v>
      </c>
      <c r="M99" s="5">
        <f>I99*L99</f>
        <v>204.92999999999995</v>
      </c>
      <c r="S99"/>
    </row>
    <row r="100" spans="1:19" x14ac:dyDescent="0.35">
      <c r="A100" s="1">
        <f>VLOOKUP('[1]orders (cleaned)'!B957,'[1]orders (cleaned)'!$B$2:$B$1001,1,FALSE)</f>
        <v>43582</v>
      </c>
      <c r="B100" t="str">
        <f>VLOOKUP('[1]orders (cleaned)'!C957,'[1]customers (cleaned)'!$A$2:$B$914,2,FALSE)</f>
        <v>Brenn Dundredge</v>
      </c>
      <c r="C100" t="str">
        <f>VLOOKUP('[1]orders (cleaned)'!C957,'[1]customers (cleaned)'!$A$2:$C$914,3,FALSE)</f>
        <v>Oklahoma City</v>
      </c>
      <c r="D100" t="str">
        <f>VLOOKUP('[1]orders (cleaned)'!C957,'[1]customers (cleaned)'!$A$2:$D$914,4,FALSE)</f>
        <v>United States</v>
      </c>
      <c r="E100" t="str">
        <f>VLOOKUP('[1]orders (cleaned)'!C957,'[1]customers (cleaned)'!$A$2:$E$914,5,FALSE)</f>
        <v>Yes</v>
      </c>
      <c r="F100" t="str">
        <f>VLOOKUP('[1]orders (cleaned)'!D957,'[1]products (cleaned)'!$A$2:$B$49,2,FALSE)</f>
        <v>Exc</v>
      </c>
      <c r="G100" t="str">
        <f>VLOOKUP('[1]orders (cleaned)'!D957,'[1]products (cleaned)'!$A$2:$C$49,3,FALSE)</f>
        <v>L</v>
      </c>
      <c r="H100">
        <f>VLOOKUP('[1]orders (cleaned)'!D957,'[1]products (cleaned)'!$A$2:$D$49,4,FALSE)</f>
        <v>2.5</v>
      </c>
      <c r="I100" s="3">
        <f>VLOOKUP('[1]orders (cleaned)'!D957,'[1]products (cleaned)'!$A$2:$E$49,5,FALSE)</f>
        <v>34.154999999999994</v>
      </c>
      <c r="J100" s="3">
        <f>VLOOKUP('[1]orders (cleaned)'!D957,'[1]products (cleaned)'!$A$2:$F$49,6,FALSE)</f>
        <v>1.3661999999999999</v>
      </c>
      <c r="K100" s="3">
        <f>VLOOKUP('[1]orders (cleaned)'!D957,'[1]products (cleaned)'!$A$2:$G$49,7,FALSE)</f>
        <v>3.7570499999999996</v>
      </c>
      <c r="L100">
        <f>VLOOKUP('[1]orders (cleaned)'!A957,'[1]orders (cleaned)'!$A$2:$E$1001,5,FALSE)</f>
        <v>5</v>
      </c>
      <c r="M100" s="5">
        <f>I100*L100</f>
        <v>170.77499999999998</v>
      </c>
      <c r="S100"/>
    </row>
    <row r="101" spans="1:19" x14ac:dyDescent="0.35">
      <c r="A101" s="1">
        <f>VLOOKUP('[1]orders (cleaned)'!B13,'[1]orders (cleaned)'!$B$2:$B$1001,1,FALSE)</f>
        <v>44132</v>
      </c>
      <c r="B101" t="str">
        <f>VLOOKUP('[1]orders (cleaned)'!C13,'[1]customers (cleaned)'!$A$2:$B$914,2,FALSE)</f>
        <v>Duky Phizackerly</v>
      </c>
      <c r="C101" t="str">
        <f>VLOOKUP('[1]orders (cleaned)'!C13,'[1]customers (cleaned)'!$A$2:$C$914,3,FALSE)</f>
        <v>San Jose</v>
      </c>
      <c r="D101" t="str">
        <f>VLOOKUP('[1]orders (cleaned)'!C13,'[1]customers (cleaned)'!$A$2:$D$914,4,FALSE)</f>
        <v>United States</v>
      </c>
      <c r="E101" t="str">
        <f>VLOOKUP('[1]orders (cleaned)'!C13,'[1]customers (cleaned)'!$A$2:$E$914,5,FALSE)</f>
        <v>Yes</v>
      </c>
      <c r="F101" t="str">
        <f>VLOOKUP('[1]orders (cleaned)'!D13,'[1]products (cleaned)'!$A$2:$B$49,2,FALSE)</f>
        <v>Exc</v>
      </c>
      <c r="G101" t="str">
        <f>VLOOKUP('[1]orders (cleaned)'!D13,'[1]products (cleaned)'!$A$2:$C$49,3,FALSE)</f>
        <v>L</v>
      </c>
      <c r="H101">
        <f>VLOOKUP('[1]orders (cleaned)'!D13,'[1]products (cleaned)'!$A$2:$D$49,4,FALSE)</f>
        <v>2.5</v>
      </c>
      <c r="I101" s="3">
        <f>VLOOKUP('[1]orders (cleaned)'!D13,'[1]products (cleaned)'!$A$2:$E$49,5,FALSE)</f>
        <v>34.154999999999994</v>
      </c>
      <c r="J101" s="3">
        <f>VLOOKUP('[1]orders (cleaned)'!D13,'[1]products (cleaned)'!$A$2:$F$49,6,FALSE)</f>
        <v>1.3661999999999999</v>
      </c>
      <c r="K101" s="3">
        <f>VLOOKUP('[1]orders (cleaned)'!D13,'[1]products (cleaned)'!$A$2:$G$49,7,FALSE)</f>
        <v>3.7570499999999996</v>
      </c>
      <c r="L101">
        <f>VLOOKUP('[1]orders (cleaned)'!A13,'[1]orders (cleaned)'!$A$2:$E$1001,5,FALSE)</f>
        <v>5</v>
      </c>
      <c r="M101" s="5">
        <f>I101*L101</f>
        <v>170.77499999999998</v>
      </c>
      <c r="S101"/>
    </row>
    <row r="102" spans="1:19" x14ac:dyDescent="0.35">
      <c r="A102" s="1">
        <f>VLOOKUP('[1]orders (cleaned)'!B603,'[1]orders (cleaned)'!$B$2:$B$1001,1,FALSE)</f>
        <v>43815</v>
      </c>
      <c r="B102" t="str">
        <f>VLOOKUP('[1]orders (cleaned)'!C603,'[1]customers (cleaned)'!$A$2:$B$914,2,FALSE)</f>
        <v>Aurelia Burgwin</v>
      </c>
      <c r="C102" t="str">
        <f>VLOOKUP('[1]orders (cleaned)'!C603,'[1]customers (cleaned)'!$A$2:$C$914,3,FALSE)</f>
        <v>Migrate</v>
      </c>
      <c r="D102" t="str">
        <f>VLOOKUP('[1]orders (cleaned)'!C603,'[1]customers (cleaned)'!$A$2:$D$914,4,FALSE)</f>
        <v>United States</v>
      </c>
      <c r="E102" t="str">
        <f>VLOOKUP('[1]orders (cleaned)'!C603,'[1]customers (cleaned)'!$A$2:$E$914,5,FALSE)</f>
        <v>Yes</v>
      </c>
      <c r="F102" t="str">
        <f>VLOOKUP('[1]orders (cleaned)'!D603,'[1]products (cleaned)'!$A$2:$B$49,2,FALSE)</f>
        <v>Rob</v>
      </c>
      <c r="G102" t="str">
        <f>VLOOKUP('[1]orders (cleaned)'!D603,'[1]products (cleaned)'!$A$2:$C$49,3,FALSE)</f>
        <v>L</v>
      </c>
      <c r="H102">
        <f>VLOOKUP('[1]orders (cleaned)'!D603,'[1]products (cleaned)'!$A$2:$D$49,4,FALSE)</f>
        <v>2.5</v>
      </c>
      <c r="I102" s="3">
        <f>VLOOKUP('[1]orders (cleaned)'!D603,'[1]products (cleaned)'!$A$2:$E$49,5,FALSE)</f>
        <v>27.484999999999996</v>
      </c>
      <c r="J102" s="3">
        <f>VLOOKUP('[1]orders (cleaned)'!D603,'[1]products (cleaned)'!$A$2:$F$49,6,FALSE)</f>
        <v>1.0993999999999999</v>
      </c>
      <c r="K102" s="3">
        <f>VLOOKUP('[1]orders (cleaned)'!D603,'[1]products (cleaned)'!$A$2:$G$49,7,FALSE)</f>
        <v>1.6490999999999998</v>
      </c>
      <c r="L102">
        <f>VLOOKUP('[1]orders (cleaned)'!A603,'[1]orders (cleaned)'!$A$2:$E$1001,5,FALSE)</f>
        <v>4</v>
      </c>
      <c r="M102" s="5">
        <f>I102*L102</f>
        <v>109.93999999999998</v>
      </c>
      <c r="S102"/>
    </row>
    <row r="103" spans="1:19" x14ac:dyDescent="0.35">
      <c r="A103" s="1">
        <f>VLOOKUP('[1]orders (cleaned)'!B278,'[1]orders (cleaned)'!$B$2:$B$1001,1,FALSE)</f>
        <v>43992</v>
      </c>
      <c r="B103" t="str">
        <f>VLOOKUP('[1]orders (cleaned)'!C278,'[1]customers (cleaned)'!$A$2:$B$914,2,FALSE)</f>
        <v>Dorelia Bury</v>
      </c>
      <c r="C103" t="str">
        <f>VLOOKUP('[1]orders (cleaned)'!C278,'[1]customers (cleaned)'!$A$2:$C$914,3,FALSE)</f>
        <v>Castleblayney</v>
      </c>
      <c r="D103" t="str">
        <f>VLOOKUP('[1]orders (cleaned)'!C278,'[1]customers (cleaned)'!$A$2:$D$914,4,FALSE)</f>
        <v>Ireland</v>
      </c>
      <c r="E103" t="str">
        <f>VLOOKUP('[1]orders (cleaned)'!C278,'[1]customers (cleaned)'!$A$2:$E$914,5,FALSE)</f>
        <v>Yes</v>
      </c>
      <c r="F103" t="str">
        <f>VLOOKUP('[1]orders (cleaned)'!D278,'[1]products (cleaned)'!$A$2:$B$49,2,FALSE)</f>
        <v>Rob</v>
      </c>
      <c r="G103" t="str">
        <f>VLOOKUP('[1]orders (cleaned)'!D278,'[1]products (cleaned)'!$A$2:$C$49,3,FALSE)</f>
        <v>L</v>
      </c>
      <c r="H103">
        <f>VLOOKUP('[1]orders (cleaned)'!D278,'[1]products (cleaned)'!$A$2:$D$49,4,FALSE)</f>
        <v>2.5</v>
      </c>
      <c r="I103" s="3">
        <f>VLOOKUP('[1]orders (cleaned)'!D278,'[1]products (cleaned)'!$A$2:$E$49,5,FALSE)</f>
        <v>27.484999999999996</v>
      </c>
      <c r="J103" s="3">
        <f>VLOOKUP('[1]orders (cleaned)'!D278,'[1]products (cleaned)'!$A$2:$F$49,6,FALSE)</f>
        <v>1.0993999999999999</v>
      </c>
      <c r="K103" s="3">
        <f>VLOOKUP('[1]orders (cleaned)'!D278,'[1]products (cleaned)'!$A$2:$G$49,7,FALSE)</f>
        <v>1.6490999999999998</v>
      </c>
      <c r="L103">
        <f>VLOOKUP('[1]orders (cleaned)'!A278,'[1]orders (cleaned)'!$A$2:$E$1001,5,FALSE)</f>
        <v>4</v>
      </c>
      <c r="M103" s="5">
        <f>I103*L103</f>
        <v>109.93999999999998</v>
      </c>
      <c r="S103"/>
    </row>
    <row r="104" spans="1:19" x14ac:dyDescent="0.35">
      <c r="A104" s="1">
        <f>VLOOKUP('[1]orders (cleaned)'!B179,'[1]orders (cleaned)'!$B$2:$B$1001,1,FALSE)</f>
        <v>44120</v>
      </c>
      <c r="B104" t="str">
        <f>VLOOKUP('[1]orders (cleaned)'!C179,'[1]customers (cleaned)'!$A$2:$B$914,2,FALSE)</f>
        <v>Emlynne Heining</v>
      </c>
      <c r="C104" t="str">
        <f>VLOOKUP('[1]orders (cleaned)'!C179,'[1]customers (cleaned)'!$A$2:$C$914,3,FALSE)</f>
        <v>Johnson City</v>
      </c>
      <c r="D104" t="str">
        <f>VLOOKUP('[1]orders (cleaned)'!C179,'[1]customers (cleaned)'!$A$2:$D$914,4,FALSE)</f>
        <v>United States</v>
      </c>
      <c r="E104" t="str">
        <f>VLOOKUP('[1]orders (cleaned)'!C179,'[1]customers (cleaned)'!$A$2:$E$914,5,FALSE)</f>
        <v>Yes</v>
      </c>
      <c r="F104" t="str">
        <f>VLOOKUP('[1]orders (cleaned)'!D179,'[1]products (cleaned)'!$A$2:$B$49,2,FALSE)</f>
        <v>Rob</v>
      </c>
      <c r="G104" t="str">
        <f>VLOOKUP('[1]orders (cleaned)'!D179,'[1]products (cleaned)'!$A$2:$C$49,3,FALSE)</f>
        <v>L</v>
      </c>
      <c r="H104">
        <f>VLOOKUP('[1]orders (cleaned)'!D179,'[1]products (cleaned)'!$A$2:$D$49,4,FALSE)</f>
        <v>2.5</v>
      </c>
      <c r="I104" s="3">
        <f>VLOOKUP('[1]orders (cleaned)'!D179,'[1]products (cleaned)'!$A$2:$E$49,5,FALSE)</f>
        <v>27.484999999999996</v>
      </c>
      <c r="J104" s="3">
        <f>VLOOKUP('[1]orders (cleaned)'!D179,'[1]products (cleaned)'!$A$2:$F$49,6,FALSE)</f>
        <v>1.0993999999999999</v>
      </c>
      <c r="K104" s="3">
        <f>VLOOKUP('[1]orders (cleaned)'!D179,'[1]products (cleaned)'!$A$2:$G$49,7,FALSE)</f>
        <v>1.6490999999999998</v>
      </c>
      <c r="L104">
        <f>VLOOKUP('[1]orders (cleaned)'!A179,'[1]orders (cleaned)'!$A$2:$E$1001,5,FALSE)</f>
        <v>4</v>
      </c>
      <c r="M104" s="5">
        <f>I104*L104</f>
        <v>109.93999999999998</v>
      </c>
      <c r="S104"/>
    </row>
    <row r="105" spans="1:19" x14ac:dyDescent="0.35">
      <c r="A105" s="1">
        <f>VLOOKUP('[1]orders (cleaned)'!B951,'[1]orders (cleaned)'!$B$2:$B$1001,1,FALSE)</f>
        <v>44449</v>
      </c>
      <c r="B105" t="str">
        <f>VLOOKUP('[1]orders (cleaned)'!C951,'[1]customers (cleaned)'!$A$2:$B$914,2,FALSE)</f>
        <v>Gwenni Ratt</v>
      </c>
      <c r="C105" t="str">
        <f>VLOOKUP('[1]orders (cleaned)'!C951,'[1]customers (cleaned)'!$A$2:$C$914,3,FALSE)</f>
        <v>Castlemartyr</v>
      </c>
      <c r="D105" t="str">
        <f>VLOOKUP('[1]orders (cleaned)'!C951,'[1]customers (cleaned)'!$A$2:$D$914,4,FALSE)</f>
        <v>Ireland</v>
      </c>
      <c r="E105" t="str">
        <f>VLOOKUP('[1]orders (cleaned)'!C951,'[1]customers (cleaned)'!$A$2:$E$914,5,FALSE)</f>
        <v>No</v>
      </c>
      <c r="F105" t="str">
        <f>VLOOKUP('[1]orders (cleaned)'!D951,'[1]products (cleaned)'!$A$2:$B$49,2,FALSE)</f>
        <v>Rob</v>
      </c>
      <c r="G105" t="str">
        <f>VLOOKUP('[1]orders (cleaned)'!D951,'[1]products (cleaned)'!$A$2:$C$49,3,FALSE)</f>
        <v>L</v>
      </c>
      <c r="H105">
        <f>VLOOKUP('[1]orders (cleaned)'!D951,'[1]products (cleaned)'!$A$2:$D$49,4,FALSE)</f>
        <v>2.5</v>
      </c>
      <c r="I105" s="3">
        <f>VLOOKUP('[1]orders (cleaned)'!D951,'[1]products (cleaned)'!$A$2:$E$49,5,FALSE)</f>
        <v>27.484999999999996</v>
      </c>
      <c r="J105" s="3">
        <f>VLOOKUP('[1]orders (cleaned)'!D951,'[1]products (cleaned)'!$A$2:$F$49,6,FALSE)</f>
        <v>1.0993999999999999</v>
      </c>
      <c r="K105" s="3">
        <f>VLOOKUP('[1]orders (cleaned)'!D951,'[1]products (cleaned)'!$A$2:$G$49,7,FALSE)</f>
        <v>1.6490999999999998</v>
      </c>
      <c r="L105">
        <f>VLOOKUP('[1]orders (cleaned)'!A951,'[1]orders (cleaned)'!$A$2:$E$1001,5,FALSE)</f>
        <v>4</v>
      </c>
      <c r="M105" s="5">
        <f>I105*L105</f>
        <v>109.93999999999998</v>
      </c>
      <c r="S105"/>
    </row>
    <row r="106" spans="1:19" x14ac:dyDescent="0.35">
      <c r="A106" s="1">
        <f>VLOOKUP('[1]orders (cleaned)'!B396,'[1]orders (cleaned)'!$B$2:$B$1001,1,FALSE)</f>
        <v>44083</v>
      </c>
      <c r="B106" t="str">
        <f>VLOOKUP('[1]orders (cleaned)'!C396,'[1]customers (cleaned)'!$A$2:$B$914,2,FALSE)</f>
        <v>Randal Longfield</v>
      </c>
      <c r="C106" t="str">
        <f>VLOOKUP('[1]orders (cleaned)'!C396,'[1]customers (cleaned)'!$A$2:$C$914,3,FALSE)</f>
        <v>Minneapolis</v>
      </c>
      <c r="D106" t="str">
        <f>VLOOKUP('[1]orders (cleaned)'!C396,'[1]customers (cleaned)'!$A$2:$D$914,4,FALSE)</f>
        <v>United States</v>
      </c>
      <c r="E106" t="str">
        <f>VLOOKUP('[1]orders (cleaned)'!C396,'[1]customers (cleaned)'!$A$2:$E$914,5,FALSE)</f>
        <v>No</v>
      </c>
      <c r="F106" t="str">
        <f>VLOOKUP('[1]orders (cleaned)'!D396,'[1]products (cleaned)'!$A$2:$B$49,2,FALSE)</f>
        <v>Rob</v>
      </c>
      <c r="G106" t="str">
        <f>VLOOKUP('[1]orders (cleaned)'!D396,'[1]products (cleaned)'!$A$2:$C$49,3,FALSE)</f>
        <v>L</v>
      </c>
      <c r="H106">
        <f>VLOOKUP('[1]orders (cleaned)'!D396,'[1]products (cleaned)'!$A$2:$D$49,4,FALSE)</f>
        <v>2.5</v>
      </c>
      <c r="I106" s="3">
        <f>VLOOKUP('[1]orders (cleaned)'!D396,'[1]products (cleaned)'!$A$2:$E$49,5,FALSE)</f>
        <v>27.484999999999996</v>
      </c>
      <c r="J106" s="3">
        <f>VLOOKUP('[1]orders (cleaned)'!D396,'[1]products (cleaned)'!$A$2:$F$49,6,FALSE)</f>
        <v>1.0993999999999999</v>
      </c>
      <c r="K106" s="3">
        <f>VLOOKUP('[1]orders (cleaned)'!D396,'[1]products (cleaned)'!$A$2:$G$49,7,FALSE)</f>
        <v>1.6490999999999998</v>
      </c>
      <c r="L106">
        <f>VLOOKUP('[1]orders (cleaned)'!A396,'[1]orders (cleaned)'!$A$2:$E$1001,5,FALSE)</f>
        <v>4</v>
      </c>
      <c r="M106" s="5">
        <f>I106*L106</f>
        <v>109.93999999999998</v>
      </c>
      <c r="S106"/>
    </row>
    <row r="107" spans="1:19" x14ac:dyDescent="0.35">
      <c r="A107" s="1">
        <f>VLOOKUP('[1]orders (cleaned)'!B608,'[1]orders (cleaned)'!$B$2:$B$1001,1,FALSE)</f>
        <v>44138</v>
      </c>
      <c r="B107" t="str">
        <f>VLOOKUP('[1]orders (cleaned)'!C608,'[1]customers (cleaned)'!$A$2:$B$914,2,FALSE)</f>
        <v>Cody Verissimo</v>
      </c>
      <c r="C107" t="str">
        <f>VLOOKUP('[1]orders (cleaned)'!C608,'[1]customers (cleaned)'!$A$2:$C$914,3,FALSE)</f>
        <v>Upton</v>
      </c>
      <c r="D107" t="str">
        <f>VLOOKUP('[1]orders (cleaned)'!C608,'[1]customers (cleaned)'!$A$2:$D$914,4,FALSE)</f>
        <v>United Kingdom</v>
      </c>
      <c r="E107" t="str">
        <f>VLOOKUP('[1]orders (cleaned)'!C608,'[1]customers (cleaned)'!$A$2:$E$914,5,FALSE)</f>
        <v>Yes</v>
      </c>
      <c r="F107" t="str">
        <f>VLOOKUP('[1]orders (cleaned)'!D608,'[1]products (cleaned)'!$A$2:$B$49,2,FALSE)</f>
        <v>Lib</v>
      </c>
      <c r="G107" t="str">
        <f>VLOOKUP('[1]orders (cleaned)'!D608,'[1]products (cleaned)'!$A$2:$C$49,3,FALSE)</f>
        <v>L</v>
      </c>
      <c r="H107">
        <f>VLOOKUP('[1]orders (cleaned)'!D608,'[1]products (cleaned)'!$A$2:$D$49,4,FALSE)</f>
        <v>2.5</v>
      </c>
      <c r="I107" s="3">
        <f>VLOOKUP('[1]orders (cleaned)'!D608,'[1]products (cleaned)'!$A$2:$E$49,5,FALSE)</f>
        <v>36.454999999999998</v>
      </c>
      <c r="J107" s="3">
        <f>VLOOKUP('[1]orders (cleaned)'!D608,'[1]products (cleaned)'!$A$2:$F$49,6,FALSE)</f>
        <v>1.4581999999999999</v>
      </c>
      <c r="K107" s="3">
        <f>VLOOKUP('[1]orders (cleaned)'!D608,'[1]products (cleaned)'!$A$2:$G$49,7,FALSE)</f>
        <v>4.7391499999999995</v>
      </c>
      <c r="L107">
        <f>VLOOKUP('[1]orders (cleaned)'!A608,'[1]orders (cleaned)'!$A$2:$E$1001,5,FALSE)</f>
        <v>3</v>
      </c>
      <c r="M107" s="5">
        <f>I107*L107</f>
        <v>109.36499999999999</v>
      </c>
      <c r="S107"/>
    </row>
    <row r="108" spans="1:19" x14ac:dyDescent="0.35">
      <c r="A108" s="1">
        <f>VLOOKUP('[1]orders (cleaned)'!B994,'[1]orders (cleaned)'!$B$2:$B$1001,1,FALSE)</f>
        <v>44276</v>
      </c>
      <c r="B108" t="str">
        <f>VLOOKUP('[1]orders (cleaned)'!C994,'[1]customers (cleaned)'!$A$2:$B$914,2,FALSE)</f>
        <v>Desdemona Eye</v>
      </c>
      <c r="C108" t="str">
        <f>VLOOKUP('[1]orders (cleaned)'!C994,'[1]customers (cleaned)'!$A$2:$C$914,3,FALSE)</f>
        <v>Bagenalstown</v>
      </c>
      <c r="D108" t="str">
        <f>VLOOKUP('[1]orders (cleaned)'!C994,'[1]customers (cleaned)'!$A$2:$D$914,4,FALSE)</f>
        <v>Ireland</v>
      </c>
      <c r="E108" t="str">
        <f>VLOOKUP('[1]orders (cleaned)'!C994,'[1]customers (cleaned)'!$A$2:$E$914,5,FALSE)</f>
        <v>No</v>
      </c>
      <c r="F108" t="str">
        <f>VLOOKUP('[1]orders (cleaned)'!D994,'[1]products (cleaned)'!$A$2:$B$49,2,FALSE)</f>
        <v>Lib</v>
      </c>
      <c r="G108" t="str">
        <f>VLOOKUP('[1]orders (cleaned)'!D994,'[1]products (cleaned)'!$A$2:$C$49,3,FALSE)</f>
        <v>L</v>
      </c>
      <c r="H108">
        <f>VLOOKUP('[1]orders (cleaned)'!D994,'[1]products (cleaned)'!$A$2:$D$49,4,FALSE)</f>
        <v>2.5</v>
      </c>
      <c r="I108" s="3">
        <f>VLOOKUP('[1]orders (cleaned)'!D994,'[1]products (cleaned)'!$A$2:$E$49,5,FALSE)</f>
        <v>36.454999999999998</v>
      </c>
      <c r="J108" s="3">
        <f>VLOOKUP('[1]orders (cleaned)'!D994,'[1]products (cleaned)'!$A$2:$F$49,6,FALSE)</f>
        <v>1.4581999999999999</v>
      </c>
      <c r="K108" s="3">
        <f>VLOOKUP('[1]orders (cleaned)'!D994,'[1]products (cleaned)'!$A$2:$G$49,7,FALSE)</f>
        <v>4.7391499999999995</v>
      </c>
      <c r="L108">
        <f>VLOOKUP('[1]orders (cleaned)'!A994,'[1]orders (cleaned)'!$A$2:$E$1001,5,FALSE)</f>
        <v>3</v>
      </c>
      <c r="M108" s="5">
        <f>I108*L108</f>
        <v>109.36499999999999</v>
      </c>
      <c r="S108"/>
    </row>
    <row r="109" spans="1:19" x14ac:dyDescent="0.35">
      <c r="A109" s="1">
        <f>VLOOKUP('[1]orders (cleaned)'!B83,'[1]orders (cleaned)'!$B$2:$B$1001,1,FALSE)</f>
        <v>43763</v>
      </c>
      <c r="B109" t="str">
        <f>VLOOKUP('[1]orders (cleaned)'!C83,'[1]customers (cleaned)'!$A$2:$B$914,2,FALSE)</f>
        <v>Sheppard Yann</v>
      </c>
      <c r="C109" t="str">
        <f>VLOOKUP('[1]orders (cleaned)'!C83,'[1]customers (cleaned)'!$A$2:$C$914,3,FALSE)</f>
        <v>Colorado Springs</v>
      </c>
      <c r="D109" t="str">
        <f>VLOOKUP('[1]orders (cleaned)'!C83,'[1]customers (cleaned)'!$A$2:$D$914,4,FALSE)</f>
        <v>United States</v>
      </c>
      <c r="E109" t="str">
        <f>VLOOKUP('[1]orders (cleaned)'!C83,'[1]customers (cleaned)'!$A$2:$E$914,5,FALSE)</f>
        <v>Yes</v>
      </c>
      <c r="F109" t="str">
        <f>VLOOKUP('[1]orders (cleaned)'!D83,'[1]products (cleaned)'!$A$2:$B$49,2,FALSE)</f>
        <v>Lib</v>
      </c>
      <c r="G109" t="str">
        <f>VLOOKUP('[1]orders (cleaned)'!D83,'[1]products (cleaned)'!$A$2:$C$49,3,FALSE)</f>
        <v>L</v>
      </c>
      <c r="H109">
        <f>VLOOKUP('[1]orders (cleaned)'!D83,'[1]products (cleaned)'!$A$2:$D$49,4,FALSE)</f>
        <v>2.5</v>
      </c>
      <c r="I109" s="3">
        <f>VLOOKUP('[1]orders (cleaned)'!D83,'[1]products (cleaned)'!$A$2:$E$49,5,FALSE)</f>
        <v>36.454999999999998</v>
      </c>
      <c r="J109" s="3">
        <f>VLOOKUP('[1]orders (cleaned)'!D83,'[1]products (cleaned)'!$A$2:$F$49,6,FALSE)</f>
        <v>1.4581999999999999</v>
      </c>
      <c r="K109" s="3">
        <f>VLOOKUP('[1]orders (cleaned)'!D83,'[1]products (cleaned)'!$A$2:$G$49,7,FALSE)</f>
        <v>4.7391499999999995</v>
      </c>
      <c r="L109">
        <f>VLOOKUP('[1]orders (cleaned)'!A83,'[1]orders (cleaned)'!$A$2:$E$1001,5,FALSE)</f>
        <v>3</v>
      </c>
      <c r="M109" s="5">
        <f>I109*L109</f>
        <v>109.36499999999999</v>
      </c>
      <c r="S109"/>
    </row>
    <row r="110" spans="1:19" x14ac:dyDescent="0.35">
      <c r="A110" s="1">
        <f>VLOOKUP('[1]orders (cleaned)'!B93,'[1]orders (cleaned)'!$B$2:$B$1001,1,FALSE)</f>
        <v>44137</v>
      </c>
      <c r="B110" t="str">
        <f>VLOOKUP('[1]orders (cleaned)'!C93,'[1]customers (cleaned)'!$A$2:$B$914,2,FALSE)</f>
        <v>Adham Greenhead</v>
      </c>
      <c r="C110" t="str">
        <f>VLOOKUP('[1]orders (cleaned)'!C93,'[1]customers (cleaned)'!$A$2:$C$914,3,FALSE)</f>
        <v>Corona</v>
      </c>
      <c r="D110" t="str">
        <f>VLOOKUP('[1]orders (cleaned)'!C93,'[1]customers (cleaned)'!$A$2:$D$914,4,FALSE)</f>
        <v>United States</v>
      </c>
      <c r="E110" t="str">
        <f>VLOOKUP('[1]orders (cleaned)'!C93,'[1]customers (cleaned)'!$A$2:$E$914,5,FALSE)</f>
        <v>No</v>
      </c>
      <c r="F110" t="str">
        <f>VLOOKUP('[1]orders (cleaned)'!D93,'[1]products (cleaned)'!$A$2:$B$49,2,FALSE)</f>
        <v>Ara</v>
      </c>
      <c r="G110" t="str">
        <f>VLOOKUP('[1]orders (cleaned)'!D93,'[1]products (cleaned)'!$A$2:$C$49,3,FALSE)</f>
        <v>M</v>
      </c>
      <c r="H110">
        <f>VLOOKUP('[1]orders (cleaned)'!D93,'[1]products (cleaned)'!$A$2:$D$49,4,FALSE)</f>
        <v>2.5</v>
      </c>
      <c r="I110" s="3">
        <f>VLOOKUP('[1]orders (cleaned)'!D93,'[1]products (cleaned)'!$A$2:$E$49,5,FALSE)</f>
        <v>25.874999999999996</v>
      </c>
      <c r="J110" s="3">
        <f>VLOOKUP('[1]orders (cleaned)'!D93,'[1]products (cleaned)'!$A$2:$F$49,6,FALSE)</f>
        <v>1.0349999999999999</v>
      </c>
      <c r="K110" s="3">
        <f>VLOOKUP('[1]orders (cleaned)'!D93,'[1]products (cleaned)'!$A$2:$G$49,7,FALSE)</f>
        <v>2.3287499999999994</v>
      </c>
      <c r="L110">
        <f>VLOOKUP('[1]orders (cleaned)'!A93,'[1]orders (cleaned)'!$A$2:$E$1001,5,FALSE)</f>
        <v>4</v>
      </c>
      <c r="M110" s="5">
        <f>I110*L110</f>
        <v>103.49999999999999</v>
      </c>
      <c r="S110"/>
    </row>
    <row r="111" spans="1:19" x14ac:dyDescent="0.35">
      <c r="A111" s="1">
        <f>VLOOKUP('[1]orders (cleaned)'!B655,'[1]orders (cleaned)'!$B$2:$B$1001,1,FALSE)</f>
        <v>44375</v>
      </c>
      <c r="B111" t="str">
        <f>VLOOKUP('[1]orders (cleaned)'!C655,'[1]customers (cleaned)'!$A$2:$B$914,2,FALSE)</f>
        <v>Almeria Burgett</v>
      </c>
      <c r="C111" t="str">
        <f>VLOOKUP('[1]orders (cleaned)'!C655,'[1]customers (cleaned)'!$A$2:$C$914,3,FALSE)</f>
        <v>Toledo</v>
      </c>
      <c r="D111" t="str">
        <f>VLOOKUP('[1]orders (cleaned)'!C655,'[1]customers (cleaned)'!$A$2:$D$914,4,FALSE)</f>
        <v>United States</v>
      </c>
      <c r="E111" t="str">
        <f>VLOOKUP('[1]orders (cleaned)'!C655,'[1]customers (cleaned)'!$A$2:$E$914,5,FALSE)</f>
        <v>No</v>
      </c>
      <c r="F111" t="str">
        <f>VLOOKUP('[1]orders (cleaned)'!D655,'[1]products (cleaned)'!$A$2:$B$49,2,FALSE)</f>
        <v>Ara</v>
      </c>
      <c r="G111" t="str">
        <f>VLOOKUP('[1]orders (cleaned)'!D655,'[1]products (cleaned)'!$A$2:$C$49,3,FALSE)</f>
        <v>M</v>
      </c>
      <c r="H111">
        <f>VLOOKUP('[1]orders (cleaned)'!D655,'[1]products (cleaned)'!$A$2:$D$49,4,FALSE)</f>
        <v>2.5</v>
      </c>
      <c r="I111" s="3">
        <f>VLOOKUP('[1]orders (cleaned)'!D655,'[1]products (cleaned)'!$A$2:$E$49,5,FALSE)</f>
        <v>25.874999999999996</v>
      </c>
      <c r="J111" s="3">
        <f>VLOOKUP('[1]orders (cleaned)'!D655,'[1]products (cleaned)'!$A$2:$F$49,6,FALSE)</f>
        <v>1.0349999999999999</v>
      </c>
      <c r="K111" s="3">
        <f>VLOOKUP('[1]orders (cleaned)'!D655,'[1]products (cleaned)'!$A$2:$G$49,7,FALSE)</f>
        <v>2.3287499999999994</v>
      </c>
      <c r="L111">
        <f>VLOOKUP('[1]orders (cleaned)'!A655,'[1]orders (cleaned)'!$A$2:$E$1001,5,FALSE)</f>
        <v>4</v>
      </c>
      <c r="M111" s="5">
        <f>I111*L111</f>
        <v>103.49999999999999</v>
      </c>
      <c r="S111"/>
    </row>
    <row r="112" spans="1:19" x14ac:dyDescent="0.35">
      <c r="A112" s="1">
        <f>VLOOKUP('[1]orders (cleaned)'!B442,'[1]orders (cleaned)'!$B$2:$B$1001,1,FALSE)</f>
        <v>44230</v>
      </c>
      <c r="B112" t="str">
        <f>VLOOKUP('[1]orders (cleaned)'!C442,'[1]customers (cleaned)'!$A$2:$B$914,2,FALSE)</f>
        <v>Freda Hollows</v>
      </c>
      <c r="C112" t="str">
        <f>VLOOKUP('[1]orders (cleaned)'!C442,'[1]customers (cleaned)'!$A$2:$C$914,3,FALSE)</f>
        <v>Buffalo</v>
      </c>
      <c r="D112" t="str">
        <f>VLOOKUP('[1]orders (cleaned)'!C442,'[1]customers (cleaned)'!$A$2:$D$914,4,FALSE)</f>
        <v>United States</v>
      </c>
      <c r="E112" t="str">
        <f>VLOOKUP('[1]orders (cleaned)'!C442,'[1]customers (cleaned)'!$A$2:$E$914,5,FALSE)</f>
        <v>Yes</v>
      </c>
      <c r="F112" t="str">
        <f>VLOOKUP('[1]orders (cleaned)'!D442,'[1]products (cleaned)'!$A$2:$B$49,2,FALSE)</f>
        <v>Ara</v>
      </c>
      <c r="G112" t="str">
        <f>VLOOKUP('[1]orders (cleaned)'!D442,'[1]products (cleaned)'!$A$2:$C$49,3,FALSE)</f>
        <v>M</v>
      </c>
      <c r="H112">
        <f>VLOOKUP('[1]orders (cleaned)'!D442,'[1]products (cleaned)'!$A$2:$D$49,4,FALSE)</f>
        <v>2.5</v>
      </c>
      <c r="I112" s="3">
        <f>VLOOKUP('[1]orders (cleaned)'!D442,'[1]products (cleaned)'!$A$2:$E$49,5,FALSE)</f>
        <v>25.874999999999996</v>
      </c>
      <c r="J112" s="3">
        <f>VLOOKUP('[1]orders (cleaned)'!D442,'[1]products (cleaned)'!$A$2:$F$49,6,FALSE)</f>
        <v>1.0349999999999999</v>
      </c>
      <c r="K112" s="3">
        <f>VLOOKUP('[1]orders (cleaned)'!D442,'[1]products (cleaned)'!$A$2:$G$49,7,FALSE)</f>
        <v>2.3287499999999994</v>
      </c>
      <c r="L112">
        <f>VLOOKUP('[1]orders (cleaned)'!A442,'[1]orders (cleaned)'!$A$2:$E$1001,5,FALSE)</f>
        <v>4</v>
      </c>
      <c r="M112" s="5">
        <f>I112*L112</f>
        <v>103.49999999999999</v>
      </c>
      <c r="S112"/>
    </row>
    <row r="113" spans="1:19" x14ac:dyDescent="0.35">
      <c r="A113" s="1">
        <f>VLOOKUP('[1]orders (cleaned)'!B544,'[1]orders (cleaned)'!$B$2:$B$1001,1,FALSE)</f>
        <v>44335</v>
      </c>
      <c r="B113" t="str">
        <f>VLOOKUP('[1]orders (cleaned)'!C544,'[1]customers (cleaned)'!$A$2:$B$914,2,FALSE)</f>
        <v>Zack Pellett</v>
      </c>
      <c r="C113" t="str">
        <f>VLOOKUP('[1]orders (cleaned)'!C544,'[1]customers (cleaned)'!$A$2:$C$914,3,FALSE)</f>
        <v>Shreveport</v>
      </c>
      <c r="D113" t="str">
        <f>VLOOKUP('[1]orders (cleaned)'!C544,'[1]customers (cleaned)'!$A$2:$D$914,4,FALSE)</f>
        <v>United States</v>
      </c>
      <c r="E113" t="str">
        <f>VLOOKUP('[1]orders (cleaned)'!C544,'[1]customers (cleaned)'!$A$2:$E$914,5,FALSE)</f>
        <v>No</v>
      </c>
      <c r="F113" t="str">
        <f>VLOOKUP('[1]orders (cleaned)'!D544,'[1]products (cleaned)'!$A$2:$B$49,2,FALSE)</f>
        <v>Ara</v>
      </c>
      <c r="G113" t="str">
        <f>VLOOKUP('[1]orders (cleaned)'!D544,'[1]products (cleaned)'!$A$2:$C$49,3,FALSE)</f>
        <v>M</v>
      </c>
      <c r="H113">
        <f>VLOOKUP('[1]orders (cleaned)'!D544,'[1]products (cleaned)'!$A$2:$D$49,4,FALSE)</f>
        <v>2.5</v>
      </c>
      <c r="I113" s="3">
        <f>VLOOKUP('[1]orders (cleaned)'!D544,'[1]products (cleaned)'!$A$2:$E$49,5,FALSE)</f>
        <v>25.874999999999996</v>
      </c>
      <c r="J113" s="3">
        <f>VLOOKUP('[1]orders (cleaned)'!D544,'[1]products (cleaned)'!$A$2:$F$49,6,FALSE)</f>
        <v>1.0349999999999999</v>
      </c>
      <c r="K113" s="3">
        <f>VLOOKUP('[1]orders (cleaned)'!D544,'[1]products (cleaned)'!$A$2:$G$49,7,FALSE)</f>
        <v>2.3287499999999994</v>
      </c>
      <c r="L113">
        <f>VLOOKUP('[1]orders (cleaned)'!A544,'[1]orders (cleaned)'!$A$2:$E$1001,5,FALSE)</f>
        <v>4</v>
      </c>
      <c r="M113" s="5">
        <f>I113*L113</f>
        <v>103.49999999999999</v>
      </c>
      <c r="S113"/>
    </row>
    <row r="114" spans="1:19" x14ac:dyDescent="0.35">
      <c r="A114" s="1">
        <f>VLOOKUP('[1]orders (cleaned)'!B518,'[1]orders (cleaned)'!$B$2:$B$1001,1,FALSE)</f>
        <v>44723</v>
      </c>
      <c r="B114" t="str">
        <f>VLOOKUP('[1]orders (cleaned)'!C518,'[1]customers (cleaned)'!$A$2:$B$914,2,FALSE)</f>
        <v>Cindra Burling</v>
      </c>
      <c r="C114" t="str">
        <f>VLOOKUP('[1]orders (cleaned)'!C518,'[1]customers (cleaned)'!$A$2:$C$914,3,FALSE)</f>
        <v>Schenectady</v>
      </c>
      <c r="D114" t="str">
        <f>VLOOKUP('[1]orders (cleaned)'!C518,'[1]customers (cleaned)'!$A$2:$D$914,4,FALSE)</f>
        <v>United States</v>
      </c>
      <c r="E114" t="str">
        <f>VLOOKUP('[1]orders (cleaned)'!C518,'[1]customers (cleaned)'!$A$2:$E$914,5,FALSE)</f>
        <v>Yes</v>
      </c>
      <c r="F114" t="str">
        <f>VLOOKUP('[1]orders (cleaned)'!D518,'[1]products (cleaned)'!$A$2:$B$49,2,FALSE)</f>
        <v>Rob</v>
      </c>
      <c r="G114" t="str">
        <f>VLOOKUP('[1]orders (cleaned)'!D518,'[1]products (cleaned)'!$A$2:$C$49,3,FALSE)</f>
        <v>D</v>
      </c>
      <c r="H114">
        <f>VLOOKUP('[1]orders (cleaned)'!D518,'[1]products (cleaned)'!$A$2:$D$49,4,FALSE)</f>
        <v>2.5</v>
      </c>
      <c r="I114" s="3">
        <f>VLOOKUP('[1]orders (cleaned)'!D518,'[1]products (cleaned)'!$A$2:$E$49,5,FALSE)</f>
        <v>20.584999999999997</v>
      </c>
      <c r="J114" s="3">
        <f>VLOOKUP('[1]orders (cleaned)'!D518,'[1]products (cleaned)'!$A$2:$F$49,6,FALSE)</f>
        <v>0.82339999999999991</v>
      </c>
      <c r="K114" s="3">
        <f>VLOOKUP('[1]orders (cleaned)'!D518,'[1]products (cleaned)'!$A$2:$G$49,7,FALSE)</f>
        <v>1.2350999999999999</v>
      </c>
      <c r="L114">
        <f>VLOOKUP('[1]orders (cleaned)'!A518,'[1]orders (cleaned)'!$A$2:$E$1001,5,FALSE)</f>
        <v>5</v>
      </c>
      <c r="M114" s="5">
        <f>I114*L114</f>
        <v>102.92499999999998</v>
      </c>
      <c r="S114"/>
    </row>
    <row r="115" spans="1:19" x14ac:dyDescent="0.35">
      <c r="A115" s="1">
        <f>VLOOKUP('[1]orders (cleaned)'!B144,'[1]orders (cleaned)'!$B$2:$B$1001,1,FALSE)</f>
        <v>44678</v>
      </c>
      <c r="B115" t="str">
        <f>VLOOKUP('[1]orders (cleaned)'!C144,'[1]customers (cleaned)'!$A$2:$B$914,2,FALSE)</f>
        <v>Julio Armytage</v>
      </c>
      <c r="C115" t="str">
        <f>VLOOKUP('[1]orders (cleaned)'!C144,'[1]customers (cleaned)'!$A$2:$C$914,3,FALSE)</f>
        <v>Portumna</v>
      </c>
      <c r="D115" t="str">
        <f>VLOOKUP('[1]orders (cleaned)'!C144,'[1]customers (cleaned)'!$A$2:$D$914,4,FALSE)</f>
        <v>Ireland</v>
      </c>
      <c r="E115" t="str">
        <f>VLOOKUP('[1]orders (cleaned)'!C144,'[1]customers (cleaned)'!$A$2:$E$914,5,FALSE)</f>
        <v>Yes</v>
      </c>
      <c r="F115" t="str">
        <f>VLOOKUP('[1]orders (cleaned)'!D144,'[1]products (cleaned)'!$A$2:$B$49,2,FALSE)</f>
        <v>Exc</v>
      </c>
      <c r="G115" t="str">
        <f>VLOOKUP('[1]orders (cleaned)'!D144,'[1]products (cleaned)'!$A$2:$C$49,3,FALSE)</f>
        <v>L</v>
      </c>
      <c r="H115">
        <f>VLOOKUP('[1]orders (cleaned)'!D144,'[1]products (cleaned)'!$A$2:$D$49,4,FALSE)</f>
        <v>2.5</v>
      </c>
      <c r="I115" s="3">
        <f>VLOOKUP('[1]orders (cleaned)'!D144,'[1]products (cleaned)'!$A$2:$E$49,5,FALSE)</f>
        <v>34.154999999999994</v>
      </c>
      <c r="J115" s="3">
        <f>VLOOKUP('[1]orders (cleaned)'!D144,'[1]products (cleaned)'!$A$2:$F$49,6,FALSE)</f>
        <v>1.3661999999999999</v>
      </c>
      <c r="K115" s="3">
        <f>VLOOKUP('[1]orders (cleaned)'!D144,'[1]products (cleaned)'!$A$2:$G$49,7,FALSE)</f>
        <v>3.7570499999999996</v>
      </c>
      <c r="L115">
        <f>VLOOKUP('[1]orders (cleaned)'!A144,'[1]orders (cleaned)'!$A$2:$E$1001,5,FALSE)</f>
        <v>4</v>
      </c>
      <c r="M115" s="5">
        <f>I115*L115</f>
        <v>136.61999999999998</v>
      </c>
      <c r="S115"/>
    </row>
    <row r="116" spans="1:19" x14ac:dyDescent="0.35">
      <c r="A116" s="1">
        <f>VLOOKUP('[1]orders (cleaned)'!B824,'[1]orders (cleaned)'!$B$2:$B$1001,1,FALSE)</f>
        <v>43585</v>
      </c>
      <c r="B116" t="str">
        <f>VLOOKUP('[1]orders (cleaned)'!C824,'[1]customers (cleaned)'!$A$2:$B$914,2,FALSE)</f>
        <v>Lyndsey MacManus</v>
      </c>
      <c r="C116" t="str">
        <f>VLOOKUP('[1]orders (cleaned)'!C824,'[1]customers (cleaned)'!$A$2:$C$914,3,FALSE)</f>
        <v>Savannah</v>
      </c>
      <c r="D116" t="str">
        <f>VLOOKUP('[1]orders (cleaned)'!C824,'[1]customers (cleaned)'!$A$2:$D$914,4,FALSE)</f>
        <v>United States</v>
      </c>
      <c r="E116" t="str">
        <f>VLOOKUP('[1]orders (cleaned)'!C824,'[1]customers (cleaned)'!$A$2:$E$914,5,FALSE)</f>
        <v>No</v>
      </c>
      <c r="F116" t="str">
        <f>VLOOKUP('[1]orders (cleaned)'!D824,'[1]products (cleaned)'!$A$2:$B$49,2,FALSE)</f>
        <v>Exc</v>
      </c>
      <c r="G116" t="str">
        <f>VLOOKUP('[1]orders (cleaned)'!D824,'[1]products (cleaned)'!$A$2:$C$49,3,FALSE)</f>
        <v>L</v>
      </c>
      <c r="H116">
        <f>VLOOKUP('[1]orders (cleaned)'!D824,'[1]products (cleaned)'!$A$2:$D$49,4,FALSE)</f>
        <v>2.5</v>
      </c>
      <c r="I116" s="3">
        <f>VLOOKUP('[1]orders (cleaned)'!D824,'[1]products (cleaned)'!$A$2:$E$49,5,FALSE)</f>
        <v>34.154999999999994</v>
      </c>
      <c r="J116" s="3">
        <f>VLOOKUP('[1]orders (cleaned)'!D824,'[1]products (cleaned)'!$A$2:$F$49,6,FALSE)</f>
        <v>1.3661999999999999</v>
      </c>
      <c r="K116" s="3">
        <f>VLOOKUP('[1]orders (cleaned)'!D824,'[1]products (cleaned)'!$A$2:$G$49,7,FALSE)</f>
        <v>3.7570499999999996</v>
      </c>
      <c r="L116">
        <f>VLOOKUP('[1]orders (cleaned)'!A824,'[1]orders (cleaned)'!$A$2:$E$1001,5,FALSE)</f>
        <v>4</v>
      </c>
      <c r="M116" s="5">
        <f>I116*L116</f>
        <v>136.61999999999998</v>
      </c>
      <c r="S116"/>
    </row>
    <row r="117" spans="1:19" x14ac:dyDescent="0.35">
      <c r="A117" s="1">
        <f>VLOOKUP('[1]orders (cleaned)'!B839,'[1]orders (cleaned)'!$B$2:$B$1001,1,FALSE)</f>
        <v>43715</v>
      </c>
      <c r="B117" t="str">
        <f>VLOOKUP('[1]orders (cleaned)'!C839,'[1]customers (cleaned)'!$A$2:$B$914,2,FALSE)</f>
        <v>Allis Wilmore</v>
      </c>
      <c r="C117" t="str">
        <f>VLOOKUP('[1]orders (cleaned)'!C839,'[1]customers (cleaned)'!$A$2:$C$914,3,FALSE)</f>
        <v>Houston</v>
      </c>
      <c r="D117" t="str">
        <f>VLOOKUP('[1]orders (cleaned)'!C839,'[1]customers (cleaned)'!$A$2:$D$914,4,FALSE)</f>
        <v>United States</v>
      </c>
      <c r="E117" t="str">
        <f>VLOOKUP('[1]orders (cleaned)'!C839,'[1]customers (cleaned)'!$A$2:$E$914,5,FALSE)</f>
        <v>No</v>
      </c>
      <c r="F117" t="str">
        <f>VLOOKUP('[1]orders (cleaned)'!D839,'[1]products (cleaned)'!$A$2:$B$49,2,FALSE)</f>
        <v>Lib</v>
      </c>
      <c r="G117" t="str">
        <f>VLOOKUP('[1]orders (cleaned)'!D839,'[1]products (cleaned)'!$A$2:$C$49,3,FALSE)</f>
        <v>M</v>
      </c>
      <c r="H117">
        <f>VLOOKUP('[1]orders (cleaned)'!D839,'[1]products (cleaned)'!$A$2:$D$49,4,FALSE)</f>
        <v>2.5</v>
      </c>
      <c r="I117" s="3">
        <f>VLOOKUP('[1]orders (cleaned)'!D839,'[1]products (cleaned)'!$A$2:$E$49,5,FALSE)</f>
        <v>33.464999999999996</v>
      </c>
      <c r="J117" s="3">
        <f>VLOOKUP('[1]orders (cleaned)'!D839,'[1]products (cleaned)'!$A$2:$F$49,6,FALSE)</f>
        <v>1.3385999999999998</v>
      </c>
      <c r="K117" s="3">
        <f>VLOOKUP('[1]orders (cleaned)'!D839,'[1]products (cleaned)'!$A$2:$G$49,7,FALSE)</f>
        <v>4.3504499999999995</v>
      </c>
      <c r="L117">
        <f>VLOOKUP('[1]orders (cleaned)'!A839,'[1]orders (cleaned)'!$A$2:$E$1001,5,FALSE)</f>
        <v>3</v>
      </c>
      <c r="M117" s="5">
        <f>I117*L117</f>
        <v>100.39499999999998</v>
      </c>
      <c r="S117"/>
    </row>
    <row r="118" spans="1:19" x14ac:dyDescent="0.35">
      <c r="A118" s="1">
        <f>VLOOKUP('[1]orders (cleaned)'!B84,'[1]orders (cleaned)'!$B$2:$B$1001,1,FALSE)</f>
        <v>43721</v>
      </c>
      <c r="B118" t="str">
        <f>VLOOKUP('[1]orders (cleaned)'!C84,'[1]customers (cleaned)'!$A$2:$B$914,2,FALSE)</f>
        <v>Bunny Naulls</v>
      </c>
      <c r="C118" t="str">
        <f>VLOOKUP('[1]orders (cleaned)'!C84,'[1]customers (cleaned)'!$A$2:$C$914,3,FALSE)</f>
        <v>Adare</v>
      </c>
      <c r="D118" t="str">
        <f>VLOOKUP('[1]orders (cleaned)'!C84,'[1]customers (cleaned)'!$A$2:$D$914,4,FALSE)</f>
        <v>Ireland</v>
      </c>
      <c r="E118" t="str">
        <f>VLOOKUP('[1]orders (cleaned)'!C84,'[1]customers (cleaned)'!$A$2:$E$914,5,FALSE)</f>
        <v>Yes</v>
      </c>
      <c r="F118" t="str">
        <f>VLOOKUP('[1]orders (cleaned)'!D84,'[1]products (cleaned)'!$A$2:$B$49,2,FALSE)</f>
        <v>Lib</v>
      </c>
      <c r="G118" t="str">
        <f>VLOOKUP('[1]orders (cleaned)'!D84,'[1]products (cleaned)'!$A$2:$C$49,3,FALSE)</f>
        <v>M</v>
      </c>
      <c r="H118">
        <f>VLOOKUP('[1]orders (cleaned)'!D84,'[1]products (cleaned)'!$A$2:$D$49,4,FALSE)</f>
        <v>2.5</v>
      </c>
      <c r="I118" s="3">
        <f>VLOOKUP('[1]orders (cleaned)'!D84,'[1]products (cleaned)'!$A$2:$E$49,5,FALSE)</f>
        <v>33.464999999999996</v>
      </c>
      <c r="J118" s="3">
        <f>VLOOKUP('[1]orders (cleaned)'!D84,'[1]products (cleaned)'!$A$2:$F$49,6,FALSE)</f>
        <v>1.3385999999999998</v>
      </c>
      <c r="K118" s="3">
        <f>VLOOKUP('[1]orders (cleaned)'!D84,'[1]products (cleaned)'!$A$2:$G$49,7,FALSE)</f>
        <v>4.3504499999999995</v>
      </c>
      <c r="L118">
        <f>VLOOKUP('[1]orders (cleaned)'!A84,'[1]orders (cleaned)'!$A$2:$E$1001,5,FALSE)</f>
        <v>3</v>
      </c>
      <c r="M118" s="5">
        <f>I118*L118</f>
        <v>100.39499999999998</v>
      </c>
      <c r="S118"/>
    </row>
    <row r="119" spans="1:19" x14ac:dyDescent="0.35">
      <c r="A119" s="1">
        <f>VLOOKUP('[1]orders (cleaned)'!B735,'[1]orders (cleaned)'!$B$2:$B$1001,1,FALSE)</f>
        <v>44565</v>
      </c>
      <c r="B119" t="str">
        <f>VLOOKUP('[1]orders (cleaned)'!C735,'[1]customers (cleaned)'!$A$2:$B$914,2,FALSE)</f>
        <v>Glory Clemon</v>
      </c>
      <c r="C119" t="str">
        <f>VLOOKUP('[1]orders (cleaned)'!C735,'[1]customers (cleaned)'!$A$2:$C$914,3,FALSE)</f>
        <v>Tuscaloosa</v>
      </c>
      <c r="D119" t="str">
        <f>VLOOKUP('[1]orders (cleaned)'!C735,'[1]customers (cleaned)'!$A$2:$D$914,4,FALSE)</f>
        <v>United States</v>
      </c>
      <c r="E119" t="str">
        <f>VLOOKUP('[1]orders (cleaned)'!C735,'[1]customers (cleaned)'!$A$2:$E$914,5,FALSE)</f>
        <v>Yes</v>
      </c>
      <c r="F119" t="str">
        <f>VLOOKUP('[1]orders (cleaned)'!D735,'[1]products (cleaned)'!$A$2:$B$49,2,FALSE)</f>
        <v>Lib</v>
      </c>
      <c r="G119" t="str">
        <f>VLOOKUP('[1]orders (cleaned)'!D735,'[1]products (cleaned)'!$A$2:$C$49,3,FALSE)</f>
        <v>M</v>
      </c>
      <c r="H119">
        <f>VLOOKUP('[1]orders (cleaned)'!D735,'[1]products (cleaned)'!$A$2:$D$49,4,FALSE)</f>
        <v>2.5</v>
      </c>
      <c r="I119" s="3">
        <f>VLOOKUP('[1]orders (cleaned)'!D735,'[1]products (cleaned)'!$A$2:$E$49,5,FALSE)</f>
        <v>33.464999999999996</v>
      </c>
      <c r="J119" s="3">
        <f>VLOOKUP('[1]orders (cleaned)'!D735,'[1]products (cleaned)'!$A$2:$F$49,6,FALSE)</f>
        <v>1.3385999999999998</v>
      </c>
      <c r="K119" s="3">
        <f>VLOOKUP('[1]orders (cleaned)'!D735,'[1]products (cleaned)'!$A$2:$G$49,7,FALSE)</f>
        <v>4.3504499999999995</v>
      </c>
      <c r="L119">
        <f>VLOOKUP('[1]orders (cleaned)'!A735,'[1]orders (cleaned)'!$A$2:$E$1001,5,FALSE)</f>
        <v>3</v>
      </c>
      <c r="M119" s="5">
        <f>I119*L119</f>
        <v>100.39499999999998</v>
      </c>
      <c r="S119"/>
    </row>
    <row r="120" spans="1:19" x14ac:dyDescent="0.35">
      <c r="A120" s="1">
        <f>VLOOKUP('[1]orders (cleaned)'!B638,'[1]orders (cleaned)'!$B$2:$B$1001,1,FALSE)</f>
        <v>43487</v>
      </c>
      <c r="B120" t="str">
        <f>VLOOKUP('[1]orders (cleaned)'!C638,'[1]customers (cleaned)'!$A$2:$B$914,2,FALSE)</f>
        <v>Carolee Winchcombe</v>
      </c>
      <c r="C120" t="str">
        <f>VLOOKUP('[1]orders (cleaned)'!C638,'[1]customers (cleaned)'!$A$2:$C$914,3,FALSE)</f>
        <v>Little Rock</v>
      </c>
      <c r="D120" t="str">
        <f>VLOOKUP('[1]orders (cleaned)'!C638,'[1]customers (cleaned)'!$A$2:$D$914,4,FALSE)</f>
        <v>United States</v>
      </c>
      <c r="E120" t="str">
        <f>VLOOKUP('[1]orders (cleaned)'!C638,'[1]customers (cleaned)'!$A$2:$E$914,5,FALSE)</f>
        <v>Yes</v>
      </c>
      <c r="F120" t="str">
        <f>VLOOKUP('[1]orders (cleaned)'!D638,'[1]products (cleaned)'!$A$2:$B$49,2,FALSE)</f>
        <v>Lib</v>
      </c>
      <c r="G120" t="str">
        <f>VLOOKUP('[1]orders (cleaned)'!D638,'[1]products (cleaned)'!$A$2:$C$49,3,FALSE)</f>
        <v>L</v>
      </c>
      <c r="H120">
        <f>VLOOKUP('[1]orders (cleaned)'!D638,'[1]products (cleaned)'!$A$2:$D$49,4,FALSE)</f>
        <v>1</v>
      </c>
      <c r="I120" s="3">
        <f>VLOOKUP('[1]orders (cleaned)'!D638,'[1]products (cleaned)'!$A$2:$E$49,5,FALSE)</f>
        <v>15.85</v>
      </c>
      <c r="J120" s="3">
        <f>VLOOKUP('[1]orders (cleaned)'!D638,'[1]products (cleaned)'!$A$2:$F$49,6,FALSE)</f>
        <v>1.585</v>
      </c>
      <c r="K120" s="3">
        <f>VLOOKUP('[1]orders (cleaned)'!D638,'[1]products (cleaned)'!$A$2:$G$49,7,FALSE)</f>
        <v>2.0605000000000002</v>
      </c>
      <c r="L120">
        <f>VLOOKUP('[1]orders (cleaned)'!A638,'[1]orders (cleaned)'!$A$2:$E$1001,5,FALSE)</f>
        <v>6</v>
      </c>
      <c r="M120" s="5">
        <f>I120*L120</f>
        <v>95.1</v>
      </c>
      <c r="S120"/>
    </row>
    <row r="121" spans="1:19" x14ac:dyDescent="0.35">
      <c r="A121" s="1">
        <f>VLOOKUP('[1]orders (cleaned)'!B651,'[1]orders (cleaned)'!$B$2:$B$1001,1,FALSE)</f>
        <v>44015</v>
      </c>
      <c r="B121" t="str">
        <f>VLOOKUP('[1]orders (cleaned)'!C651,'[1]customers (cleaned)'!$A$2:$B$914,2,FALSE)</f>
        <v>Charmane Denys</v>
      </c>
      <c r="C121" t="str">
        <f>VLOOKUP('[1]orders (cleaned)'!C651,'[1]customers (cleaned)'!$A$2:$C$914,3,FALSE)</f>
        <v>Carlton</v>
      </c>
      <c r="D121" t="str">
        <f>VLOOKUP('[1]orders (cleaned)'!C651,'[1]customers (cleaned)'!$A$2:$D$914,4,FALSE)</f>
        <v>United Kingdom</v>
      </c>
      <c r="E121" t="str">
        <f>VLOOKUP('[1]orders (cleaned)'!C651,'[1]customers (cleaned)'!$A$2:$E$914,5,FALSE)</f>
        <v>No</v>
      </c>
      <c r="F121" t="str">
        <f>VLOOKUP('[1]orders (cleaned)'!D651,'[1]products (cleaned)'!$A$2:$B$49,2,FALSE)</f>
        <v>Lib</v>
      </c>
      <c r="G121" t="str">
        <f>VLOOKUP('[1]orders (cleaned)'!D651,'[1]products (cleaned)'!$A$2:$C$49,3,FALSE)</f>
        <v>L</v>
      </c>
      <c r="H121">
        <f>VLOOKUP('[1]orders (cleaned)'!D651,'[1]products (cleaned)'!$A$2:$D$49,4,FALSE)</f>
        <v>1</v>
      </c>
      <c r="I121" s="3">
        <f>VLOOKUP('[1]orders (cleaned)'!D651,'[1]products (cleaned)'!$A$2:$E$49,5,FALSE)</f>
        <v>15.85</v>
      </c>
      <c r="J121" s="3">
        <f>VLOOKUP('[1]orders (cleaned)'!D651,'[1]products (cleaned)'!$A$2:$F$49,6,FALSE)</f>
        <v>1.585</v>
      </c>
      <c r="K121" s="3">
        <f>VLOOKUP('[1]orders (cleaned)'!D651,'[1]products (cleaned)'!$A$2:$G$49,7,FALSE)</f>
        <v>2.0605000000000002</v>
      </c>
      <c r="L121">
        <f>VLOOKUP('[1]orders (cleaned)'!A651,'[1]orders (cleaned)'!$A$2:$E$1001,5,FALSE)</f>
        <v>6</v>
      </c>
      <c r="M121" s="5">
        <f>I121*L121</f>
        <v>95.1</v>
      </c>
      <c r="S121"/>
    </row>
    <row r="122" spans="1:19" x14ac:dyDescent="0.35">
      <c r="A122" s="1">
        <f>VLOOKUP('[1]orders (cleaned)'!B491,'[1]orders (cleaned)'!$B$2:$B$1001,1,FALSE)</f>
        <v>43654</v>
      </c>
      <c r="B122" t="str">
        <f>VLOOKUP('[1]orders (cleaned)'!C491,'[1]customers (cleaned)'!$A$2:$B$914,2,FALSE)</f>
        <v>Sean Lorenzetti</v>
      </c>
      <c r="C122" t="str">
        <f>VLOOKUP('[1]orders (cleaned)'!C491,'[1]customers (cleaned)'!$A$2:$C$914,3,FALSE)</f>
        <v>El Paso</v>
      </c>
      <c r="D122" t="str">
        <f>VLOOKUP('[1]orders (cleaned)'!C491,'[1]customers (cleaned)'!$A$2:$D$914,4,FALSE)</f>
        <v>United States</v>
      </c>
      <c r="E122" t="str">
        <f>VLOOKUP('[1]orders (cleaned)'!C491,'[1]customers (cleaned)'!$A$2:$E$914,5,FALSE)</f>
        <v>No</v>
      </c>
      <c r="F122" t="str">
        <f>VLOOKUP('[1]orders (cleaned)'!D491,'[1]products (cleaned)'!$A$2:$B$49,2,FALSE)</f>
        <v>Lib</v>
      </c>
      <c r="G122" t="str">
        <f>VLOOKUP('[1]orders (cleaned)'!D491,'[1]products (cleaned)'!$A$2:$C$49,3,FALSE)</f>
        <v>L</v>
      </c>
      <c r="H122">
        <f>VLOOKUP('[1]orders (cleaned)'!D491,'[1]products (cleaned)'!$A$2:$D$49,4,FALSE)</f>
        <v>1</v>
      </c>
      <c r="I122" s="3">
        <f>VLOOKUP('[1]orders (cleaned)'!D491,'[1]products (cleaned)'!$A$2:$E$49,5,FALSE)</f>
        <v>15.85</v>
      </c>
      <c r="J122" s="3">
        <f>VLOOKUP('[1]orders (cleaned)'!D491,'[1]products (cleaned)'!$A$2:$F$49,6,FALSE)</f>
        <v>1.585</v>
      </c>
      <c r="K122" s="3">
        <f>VLOOKUP('[1]orders (cleaned)'!D491,'[1]products (cleaned)'!$A$2:$G$49,7,FALSE)</f>
        <v>2.0605000000000002</v>
      </c>
      <c r="L122">
        <f>VLOOKUP('[1]orders (cleaned)'!A491,'[1]orders (cleaned)'!$A$2:$E$1001,5,FALSE)</f>
        <v>6</v>
      </c>
      <c r="M122" s="5">
        <f>I122*L122</f>
        <v>95.1</v>
      </c>
      <c r="S122"/>
    </row>
    <row r="123" spans="1:19" x14ac:dyDescent="0.35">
      <c r="A123" s="1">
        <f>VLOOKUP('[1]orders (cleaned)'!B72,'[1]orders (cleaned)'!$B$2:$B$1001,1,FALSE)</f>
        <v>43646</v>
      </c>
      <c r="B123" t="str">
        <f>VLOOKUP('[1]orders (cleaned)'!C72,'[1]customers (cleaned)'!$A$2:$B$914,2,FALSE)</f>
        <v>Shannon List</v>
      </c>
      <c r="C123" t="str">
        <f>VLOOKUP('[1]orders (cleaned)'!C72,'[1]customers (cleaned)'!$A$2:$C$914,3,FALSE)</f>
        <v>Columbus</v>
      </c>
      <c r="D123" t="str">
        <f>VLOOKUP('[1]orders (cleaned)'!C72,'[1]customers (cleaned)'!$A$2:$D$914,4,FALSE)</f>
        <v>United States</v>
      </c>
      <c r="E123" t="str">
        <f>VLOOKUP('[1]orders (cleaned)'!C72,'[1]customers (cleaned)'!$A$2:$E$914,5,FALSE)</f>
        <v>No</v>
      </c>
      <c r="F123" t="str">
        <f>VLOOKUP('[1]orders (cleaned)'!D72,'[1]products (cleaned)'!$A$2:$B$49,2,FALSE)</f>
        <v>Exc</v>
      </c>
      <c r="G123" t="str">
        <f>VLOOKUP('[1]orders (cleaned)'!D72,'[1]products (cleaned)'!$A$2:$C$49,3,FALSE)</f>
        <v>L</v>
      </c>
      <c r="H123">
        <f>VLOOKUP('[1]orders (cleaned)'!D72,'[1]products (cleaned)'!$A$2:$D$49,4,FALSE)</f>
        <v>2.5</v>
      </c>
      <c r="I123" s="3">
        <f>VLOOKUP('[1]orders (cleaned)'!D72,'[1]products (cleaned)'!$A$2:$E$49,5,FALSE)</f>
        <v>34.154999999999994</v>
      </c>
      <c r="J123" s="3">
        <f>VLOOKUP('[1]orders (cleaned)'!D72,'[1]products (cleaned)'!$A$2:$F$49,6,FALSE)</f>
        <v>1.3661999999999999</v>
      </c>
      <c r="K123" s="3">
        <f>VLOOKUP('[1]orders (cleaned)'!D72,'[1]products (cleaned)'!$A$2:$G$49,7,FALSE)</f>
        <v>3.7570499999999996</v>
      </c>
      <c r="L123">
        <f>VLOOKUP('[1]orders (cleaned)'!A72,'[1]orders (cleaned)'!$A$2:$E$1001,5,FALSE)</f>
        <v>4</v>
      </c>
      <c r="M123" s="5">
        <f>I123*L123</f>
        <v>136.61999999999998</v>
      </c>
      <c r="S123"/>
    </row>
    <row r="124" spans="1:19" x14ac:dyDescent="0.35">
      <c r="A124" s="1">
        <f>VLOOKUP('[1]orders (cleaned)'!B645,'[1]orders (cleaned)'!$B$2:$B$1001,1,FALSE)</f>
        <v>44011</v>
      </c>
      <c r="B124" t="str">
        <f>VLOOKUP('[1]orders (cleaned)'!C645,'[1]customers (cleaned)'!$A$2:$B$914,2,FALSE)</f>
        <v>Courtney Pallant</v>
      </c>
      <c r="C124" t="str">
        <f>VLOOKUP('[1]orders (cleaned)'!C645,'[1]customers (cleaned)'!$A$2:$C$914,3,FALSE)</f>
        <v>Dallas</v>
      </c>
      <c r="D124" t="str">
        <f>VLOOKUP('[1]orders (cleaned)'!C645,'[1]customers (cleaned)'!$A$2:$D$914,4,FALSE)</f>
        <v>United States</v>
      </c>
      <c r="E124" t="str">
        <f>VLOOKUP('[1]orders (cleaned)'!C645,'[1]customers (cleaned)'!$A$2:$E$914,5,FALSE)</f>
        <v>Yes</v>
      </c>
      <c r="F124" t="str">
        <f>VLOOKUP('[1]orders (cleaned)'!D645,'[1]products (cleaned)'!$A$2:$B$49,2,FALSE)</f>
        <v>Exc</v>
      </c>
      <c r="G124" t="str">
        <f>VLOOKUP('[1]orders (cleaned)'!D645,'[1]products (cleaned)'!$A$2:$C$49,3,FALSE)</f>
        <v>L</v>
      </c>
      <c r="H124">
        <f>VLOOKUP('[1]orders (cleaned)'!D645,'[1]products (cleaned)'!$A$2:$D$49,4,FALSE)</f>
        <v>2.5</v>
      </c>
      <c r="I124" s="3">
        <f>VLOOKUP('[1]orders (cleaned)'!D645,'[1]products (cleaned)'!$A$2:$E$49,5,FALSE)</f>
        <v>34.154999999999994</v>
      </c>
      <c r="J124" s="3">
        <f>VLOOKUP('[1]orders (cleaned)'!D645,'[1]products (cleaned)'!$A$2:$F$49,6,FALSE)</f>
        <v>1.3661999999999999</v>
      </c>
      <c r="K124" s="3">
        <f>VLOOKUP('[1]orders (cleaned)'!D645,'[1]products (cleaned)'!$A$2:$G$49,7,FALSE)</f>
        <v>3.7570499999999996</v>
      </c>
      <c r="L124">
        <f>VLOOKUP('[1]orders (cleaned)'!A645,'[1]orders (cleaned)'!$A$2:$E$1001,5,FALSE)</f>
        <v>3</v>
      </c>
      <c r="M124" s="5">
        <f>I124*L124</f>
        <v>102.46499999999997</v>
      </c>
      <c r="S124"/>
    </row>
    <row r="125" spans="1:19" x14ac:dyDescent="0.35">
      <c r="A125" s="1">
        <f>VLOOKUP('[1]orders (cleaned)'!B24,'[1]orders (cleaned)'!$B$2:$B$1001,1,FALSE)</f>
        <v>44218</v>
      </c>
      <c r="B125" t="str">
        <f>VLOOKUP('[1]orders (cleaned)'!C24,'[1]customers (cleaned)'!$A$2:$B$914,2,FALSE)</f>
        <v>Annabel Antuk</v>
      </c>
      <c r="C125" t="str">
        <f>VLOOKUP('[1]orders (cleaned)'!C24,'[1]customers (cleaned)'!$A$2:$C$914,3,FALSE)</f>
        <v>Punta Gorda</v>
      </c>
      <c r="D125" t="str">
        <f>VLOOKUP('[1]orders (cleaned)'!C24,'[1]customers (cleaned)'!$A$2:$D$914,4,FALSE)</f>
        <v>United States</v>
      </c>
      <c r="E125" t="str">
        <f>VLOOKUP('[1]orders (cleaned)'!C24,'[1]customers (cleaned)'!$A$2:$E$914,5,FALSE)</f>
        <v>Yes</v>
      </c>
      <c r="F125" t="str">
        <f>VLOOKUP('[1]orders (cleaned)'!D24,'[1]products (cleaned)'!$A$2:$B$49,2,FALSE)</f>
        <v>Rob</v>
      </c>
      <c r="G125" t="str">
        <f>VLOOKUP('[1]orders (cleaned)'!D24,'[1]products (cleaned)'!$A$2:$C$49,3,FALSE)</f>
        <v>M</v>
      </c>
      <c r="H125">
        <f>VLOOKUP('[1]orders (cleaned)'!D24,'[1]products (cleaned)'!$A$2:$D$49,4,FALSE)</f>
        <v>2.5</v>
      </c>
      <c r="I125" s="3">
        <f>VLOOKUP('[1]orders (cleaned)'!D24,'[1]products (cleaned)'!$A$2:$E$49,5,FALSE)</f>
        <v>22.884999999999998</v>
      </c>
      <c r="J125" s="3">
        <f>VLOOKUP('[1]orders (cleaned)'!D24,'[1]products (cleaned)'!$A$2:$F$49,6,FALSE)</f>
        <v>0.91539999999999988</v>
      </c>
      <c r="K125" s="3">
        <f>VLOOKUP('[1]orders (cleaned)'!D24,'[1]products (cleaned)'!$A$2:$G$49,7,FALSE)</f>
        <v>1.3730999999999998</v>
      </c>
      <c r="L125">
        <f>VLOOKUP('[1]orders (cleaned)'!A24,'[1]orders (cleaned)'!$A$2:$E$1001,5,FALSE)</f>
        <v>4</v>
      </c>
      <c r="M125" s="5">
        <f>I125*L125</f>
        <v>91.539999999999992</v>
      </c>
      <c r="S125"/>
    </row>
    <row r="126" spans="1:19" x14ac:dyDescent="0.35">
      <c r="A126" s="1">
        <f>VLOOKUP('[1]orders (cleaned)'!B668,'[1]orders (cleaned)'!$B$2:$B$1001,1,FALSE)</f>
        <v>43987</v>
      </c>
      <c r="B126" t="str">
        <f>VLOOKUP('[1]orders (cleaned)'!C668,'[1]customers (cleaned)'!$A$2:$B$914,2,FALSE)</f>
        <v>Jermaine Branchett</v>
      </c>
      <c r="C126" t="str">
        <f>VLOOKUP('[1]orders (cleaned)'!C668,'[1]customers (cleaned)'!$A$2:$C$914,3,FALSE)</f>
        <v>Lubbock</v>
      </c>
      <c r="D126" t="str">
        <f>VLOOKUP('[1]orders (cleaned)'!C668,'[1]customers (cleaned)'!$A$2:$D$914,4,FALSE)</f>
        <v>United States</v>
      </c>
      <c r="E126" t="str">
        <f>VLOOKUP('[1]orders (cleaned)'!C668,'[1]customers (cleaned)'!$A$2:$E$914,5,FALSE)</f>
        <v>No</v>
      </c>
      <c r="F126" t="str">
        <f>VLOOKUP('[1]orders (cleaned)'!D668,'[1]products (cleaned)'!$A$2:$B$49,2,FALSE)</f>
        <v>Ara</v>
      </c>
      <c r="G126" t="str">
        <f>VLOOKUP('[1]orders (cleaned)'!D668,'[1]products (cleaned)'!$A$2:$C$49,3,FALSE)</f>
        <v>D</v>
      </c>
      <c r="H126">
        <f>VLOOKUP('[1]orders (cleaned)'!D668,'[1]products (cleaned)'!$A$2:$D$49,4,FALSE)</f>
        <v>2.5</v>
      </c>
      <c r="I126" s="3">
        <f>VLOOKUP('[1]orders (cleaned)'!D668,'[1]products (cleaned)'!$A$2:$E$49,5,FALSE)</f>
        <v>22.884999999999998</v>
      </c>
      <c r="J126" s="3">
        <f>VLOOKUP('[1]orders (cleaned)'!D668,'[1]products (cleaned)'!$A$2:$F$49,6,FALSE)</f>
        <v>0.91539999999999988</v>
      </c>
      <c r="K126" s="3">
        <f>VLOOKUP('[1]orders (cleaned)'!D668,'[1]products (cleaned)'!$A$2:$G$49,7,FALSE)</f>
        <v>2.0596499999999995</v>
      </c>
      <c r="L126">
        <f>VLOOKUP('[1]orders (cleaned)'!A668,'[1]orders (cleaned)'!$A$2:$E$1001,5,FALSE)</f>
        <v>4</v>
      </c>
      <c r="M126" s="5">
        <f>I126*L126</f>
        <v>91.539999999999992</v>
      </c>
      <c r="S126"/>
    </row>
    <row r="127" spans="1:19" x14ac:dyDescent="0.35">
      <c r="A127" s="1">
        <f>VLOOKUP('[1]orders (cleaned)'!B175,'[1]orders (cleaned)'!$B$2:$B$1001,1,FALSE)</f>
        <v>44720</v>
      </c>
      <c r="B127" t="str">
        <f>VLOOKUP('[1]orders (cleaned)'!C175,'[1]customers (cleaned)'!$A$2:$B$914,2,FALSE)</f>
        <v>Oran Colbeck</v>
      </c>
      <c r="C127" t="str">
        <f>VLOOKUP('[1]orders (cleaned)'!C175,'[1]customers (cleaned)'!$A$2:$C$914,3,FALSE)</f>
        <v>Montgomery</v>
      </c>
      <c r="D127" t="str">
        <f>VLOOKUP('[1]orders (cleaned)'!C175,'[1]customers (cleaned)'!$A$2:$D$914,4,FALSE)</f>
        <v>United States</v>
      </c>
      <c r="E127" t="str">
        <f>VLOOKUP('[1]orders (cleaned)'!C175,'[1]customers (cleaned)'!$A$2:$E$914,5,FALSE)</f>
        <v>No</v>
      </c>
      <c r="F127" t="str">
        <f>VLOOKUP('[1]orders (cleaned)'!D175,'[1]products (cleaned)'!$A$2:$B$49,2,FALSE)</f>
        <v>Rob</v>
      </c>
      <c r="G127" t="str">
        <f>VLOOKUP('[1]orders (cleaned)'!D175,'[1]products (cleaned)'!$A$2:$C$49,3,FALSE)</f>
        <v>M</v>
      </c>
      <c r="H127">
        <f>VLOOKUP('[1]orders (cleaned)'!D175,'[1]products (cleaned)'!$A$2:$D$49,4,FALSE)</f>
        <v>2.5</v>
      </c>
      <c r="I127" s="3">
        <f>VLOOKUP('[1]orders (cleaned)'!D175,'[1]products (cleaned)'!$A$2:$E$49,5,FALSE)</f>
        <v>22.884999999999998</v>
      </c>
      <c r="J127" s="3">
        <f>VLOOKUP('[1]orders (cleaned)'!D175,'[1]products (cleaned)'!$A$2:$F$49,6,FALSE)</f>
        <v>0.91539999999999988</v>
      </c>
      <c r="K127" s="3">
        <f>VLOOKUP('[1]orders (cleaned)'!D175,'[1]products (cleaned)'!$A$2:$G$49,7,FALSE)</f>
        <v>1.3730999999999998</v>
      </c>
      <c r="L127">
        <f>VLOOKUP('[1]orders (cleaned)'!A175,'[1]orders (cleaned)'!$A$2:$E$1001,5,FALSE)</f>
        <v>4</v>
      </c>
      <c r="M127" s="5">
        <f>I127*L127</f>
        <v>91.539999999999992</v>
      </c>
      <c r="S127"/>
    </row>
    <row r="128" spans="1:19" x14ac:dyDescent="0.35">
      <c r="A128" s="1">
        <f>VLOOKUP('[1]orders (cleaned)'!B50,'[1]orders (cleaned)'!$B$2:$B$1001,1,FALSE)</f>
        <v>44085</v>
      </c>
      <c r="B128" t="str">
        <f>VLOOKUP('[1]orders (cleaned)'!C50,'[1]customers (cleaned)'!$A$2:$B$914,2,FALSE)</f>
        <v>Raynor McGilvary</v>
      </c>
      <c r="C128" t="str">
        <f>VLOOKUP('[1]orders (cleaned)'!C50,'[1]customers (cleaned)'!$A$2:$C$914,3,FALSE)</f>
        <v>Norfolk</v>
      </c>
      <c r="D128" t="str">
        <f>VLOOKUP('[1]orders (cleaned)'!C50,'[1]customers (cleaned)'!$A$2:$D$914,4,FALSE)</f>
        <v>United States</v>
      </c>
      <c r="E128" t="str">
        <f>VLOOKUP('[1]orders (cleaned)'!C50,'[1]customers (cleaned)'!$A$2:$E$914,5,FALSE)</f>
        <v>No</v>
      </c>
      <c r="F128" t="str">
        <f>VLOOKUP('[1]orders (cleaned)'!D50,'[1]products (cleaned)'!$A$2:$B$49,2,FALSE)</f>
        <v>Ara</v>
      </c>
      <c r="G128" t="str">
        <f>VLOOKUP('[1]orders (cleaned)'!D50,'[1]products (cleaned)'!$A$2:$C$49,3,FALSE)</f>
        <v>D</v>
      </c>
      <c r="H128">
        <f>VLOOKUP('[1]orders (cleaned)'!D50,'[1]products (cleaned)'!$A$2:$D$49,4,FALSE)</f>
        <v>2.5</v>
      </c>
      <c r="I128" s="3">
        <f>VLOOKUP('[1]orders (cleaned)'!D50,'[1]products (cleaned)'!$A$2:$E$49,5,FALSE)</f>
        <v>22.884999999999998</v>
      </c>
      <c r="J128" s="3">
        <f>VLOOKUP('[1]orders (cleaned)'!D50,'[1]products (cleaned)'!$A$2:$F$49,6,FALSE)</f>
        <v>0.91539999999999988</v>
      </c>
      <c r="K128" s="3">
        <f>VLOOKUP('[1]orders (cleaned)'!D50,'[1]products (cleaned)'!$A$2:$G$49,7,FALSE)</f>
        <v>2.0596499999999995</v>
      </c>
      <c r="L128">
        <f>VLOOKUP('[1]orders (cleaned)'!A50,'[1]orders (cleaned)'!$A$2:$E$1001,5,FALSE)</f>
        <v>4</v>
      </c>
      <c r="M128" s="5">
        <f>I128*L128</f>
        <v>91.539999999999992</v>
      </c>
      <c r="S128"/>
    </row>
    <row r="129" spans="1:19" x14ac:dyDescent="0.35">
      <c r="A129" s="1">
        <f>VLOOKUP('[1]orders (cleaned)'!B423,'[1]orders (cleaned)'!$B$2:$B$1001,1,FALSE)</f>
        <v>43866</v>
      </c>
      <c r="B129" t="str">
        <f>VLOOKUP('[1]orders (cleaned)'!C423,'[1]customers (cleaned)'!$A$2:$B$914,2,FALSE)</f>
        <v>Terri Farra</v>
      </c>
      <c r="C129" t="str">
        <f>VLOOKUP('[1]orders (cleaned)'!C423,'[1]customers (cleaned)'!$A$2:$C$914,3,FALSE)</f>
        <v>Odessa</v>
      </c>
      <c r="D129" t="str">
        <f>VLOOKUP('[1]orders (cleaned)'!C423,'[1]customers (cleaned)'!$A$2:$D$914,4,FALSE)</f>
        <v>United States</v>
      </c>
      <c r="E129" t="str">
        <f>VLOOKUP('[1]orders (cleaned)'!C423,'[1]customers (cleaned)'!$A$2:$E$914,5,FALSE)</f>
        <v>No</v>
      </c>
      <c r="F129" t="str">
        <f>VLOOKUP('[1]orders (cleaned)'!D423,'[1]products (cleaned)'!$A$2:$B$49,2,FALSE)</f>
        <v>Ara</v>
      </c>
      <c r="G129" t="str">
        <f>VLOOKUP('[1]orders (cleaned)'!D423,'[1]products (cleaned)'!$A$2:$C$49,3,FALSE)</f>
        <v>D</v>
      </c>
      <c r="H129">
        <f>VLOOKUP('[1]orders (cleaned)'!D423,'[1]products (cleaned)'!$A$2:$D$49,4,FALSE)</f>
        <v>2.5</v>
      </c>
      <c r="I129" s="3">
        <f>VLOOKUP('[1]orders (cleaned)'!D423,'[1]products (cleaned)'!$A$2:$E$49,5,FALSE)</f>
        <v>22.884999999999998</v>
      </c>
      <c r="J129" s="3">
        <f>VLOOKUP('[1]orders (cleaned)'!D423,'[1]products (cleaned)'!$A$2:$F$49,6,FALSE)</f>
        <v>0.91539999999999988</v>
      </c>
      <c r="K129" s="3">
        <f>VLOOKUP('[1]orders (cleaned)'!D423,'[1]products (cleaned)'!$A$2:$G$49,7,FALSE)</f>
        <v>2.0596499999999995</v>
      </c>
      <c r="L129">
        <f>VLOOKUP('[1]orders (cleaned)'!A423,'[1]orders (cleaned)'!$A$2:$E$1001,5,FALSE)</f>
        <v>4</v>
      </c>
      <c r="M129" s="5">
        <f>I129*L129</f>
        <v>91.539999999999992</v>
      </c>
      <c r="S129"/>
    </row>
    <row r="130" spans="1:19" x14ac:dyDescent="0.35">
      <c r="A130" s="1">
        <f>VLOOKUP('[1]orders (cleaned)'!B912,'[1]orders (cleaned)'!$B$2:$B$1001,1,FALSE)</f>
        <v>44447</v>
      </c>
      <c r="B130" t="str">
        <f>VLOOKUP('[1]orders (cleaned)'!C912,'[1]customers (cleaned)'!$A$2:$B$914,2,FALSE)</f>
        <v>Wilton Jallin</v>
      </c>
      <c r="C130" t="str">
        <f>VLOOKUP('[1]orders (cleaned)'!C912,'[1]customers (cleaned)'!$A$2:$C$914,3,FALSE)</f>
        <v>Boston</v>
      </c>
      <c r="D130" t="str">
        <f>VLOOKUP('[1]orders (cleaned)'!C912,'[1]customers (cleaned)'!$A$2:$D$914,4,FALSE)</f>
        <v>United States</v>
      </c>
      <c r="E130" t="str">
        <f>VLOOKUP('[1]orders (cleaned)'!C912,'[1]customers (cleaned)'!$A$2:$E$914,5,FALSE)</f>
        <v>No</v>
      </c>
      <c r="F130" t="str">
        <f>VLOOKUP('[1]orders (cleaned)'!D912,'[1]products (cleaned)'!$A$2:$B$49,2,FALSE)</f>
        <v>Ara</v>
      </c>
      <c r="G130" t="str">
        <f>VLOOKUP('[1]orders (cleaned)'!D912,'[1]products (cleaned)'!$A$2:$C$49,3,FALSE)</f>
        <v>D</v>
      </c>
      <c r="H130">
        <f>VLOOKUP('[1]orders (cleaned)'!D912,'[1]products (cleaned)'!$A$2:$D$49,4,FALSE)</f>
        <v>2.5</v>
      </c>
      <c r="I130" s="3">
        <f>VLOOKUP('[1]orders (cleaned)'!D912,'[1]products (cleaned)'!$A$2:$E$49,5,FALSE)</f>
        <v>22.884999999999998</v>
      </c>
      <c r="J130" s="3">
        <f>VLOOKUP('[1]orders (cleaned)'!D912,'[1]products (cleaned)'!$A$2:$F$49,6,FALSE)</f>
        <v>0.91539999999999988</v>
      </c>
      <c r="K130" s="3">
        <f>VLOOKUP('[1]orders (cleaned)'!D912,'[1]products (cleaned)'!$A$2:$G$49,7,FALSE)</f>
        <v>2.0596499999999995</v>
      </c>
      <c r="L130">
        <f>VLOOKUP('[1]orders (cleaned)'!A912,'[1]orders (cleaned)'!$A$2:$E$1001,5,FALSE)</f>
        <v>4</v>
      </c>
      <c r="M130" s="5">
        <f>I130*L130</f>
        <v>91.539999999999992</v>
      </c>
      <c r="S130"/>
    </row>
    <row r="131" spans="1:19" x14ac:dyDescent="0.35">
      <c r="A131" s="1">
        <f>VLOOKUP('[1]orders (cleaned)'!B238,'[1]orders (cleaned)'!$B$2:$B$1001,1,FALSE)</f>
        <v>43873</v>
      </c>
      <c r="B131" t="str">
        <f>VLOOKUP('[1]orders (cleaned)'!C238,'[1]customers (cleaned)'!$A$2:$B$914,2,FALSE)</f>
        <v>Carlie Harce</v>
      </c>
      <c r="C131" t="str">
        <f>VLOOKUP('[1]orders (cleaned)'!C238,'[1]customers (cleaned)'!$A$2:$C$914,3,FALSE)</f>
        <v>D煤n Laoghaire</v>
      </c>
      <c r="D131" t="str">
        <f>VLOOKUP('[1]orders (cleaned)'!C238,'[1]customers (cleaned)'!$A$2:$D$914,4,FALSE)</f>
        <v>Ireland</v>
      </c>
      <c r="E131" t="str">
        <f>VLOOKUP('[1]orders (cleaned)'!C238,'[1]customers (cleaned)'!$A$2:$E$914,5,FALSE)</f>
        <v>No</v>
      </c>
      <c r="F131" t="str">
        <f>VLOOKUP('[1]orders (cleaned)'!D238,'[1]products (cleaned)'!$A$2:$B$49,2,FALSE)</f>
        <v>Lib</v>
      </c>
      <c r="G131" t="str">
        <f>VLOOKUP('[1]orders (cleaned)'!D238,'[1]products (cleaned)'!$A$2:$C$49,3,FALSE)</f>
        <v>D</v>
      </c>
      <c r="H131">
        <f>VLOOKUP('[1]orders (cleaned)'!D238,'[1]products (cleaned)'!$A$2:$D$49,4,FALSE)</f>
        <v>2.5</v>
      </c>
      <c r="I131" s="3">
        <f>VLOOKUP('[1]orders (cleaned)'!D238,'[1]products (cleaned)'!$A$2:$E$49,5,FALSE)</f>
        <v>29.784999999999997</v>
      </c>
      <c r="J131" s="3">
        <f>VLOOKUP('[1]orders (cleaned)'!D238,'[1]products (cleaned)'!$A$2:$F$49,6,FALSE)</f>
        <v>1.1913999999999998</v>
      </c>
      <c r="K131" s="3">
        <f>VLOOKUP('[1]orders (cleaned)'!D238,'[1]products (cleaned)'!$A$2:$G$49,7,FALSE)</f>
        <v>3.8720499999999998</v>
      </c>
      <c r="L131">
        <f>VLOOKUP('[1]orders (cleaned)'!A238,'[1]orders (cleaned)'!$A$2:$E$1001,5,FALSE)</f>
        <v>3</v>
      </c>
      <c r="M131" s="5">
        <f>I131*L131</f>
        <v>89.35499999999999</v>
      </c>
      <c r="S131"/>
    </row>
    <row r="132" spans="1:19" x14ac:dyDescent="0.35">
      <c r="A132" s="1">
        <f>VLOOKUP('[1]orders (cleaned)'!B926,'[1]orders (cleaned)'!$B$2:$B$1001,1,FALSE)</f>
        <v>44451</v>
      </c>
      <c r="B132" t="str">
        <f>VLOOKUP('[1]orders (cleaned)'!C926,'[1]customers (cleaned)'!$A$2:$B$914,2,FALSE)</f>
        <v>Celie MacCourt</v>
      </c>
      <c r="C132" t="str">
        <f>VLOOKUP('[1]orders (cleaned)'!C926,'[1]customers (cleaned)'!$A$2:$C$914,3,FALSE)</f>
        <v>Orlando</v>
      </c>
      <c r="D132" t="str">
        <f>VLOOKUP('[1]orders (cleaned)'!C926,'[1]customers (cleaned)'!$A$2:$D$914,4,FALSE)</f>
        <v>United States</v>
      </c>
      <c r="E132" t="str">
        <f>VLOOKUP('[1]orders (cleaned)'!C926,'[1]customers (cleaned)'!$A$2:$E$914,5,FALSE)</f>
        <v>No</v>
      </c>
      <c r="F132" t="str">
        <f>VLOOKUP('[1]orders (cleaned)'!D926,'[1]products (cleaned)'!$A$2:$B$49,2,FALSE)</f>
        <v>Ara</v>
      </c>
      <c r="G132" t="str">
        <f>VLOOKUP('[1]orders (cleaned)'!D926,'[1]products (cleaned)'!$A$2:$C$49,3,FALSE)</f>
        <v>L</v>
      </c>
      <c r="H132">
        <f>VLOOKUP('[1]orders (cleaned)'!D926,'[1]products (cleaned)'!$A$2:$D$49,4,FALSE)</f>
        <v>2.5</v>
      </c>
      <c r="I132" s="3">
        <f>VLOOKUP('[1]orders (cleaned)'!D926,'[1]products (cleaned)'!$A$2:$E$49,5,FALSE)</f>
        <v>29.784999999999997</v>
      </c>
      <c r="J132" s="3">
        <f>VLOOKUP('[1]orders (cleaned)'!D926,'[1]products (cleaned)'!$A$2:$F$49,6,FALSE)</f>
        <v>1.1913999999999998</v>
      </c>
      <c r="K132" s="3">
        <f>VLOOKUP('[1]orders (cleaned)'!D926,'[1]products (cleaned)'!$A$2:$G$49,7,FALSE)</f>
        <v>2.6806499999999995</v>
      </c>
      <c r="L132">
        <f>VLOOKUP('[1]orders (cleaned)'!A926,'[1]orders (cleaned)'!$A$2:$E$1001,5,FALSE)</f>
        <v>3</v>
      </c>
      <c r="M132" s="5">
        <f>I132*L132</f>
        <v>89.35499999999999</v>
      </c>
      <c r="S132"/>
    </row>
    <row r="133" spans="1:19" x14ac:dyDescent="0.35">
      <c r="A133" s="1">
        <f>VLOOKUP('[1]orders (cleaned)'!B857,'[1]orders (cleaned)'!$B$2:$B$1001,1,FALSE)</f>
        <v>43632</v>
      </c>
      <c r="B133" t="str">
        <f>VLOOKUP('[1]orders (cleaned)'!C857,'[1]customers (cleaned)'!$A$2:$B$914,2,FALSE)</f>
        <v>Devan Crownshaw</v>
      </c>
      <c r="C133" t="str">
        <f>VLOOKUP('[1]orders (cleaned)'!C857,'[1]customers (cleaned)'!$A$2:$C$914,3,FALSE)</f>
        <v>Allentown</v>
      </c>
      <c r="D133" t="str">
        <f>VLOOKUP('[1]orders (cleaned)'!C857,'[1]customers (cleaned)'!$A$2:$D$914,4,FALSE)</f>
        <v>United States</v>
      </c>
      <c r="E133" t="str">
        <f>VLOOKUP('[1]orders (cleaned)'!C857,'[1]customers (cleaned)'!$A$2:$E$914,5,FALSE)</f>
        <v>No</v>
      </c>
      <c r="F133" t="str">
        <f>VLOOKUP('[1]orders (cleaned)'!D857,'[1]products (cleaned)'!$A$2:$B$49,2,FALSE)</f>
        <v>Lib</v>
      </c>
      <c r="G133" t="str">
        <f>VLOOKUP('[1]orders (cleaned)'!D857,'[1]products (cleaned)'!$A$2:$C$49,3,FALSE)</f>
        <v>D</v>
      </c>
      <c r="H133">
        <f>VLOOKUP('[1]orders (cleaned)'!D857,'[1]products (cleaned)'!$A$2:$D$49,4,FALSE)</f>
        <v>2.5</v>
      </c>
      <c r="I133" s="3">
        <f>VLOOKUP('[1]orders (cleaned)'!D857,'[1]products (cleaned)'!$A$2:$E$49,5,FALSE)</f>
        <v>29.784999999999997</v>
      </c>
      <c r="J133" s="3">
        <f>VLOOKUP('[1]orders (cleaned)'!D857,'[1]products (cleaned)'!$A$2:$F$49,6,FALSE)</f>
        <v>1.1913999999999998</v>
      </c>
      <c r="K133" s="3">
        <f>VLOOKUP('[1]orders (cleaned)'!D857,'[1]products (cleaned)'!$A$2:$G$49,7,FALSE)</f>
        <v>3.8720499999999998</v>
      </c>
      <c r="L133">
        <f>VLOOKUP('[1]orders (cleaned)'!A857,'[1]orders (cleaned)'!$A$2:$E$1001,5,FALSE)</f>
        <v>3</v>
      </c>
      <c r="M133" s="5">
        <f>I133*L133</f>
        <v>89.35499999999999</v>
      </c>
      <c r="S133"/>
    </row>
    <row r="134" spans="1:19" x14ac:dyDescent="0.35">
      <c r="A134" s="1">
        <f>VLOOKUP('[1]orders (cleaned)'!B974,'[1]orders (cleaned)'!$B$2:$B$1001,1,FALSE)</f>
        <v>44411</v>
      </c>
      <c r="B134" t="str">
        <f>VLOOKUP('[1]orders (cleaned)'!C974,'[1]customers (cleaned)'!$A$2:$B$914,2,FALSE)</f>
        <v>Dinah Crutcher</v>
      </c>
      <c r="C134" t="str">
        <f>VLOOKUP('[1]orders (cleaned)'!C974,'[1]customers (cleaned)'!$A$2:$C$914,3,FALSE)</f>
        <v>Lusk</v>
      </c>
      <c r="D134" t="str">
        <f>VLOOKUP('[1]orders (cleaned)'!C974,'[1]customers (cleaned)'!$A$2:$D$914,4,FALSE)</f>
        <v>Ireland</v>
      </c>
      <c r="E134" t="str">
        <f>VLOOKUP('[1]orders (cleaned)'!C974,'[1]customers (cleaned)'!$A$2:$E$914,5,FALSE)</f>
        <v>Yes</v>
      </c>
      <c r="F134" t="str">
        <f>VLOOKUP('[1]orders (cleaned)'!D974,'[1]products (cleaned)'!$A$2:$B$49,2,FALSE)</f>
        <v>Ara</v>
      </c>
      <c r="G134" t="str">
        <f>VLOOKUP('[1]orders (cleaned)'!D974,'[1]products (cleaned)'!$A$2:$C$49,3,FALSE)</f>
        <v>L</v>
      </c>
      <c r="H134">
        <f>VLOOKUP('[1]orders (cleaned)'!D974,'[1]products (cleaned)'!$A$2:$D$49,4,FALSE)</f>
        <v>2.5</v>
      </c>
      <c r="I134" s="3">
        <f>VLOOKUP('[1]orders (cleaned)'!D974,'[1]products (cleaned)'!$A$2:$E$49,5,FALSE)</f>
        <v>29.784999999999997</v>
      </c>
      <c r="J134" s="3">
        <f>VLOOKUP('[1]orders (cleaned)'!D974,'[1]products (cleaned)'!$A$2:$F$49,6,FALSE)</f>
        <v>1.1913999999999998</v>
      </c>
      <c r="K134" s="3">
        <f>VLOOKUP('[1]orders (cleaned)'!D974,'[1]products (cleaned)'!$A$2:$G$49,7,FALSE)</f>
        <v>2.6806499999999995</v>
      </c>
      <c r="L134">
        <f>VLOOKUP('[1]orders (cleaned)'!A974,'[1]orders (cleaned)'!$A$2:$E$1001,5,FALSE)</f>
        <v>3</v>
      </c>
      <c r="M134" s="5">
        <f>I134*L134</f>
        <v>89.35499999999999</v>
      </c>
      <c r="S134"/>
    </row>
    <row r="135" spans="1:19" x14ac:dyDescent="0.35">
      <c r="A135" s="1">
        <f>VLOOKUP('[1]orders (cleaned)'!B769,'[1]orders (cleaned)'!$B$2:$B$1001,1,FALSE)</f>
        <v>44267</v>
      </c>
      <c r="B135" t="str">
        <f>VLOOKUP('[1]orders (cleaned)'!C769,'[1]customers (cleaned)'!$A$2:$B$914,2,FALSE)</f>
        <v>Foster Constance</v>
      </c>
      <c r="C135" t="str">
        <f>VLOOKUP('[1]orders (cleaned)'!C769,'[1]customers (cleaned)'!$A$2:$C$914,3,FALSE)</f>
        <v>Dallas</v>
      </c>
      <c r="D135" t="str">
        <f>VLOOKUP('[1]orders (cleaned)'!C769,'[1]customers (cleaned)'!$A$2:$D$914,4,FALSE)</f>
        <v>United States</v>
      </c>
      <c r="E135" t="str">
        <f>VLOOKUP('[1]orders (cleaned)'!C769,'[1]customers (cleaned)'!$A$2:$E$914,5,FALSE)</f>
        <v>No</v>
      </c>
      <c r="F135" t="str">
        <f>VLOOKUP('[1]orders (cleaned)'!D769,'[1]products (cleaned)'!$A$2:$B$49,2,FALSE)</f>
        <v>Ara</v>
      </c>
      <c r="G135" t="str">
        <f>VLOOKUP('[1]orders (cleaned)'!D769,'[1]products (cleaned)'!$A$2:$C$49,3,FALSE)</f>
        <v>L</v>
      </c>
      <c r="H135">
        <f>VLOOKUP('[1]orders (cleaned)'!D769,'[1]products (cleaned)'!$A$2:$D$49,4,FALSE)</f>
        <v>2.5</v>
      </c>
      <c r="I135" s="3">
        <f>VLOOKUP('[1]orders (cleaned)'!D769,'[1]products (cleaned)'!$A$2:$E$49,5,FALSE)</f>
        <v>29.784999999999997</v>
      </c>
      <c r="J135" s="3">
        <f>VLOOKUP('[1]orders (cleaned)'!D769,'[1]products (cleaned)'!$A$2:$F$49,6,FALSE)</f>
        <v>1.1913999999999998</v>
      </c>
      <c r="K135" s="3">
        <f>VLOOKUP('[1]orders (cleaned)'!D769,'[1]products (cleaned)'!$A$2:$G$49,7,FALSE)</f>
        <v>2.6806499999999995</v>
      </c>
      <c r="L135">
        <f>VLOOKUP('[1]orders (cleaned)'!A769,'[1]orders (cleaned)'!$A$2:$E$1001,5,FALSE)</f>
        <v>3</v>
      </c>
      <c r="M135" s="5">
        <f>I135*L135</f>
        <v>89.35499999999999</v>
      </c>
      <c r="S135"/>
    </row>
    <row r="136" spans="1:19" x14ac:dyDescent="0.35">
      <c r="A136" s="1">
        <f>VLOOKUP('[1]orders (cleaned)'!B87,'[1]orders (cleaned)'!$B$2:$B$1001,1,FALSE)</f>
        <v>43664</v>
      </c>
      <c r="B136" t="str">
        <f>VLOOKUP('[1]orders (cleaned)'!C87,'[1]customers (cleaned)'!$A$2:$B$914,2,FALSE)</f>
        <v>Jeffrey Dufaire</v>
      </c>
      <c r="C136" t="str">
        <f>VLOOKUP('[1]orders (cleaned)'!C87,'[1]customers (cleaned)'!$A$2:$C$914,3,FALSE)</f>
        <v>Fort Worth</v>
      </c>
      <c r="D136" t="str">
        <f>VLOOKUP('[1]orders (cleaned)'!C87,'[1]customers (cleaned)'!$A$2:$D$914,4,FALSE)</f>
        <v>United States</v>
      </c>
      <c r="E136" t="str">
        <f>VLOOKUP('[1]orders (cleaned)'!C87,'[1]customers (cleaned)'!$A$2:$E$914,5,FALSE)</f>
        <v>No</v>
      </c>
      <c r="F136" t="str">
        <f>VLOOKUP('[1]orders (cleaned)'!D87,'[1]products (cleaned)'!$A$2:$B$49,2,FALSE)</f>
        <v>Ara</v>
      </c>
      <c r="G136" t="str">
        <f>VLOOKUP('[1]orders (cleaned)'!D87,'[1]products (cleaned)'!$A$2:$C$49,3,FALSE)</f>
        <v>L</v>
      </c>
      <c r="H136">
        <f>VLOOKUP('[1]orders (cleaned)'!D87,'[1]products (cleaned)'!$A$2:$D$49,4,FALSE)</f>
        <v>2.5</v>
      </c>
      <c r="I136" s="3">
        <f>VLOOKUP('[1]orders (cleaned)'!D87,'[1]products (cleaned)'!$A$2:$E$49,5,FALSE)</f>
        <v>29.784999999999997</v>
      </c>
      <c r="J136" s="3">
        <f>VLOOKUP('[1]orders (cleaned)'!D87,'[1]products (cleaned)'!$A$2:$F$49,6,FALSE)</f>
        <v>1.1913999999999998</v>
      </c>
      <c r="K136" s="3">
        <f>VLOOKUP('[1]orders (cleaned)'!D87,'[1]products (cleaned)'!$A$2:$G$49,7,FALSE)</f>
        <v>2.6806499999999995</v>
      </c>
      <c r="L136">
        <f>VLOOKUP('[1]orders (cleaned)'!A87,'[1]orders (cleaned)'!$A$2:$E$1001,5,FALSE)</f>
        <v>3</v>
      </c>
      <c r="M136" s="5">
        <f>I136*L136</f>
        <v>89.35499999999999</v>
      </c>
      <c r="S136"/>
    </row>
    <row r="137" spans="1:19" x14ac:dyDescent="0.35">
      <c r="A137" s="1">
        <f>VLOOKUP('[1]orders (cleaned)'!B509,'[1]orders (cleaned)'!$B$2:$B$1001,1,FALSE)</f>
        <v>43516</v>
      </c>
      <c r="B137" t="str">
        <f>VLOOKUP('[1]orders (cleaned)'!C509,'[1]customers (cleaned)'!$A$2:$B$914,2,FALSE)</f>
        <v>Perry Lyfield</v>
      </c>
      <c r="C137" t="str">
        <f>VLOOKUP('[1]orders (cleaned)'!C509,'[1]customers (cleaned)'!$A$2:$C$914,3,FALSE)</f>
        <v>Cleveland</v>
      </c>
      <c r="D137" t="str">
        <f>VLOOKUP('[1]orders (cleaned)'!C509,'[1]customers (cleaned)'!$A$2:$D$914,4,FALSE)</f>
        <v>United States</v>
      </c>
      <c r="E137" t="str">
        <f>VLOOKUP('[1]orders (cleaned)'!C509,'[1]customers (cleaned)'!$A$2:$E$914,5,FALSE)</f>
        <v>Yes</v>
      </c>
      <c r="F137" t="str">
        <f>VLOOKUP('[1]orders (cleaned)'!D509,'[1]products (cleaned)'!$A$2:$B$49,2,FALSE)</f>
        <v>Ara</v>
      </c>
      <c r="G137" t="str">
        <f>VLOOKUP('[1]orders (cleaned)'!D509,'[1]products (cleaned)'!$A$2:$C$49,3,FALSE)</f>
        <v>L</v>
      </c>
      <c r="H137">
        <f>VLOOKUP('[1]orders (cleaned)'!D509,'[1]products (cleaned)'!$A$2:$D$49,4,FALSE)</f>
        <v>2.5</v>
      </c>
      <c r="I137" s="3">
        <f>VLOOKUP('[1]orders (cleaned)'!D509,'[1]products (cleaned)'!$A$2:$E$49,5,FALSE)</f>
        <v>29.784999999999997</v>
      </c>
      <c r="J137" s="3">
        <f>VLOOKUP('[1]orders (cleaned)'!D509,'[1]products (cleaned)'!$A$2:$F$49,6,FALSE)</f>
        <v>1.1913999999999998</v>
      </c>
      <c r="K137" s="3">
        <f>VLOOKUP('[1]orders (cleaned)'!D509,'[1]products (cleaned)'!$A$2:$G$49,7,FALSE)</f>
        <v>2.6806499999999995</v>
      </c>
      <c r="L137">
        <f>VLOOKUP('[1]orders (cleaned)'!A509,'[1]orders (cleaned)'!$A$2:$E$1001,5,FALSE)</f>
        <v>3</v>
      </c>
      <c r="M137" s="5">
        <f>I137*L137</f>
        <v>89.35499999999999</v>
      </c>
      <c r="S137"/>
    </row>
    <row r="138" spans="1:19" x14ac:dyDescent="0.35">
      <c r="A138" s="1">
        <f>VLOOKUP('[1]orders (cleaned)'!B60,'[1]orders (cleaned)'!$B$2:$B$1001,1,FALSE)</f>
        <v>44624</v>
      </c>
      <c r="B138" t="str">
        <f>VLOOKUP('[1]orders (cleaned)'!C60,'[1]customers (cleaned)'!$A$2:$B$914,2,FALSE)</f>
        <v>Willa Rolling</v>
      </c>
      <c r="C138" t="str">
        <f>VLOOKUP('[1]orders (cleaned)'!C60,'[1]customers (cleaned)'!$A$2:$C$914,3,FALSE)</f>
        <v>Zephyrhills</v>
      </c>
      <c r="D138" t="str">
        <f>VLOOKUP('[1]orders (cleaned)'!C60,'[1]customers (cleaned)'!$A$2:$D$914,4,FALSE)</f>
        <v>United States</v>
      </c>
      <c r="E138" t="str">
        <f>VLOOKUP('[1]orders (cleaned)'!C60,'[1]customers (cleaned)'!$A$2:$E$914,5,FALSE)</f>
        <v>Yes</v>
      </c>
      <c r="F138" t="str">
        <f>VLOOKUP('[1]orders (cleaned)'!D60,'[1]products (cleaned)'!$A$2:$B$49,2,FALSE)</f>
        <v>Lib</v>
      </c>
      <c r="G138" t="str">
        <f>VLOOKUP('[1]orders (cleaned)'!D60,'[1]products (cleaned)'!$A$2:$C$49,3,FALSE)</f>
        <v>D</v>
      </c>
      <c r="H138">
        <f>VLOOKUP('[1]orders (cleaned)'!D60,'[1]products (cleaned)'!$A$2:$D$49,4,FALSE)</f>
        <v>2.5</v>
      </c>
      <c r="I138" s="3">
        <f>VLOOKUP('[1]orders (cleaned)'!D60,'[1]products (cleaned)'!$A$2:$E$49,5,FALSE)</f>
        <v>29.784999999999997</v>
      </c>
      <c r="J138" s="3">
        <f>VLOOKUP('[1]orders (cleaned)'!D60,'[1]products (cleaned)'!$A$2:$F$49,6,FALSE)</f>
        <v>1.1913999999999998</v>
      </c>
      <c r="K138" s="3">
        <f>VLOOKUP('[1]orders (cleaned)'!D60,'[1]products (cleaned)'!$A$2:$G$49,7,FALSE)</f>
        <v>3.8720499999999998</v>
      </c>
      <c r="L138">
        <f>VLOOKUP('[1]orders (cleaned)'!A60,'[1]orders (cleaned)'!$A$2:$E$1001,5,FALSE)</f>
        <v>3</v>
      </c>
      <c r="M138" s="5">
        <f>I138*L138</f>
        <v>89.35499999999999</v>
      </c>
      <c r="S138"/>
    </row>
    <row r="139" spans="1:19" x14ac:dyDescent="0.35">
      <c r="A139" s="1">
        <f>VLOOKUP('[1]orders (cleaned)'!B139,'[1]orders (cleaned)'!$B$2:$B$1001,1,FALSE)</f>
        <v>44637</v>
      </c>
      <c r="B139" t="str">
        <f>VLOOKUP('[1]orders (cleaned)'!C139,'[1]customers (cleaned)'!$A$2:$B$914,2,FALSE)</f>
        <v>Elonore Joliffe</v>
      </c>
      <c r="C139" t="str">
        <f>VLOOKUP('[1]orders (cleaned)'!C139,'[1]customers (cleaned)'!$A$2:$C$914,3,FALSE)</f>
        <v>Bailieborough</v>
      </c>
      <c r="D139" t="str">
        <f>VLOOKUP('[1]orders (cleaned)'!C139,'[1]customers (cleaned)'!$A$2:$D$914,4,FALSE)</f>
        <v>Ireland</v>
      </c>
      <c r="E139" t="str">
        <f>VLOOKUP('[1]orders (cleaned)'!C139,'[1]customers (cleaned)'!$A$2:$E$914,5,FALSE)</f>
        <v>No</v>
      </c>
      <c r="F139" t="str">
        <f>VLOOKUP('[1]orders (cleaned)'!D139,'[1]products (cleaned)'!$A$2:$B$49,2,FALSE)</f>
        <v>Exc</v>
      </c>
      <c r="G139" t="str">
        <f>VLOOKUP('[1]orders (cleaned)'!D139,'[1]products (cleaned)'!$A$2:$C$49,3,FALSE)</f>
        <v>L</v>
      </c>
      <c r="H139">
        <f>VLOOKUP('[1]orders (cleaned)'!D139,'[1]products (cleaned)'!$A$2:$D$49,4,FALSE)</f>
        <v>2.5</v>
      </c>
      <c r="I139" s="3">
        <f>VLOOKUP('[1]orders (cleaned)'!D139,'[1]products (cleaned)'!$A$2:$E$49,5,FALSE)</f>
        <v>34.154999999999994</v>
      </c>
      <c r="J139" s="3">
        <f>VLOOKUP('[1]orders (cleaned)'!D139,'[1]products (cleaned)'!$A$2:$F$49,6,FALSE)</f>
        <v>1.3661999999999999</v>
      </c>
      <c r="K139" s="3">
        <f>VLOOKUP('[1]orders (cleaned)'!D139,'[1]products (cleaned)'!$A$2:$G$49,7,FALSE)</f>
        <v>3.7570499999999996</v>
      </c>
      <c r="L139">
        <f>VLOOKUP('[1]orders (cleaned)'!A139,'[1]orders (cleaned)'!$A$2:$E$1001,5,FALSE)</f>
        <v>3</v>
      </c>
      <c r="M139" s="5">
        <f>I139*L139</f>
        <v>102.46499999999997</v>
      </c>
      <c r="S139"/>
    </row>
    <row r="140" spans="1:19" x14ac:dyDescent="0.35">
      <c r="A140" s="1">
        <f>VLOOKUP('[1]orders (cleaned)'!B172,'[1]orders (cleaned)'!$B$2:$B$1001,1,FALSE)</f>
        <v>44476</v>
      </c>
      <c r="B140" t="str">
        <f>VLOOKUP('[1]orders (cleaned)'!C172,'[1]customers (cleaned)'!$A$2:$B$914,2,FALSE)</f>
        <v>Serena Earley</v>
      </c>
      <c r="C140" t="str">
        <f>VLOOKUP('[1]orders (cleaned)'!C172,'[1]customers (cleaned)'!$A$2:$C$914,3,FALSE)</f>
        <v>Craigavon</v>
      </c>
      <c r="D140" t="str">
        <f>VLOOKUP('[1]orders (cleaned)'!C172,'[1]customers (cleaned)'!$A$2:$D$914,4,FALSE)</f>
        <v>United Kingdom</v>
      </c>
      <c r="E140" t="str">
        <f>VLOOKUP('[1]orders (cleaned)'!C172,'[1]customers (cleaned)'!$A$2:$E$914,5,FALSE)</f>
        <v>No</v>
      </c>
      <c r="F140" t="str">
        <f>VLOOKUP('[1]orders (cleaned)'!D172,'[1]products (cleaned)'!$A$2:$B$49,2,FALSE)</f>
        <v>Exc</v>
      </c>
      <c r="G140" t="str">
        <f>VLOOKUP('[1]orders (cleaned)'!D172,'[1]products (cleaned)'!$A$2:$C$49,3,FALSE)</f>
        <v>L</v>
      </c>
      <c r="H140">
        <f>VLOOKUP('[1]orders (cleaned)'!D172,'[1]products (cleaned)'!$A$2:$D$49,4,FALSE)</f>
        <v>2.5</v>
      </c>
      <c r="I140" s="3">
        <f>VLOOKUP('[1]orders (cleaned)'!D172,'[1]products (cleaned)'!$A$2:$E$49,5,FALSE)</f>
        <v>34.154999999999994</v>
      </c>
      <c r="J140" s="3">
        <f>VLOOKUP('[1]orders (cleaned)'!D172,'[1]products (cleaned)'!$A$2:$F$49,6,FALSE)</f>
        <v>1.3661999999999999</v>
      </c>
      <c r="K140" s="3">
        <f>VLOOKUP('[1]orders (cleaned)'!D172,'[1]products (cleaned)'!$A$2:$G$49,7,FALSE)</f>
        <v>3.7570499999999996</v>
      </c>
      <c r="L140">
        <f>VLOOKUP('[1]orders (cleaned)'!A172,'[1]orders (cleaned)'!$A$2:$E$1001,5,FALSE)</f>
        <v>2</v>
      </c>
      <c r="M140" s="5">
        <f>I140*L140</f>
        <v>68.309999999999988</v>
      </c>
      <c r="S140"/>
    </row>
    <row r="141" spans="1:19" x14ac:dyDescent="0.35">
      <c r="A141" s="1">
        <f>VLOOKUP('[1]orders (cleaned)'!B613,'[1]orders (cleaned)'!$B$2:$B$1001,1,FALSE)</f>
        <v>43739</v>
      </c>
      <c r="B141" t="str">
        <f>VLOOKUP('[1]orders (cleaned)'!C613,'[1]customers (cleaned)'!$A$2:$B$914,2,FALSE)</f>
        <v>Temple Castiglione</v>
      </c>
      <c r="C141" t="str">
        <f>VLOOKUP('[1]orders (cleaned)'!C613,'[1]customers (cleaned)'!$A$2:$C$914,3,FALSE)</f>
        <v>Shreveport</v>
      </c>
      <c r="D141" t="str">
        <f>VLOOKUP('[1]orders (cleaned)'!C613,'[1]customers (cleaned)'!$A$2:$D$914,4,FALSE)</f>
        <v>United States</v>
      </c>
      <c r="E141" t="str">
        <f>VLOOKUP('[1]orders (cleaned)'!C613,'[1]customers (cleaned)'!$A$2:$E$914,5,FALSE)</f>
        <v>No</v>
      </c>
      <c r="F141" t="str">
        <f>VLOOKUP('[1]orders (cleaned)'!D613,'[1]products (cleaned)'!$A$2:$B$49,2,FALSE)</f>
        <v>Exc</v>
      </c>
      <c r="G141" t="str">
        <f>VLOOKUP('[1]orders (cleaned)'!D613,'[1]products (cleaned)'!$A$2:$C$49,3,FALSE)</f>
        <v>L</v>
      </c>
      <c r="H141">
        <f>VLOOKUP('[1]orders (cleaned)'!D613,'[1]products (cleaned)'!$A$2:$D$49,4,FALSE)</f>
        <v>2.5</v>
      </c>
      <c r="I141" s="3">
        <f>VLOOKUP('[1]orders (cleaned)'!D613,'[1]products (cleaned)'!$A$2:$E$49,5,FALSE)</f>
        <v>34.154999999999994</v>
      </c>
      <c r="J141" s="3">
        <f>VLOOKUP('[1]orders (cleaned)'!D613,'[1]products (cleaned)'!$A$2:$F$49,6,FALSE)</f>
        <v>1.3661999999999999</v>
      </c>
      <c r="K141" s="3">
        <f>VLOOKUP('[1]orders (cleaned)'!D613,'[1]products (cleaned)'!$A$2:$G$49,7,FALSE)</f>
        <v>3.7570499999999996</v>
      </c>
      <c r="L141">
        <f>VLOOKUP('[1]orders (cleaned)'!A613,'[1]orders (cleaned)'!$A$2:$E$1001,5,FALSE)</f>
        <v>2</v>
      </c>
      <c r="M141" s="5">
        <f>I141*L141</f>
        <v>68.309999999999988</v>
      </c>
      <c r="S141"/>
    </row>
    <row r="142" spans="1:19" x14ac:dyDescent="0.35">
      <c r="A142" s="1">
        <f>VLOOKUP('[1]orders (cleaned)'!B146,'[1]orders (cleaned)'!$B$2:$B$1001,1,FALSE)</f>
        <v>44265</v>
      </c>
      <c r="B142" t="str">
        <f>VLOOKUP('[1]orders (cleaned)'!C146,'[1]customers (cleaned)'!$A$2:$B$914,2,FALSE)</f>
        <v>Winn Keyse</v>
      </c>
      <c r="C142" t="str">
        <f>VLOOKUP('[1]orders (cleaned)'!C146,'[1]customers (cleaned)'!$A$2:$C$914,3,FALSE)</f>
        <v>Orange</v>
      </c>
      <c r="D142" t="str">
        <f>VLOOKUP('[1]orders (cleaned)'!C146,'[1]customers (cleaned)'!$A$2:$D$914,4,FALSE)</f>
        <v>United States</v>
      </c>
      <c r="E142" t="str">
        <f>VLOOKUP('[1]orders (cleaned)'!C146,'[1]customers (cleaned)'!$A$2:$E$914,5,FALSE)</f>
        <v>Yes</v>
      </c>
      <c r="F142" t="str">
        <f>VLOOKUP('[1]orders (cleaned)'!D146,'[1]products (cleaned)'!$A$2:$B$49,2,FALSE)</f>
        <v>Exc</v>
      </c>
      <c r="G142" t="str">
        <f>VLOOKUP('[1]orders (cleaned)'!D146,'[1]products (cleaned)'!$A$2:$C$49,3,FALSE)</f>
        <v>L</v>
      </c>
      <c r="H142">
        <f>VLOOKUP('[1]orders (cleaned)'!D146,'[1]products (cleaned)'!$A$2:$D$49,4,FALSE)</f>
        <v>2.5</v>
      </c>
      <c r="I142" s="3">
        <f>VLOOKUP('[1]orders (cleaned)'!D146,'[1]products (cleaned)'!$A$2:$E$49,5,FALSE)</f>
        <v>34.154999999999994</v>
      </c>
      <c r="J142" s="3">
        <f>VLOOKUP('[1]orders (cleaned)'!D146,'[1]products (cleaned)'!$A$2:$F$49,6,FALSE)</f>
        <v>1.3661999999999999</v>
      </c>
      <c r="K142" s="3">
        <f>VLOOKUP('[1]orders (cleaned)'!D146,'[1]products (cleaned)'!$A$2:$G$49,7,FALSE)</f>
        <v>3.7570499999999996</v>
      </c>
      <c r="L142">
        <f>VLOOKUP('[1]orders (cleaned)'!A146,'[1]orders (cleaned)'!$A$2:$E$1001,5,FALSE)</f>
        <v>2</v>
      </c>
      <c r="M142" s="5">
        <f>I142*L142</f>
        <v>68.309999999999988</v>
      </c>
      <c r="S142"/>
    </row>
    <row r="143" spans="1:19" x14ac:dyDescent="0.35">
      <c r="A143" s="1">
        <f>VLOOKUP('[1]orders (cleaned)'!B975,'[1]orders (cleaned)'!$B$2:$B$1001,1,FALSE)</f>
        <v>44493</v>
      </c>
      <c r="B143" t="str">
        <f>VLOOKUP('[1]orders (cleaned)'!C975,'[1]customers (cleaned)'!$A$2:$B$914,2,FALSE)</f>
        <v>Charlean Keave</v>
      </c>
      <c r="C143" t="str">
        <f>VLOOKUP('[1]orders (cleaned)'!C975,'[1]customers (cleaned)'!$A$2:$C$914,3,FALSE)</f>
        <v>Pensacola</v>
      </c>
      <c r="D143" t="str">
        <f>VLOOKUP('[1]orders (cleaned)'!C975,'[1]customers (cleaned)'!$A$2:$D$914,4,FALSE)</f>
        <v>United States</v>
      </c>
      <c r="E143" t="str">
        <f>VLOOKUP('[1]orders (cleaned)'!C975,'[1]customers (cleaned)'!$A$2:$E$914,5,FALSE)</f>
        <v>No</v>
      </c>
      <c r="F143" t="str">
        <f>VLOOKUP('[1]orders (cleaned)'!D975,'[1]products (cleaned)'!$A$2:$B$49,2,FALSE)</f>
        <v>Lib</v>
      </c>
      <c r="G143" t="str">
        <f>VLOOKUP('[1]orders (cleaned)'!D975,'[1]products (cleaned)'!$A$2:$C$49,3,FALSE)</f>
        <v>M</v>
      </c>
      <c r="H143">
        <f>VLOOKUP('[1]orders (cleaned)'!D975,'[1]products (cleaned)'!$A$2:$D$49,4,FALSE)</f>
        <v>1</v>
      </c>
      <c r="I143" s="3">
        <f>VLOOKUP('[1]orders (cleaned)'!D975,'[1]products (cleaned)'!$A$2:$E$49,5,FALSE)</f>
        <v>14.55</v>
      </c>
      <c r="J143" s="3">
        <f>VLOOKUP('[1]orders (cleaned)'!D975,'[1]products (cleaned)'!$A$2:$F$49,6,FALSE)</f>
        <v>1.4550000000000001</v>
      </c>
      <c r="K143" s="3">
        <f>VLOOKUP('[1]orders (cleaned)'!D975,'[1]products (cleaned)'!$A$2:$G$49,7,FALSE)</f>
        <v>1.8915000000000002</v>
      </c>
      <c r="L143">
        <f>VLOOKUP('[1]orders (cleaned)'!A975,'[1]orders (cleaned)'!$A$2:$E$1001,5,FALSE)</f>
        <v>6</v>
      </c>
      <c r="M143" s="5">
        <f>I143*L143</f>
        <v>87.300000000000011</v>
      </c>
      <c r="S143"/>
    </row>
    <row r="144" spans="1:19" x14ac:dyDescent="0.35">
      <c r="A144" s="1">
        <f>VLOOKUP('[1]orders (cleaned)'!B106,'[1]orders (cleaned)'!$B$2:$B$1001,1,FALSE)</f>
        <v>43694</v>
      </c>
      <c r="B144" t="str">
        <f>VLOOKUP('[1]orders (cleaned)'!C106,'[1]customers (cleaned)'!$A$2:$B$914,2,FALSE)</f>
        <v>Emiline Priddis</v>
      </c>
      <c r="C144" t="str">
        <f>VLOOKUP('[1]orders (cleaned)'!C106,'[1]customers (cleaned)'!$A$2:$C$914,3,FALSE)</f>
        <v>Tuscaloosa</v>
      </c>
      <c r="D144" t="str">
        <f>VLOOKUP('[1]orders (cleaned)'!C106,'[1]customers (cleaned)'!$A$2:$D$914,4,FALSE)</f>
        <v>United States</v>
      </c>
      <c r="E144" t="str">
        <f>VLOOKUP('[1]orders (cleaned)'!C106,'[1]customers (cleaned)'!$A$2:$E$914,5,FALSE)</f>
        <v>No</v>
      </c>
      <c r="F144" t="str">
        <f>VLOOKUP('[1]orders (cleaned)'!D106,'[1]products (cleaned)'!$A$2:$B$49,2,FALSE)</f>
        <v>Lib</v>
      </c>
      <c r="G144" t="str">
        <f>VLOOKUP('[1]orders (cleaned)'!D106,'[1]products (cleaned)'!$A$2:$C$49,3,FALSE)</f>
        <v>M</v>
      </c>
      <c r="H144">
        <f>VLOOKUP('[1]orders (cleaned)'!D106,'[1]products (cleaned)'!$A$2:$D$49,4,FALSE)</f>
        <v>1</v>
      </c>
      <c r="I144" s="3">
        <f>VLOOKUP('[1]orders (cleaned)'!D106,'[1]products (cleaned)'!$A$2:$E$49,5,FALSE)</f>
        <v>14.55</v>
      </c>
      <c r="J144" s="3">
        <f>VLOOKUP('[1]orders (cleaned)'!D106,'[1]products (cleaned)'!$A$2:$F$49,6,FALSE)</f>
        <v>1.4550000000000001</v>
      </c>
      <c r="K144" s="3">
        <f>VLOOKUP('[1]orders (cleaned)'!D106,'[1]products (cleaned)'!$A$2:$G$49,7,FALSE)</f>
        <v>1.8915000000000002</v>
      </c>
      <c r="L144">
        <f>VLOOKUP('[1]orders (cleaned)'!A106,'[1]orders (cleaned)'!$A$2:$E$1001,5,FALSE)</f>
        <v>6</v>
      </c>
      <c r="M144" s="5">
        <f>I144*L144</f>
        <v>87.300000000000011</v>
      </c>
      <c r="S144"/>
    </row>
    <row r="145" spans="1:19" x14ac:dyDescent="0.35">
      <c r="A145" s="1">
        <f>VLOOKUP('[1]orders (cleaned)'!B413,'[1]orders (cleaned)'!$B$2:$B$1001,1,FALSE)</f>
        <v>44504</v>
      </c>
      <c r="B145" t="str">
        <f>VLOOKUP('[1]orders (cleaned)'!C413,'[1]customers (cleaned)'!$A$2:$B$914,2,FALSE)</f>
        <v>Harwilll Bishell</v>
      </c>
      <c r="C145" t="str">
        <f>VLOOKUP('[1]orders (cleaned)'!C413,'[1]customers (cleaned)'!$A$2:$C$914,3,FALSE)</f>
        <v>Lafayette</v>
      </c>
      <c r="D145" t="str">
        <f>VLOOKUP('[1]orders (cleaned)'!C413,'[1]customers (cleaned)'!$A$2:$D$914,4,FALSE)</f>
        <v>United States</v>
      </c>
      <c r="E145" t="str">
        <f>VLOOKUP('[1]orders (cleaned)'!C413,'[1]customers (cleaned)'!$A$2:$E$914,5,FALSE)</f>
        <v>Yes</v>
      </c>
      <c r="F145" t="str">
        <f>VLOOKUP('[1]orders (cleaned)'!D413,'[1]products (cleaned)'!$A$2:$B$49,2,FALSE)</f>
        <v>Lib</v>
      </c>
      <c r="G145" t="str">
        <f>VLOOKUP('[1]orders (cleaned)'!D413,'[1]products (cleaned)'!$A$2:$C$49,3,FALSE)</f>
        <v>M</v>
      </c>
      <c r="H145">
        <f>VLOOKUP('[1]orders (cleaned)'!D413,'[1]products (cleaned)'!$A$2:$D$49,4,FALSE)</f>
        <v>1</v>
      </c>
      <c r="I145" s="3">
        <f>VLOOKUP('[1]orders (cleaned)'!D413,'[1]products (cleaned)'!$A$2:$E$49,5,FALSE)</f>
        <v>14.55</v>
      </c>
      <c r="J145" s="3">
        <f>VLOOKUP('[1]orders (cleaned)'!D413,'[1]products (cleaned)'!$A$2:$F$49,6,FALSE)</f>
        <v>1.4550000000000001</v>
      </c>
      <c r="K145" s="3">
        <f>VLOOKUP('[1]orders (cleaned)'!D413,'[1]products (cleaned)'!$A$2:$G$49,7,FALSE)</f>
        <v>1.8915000000000002</v>
      </c>
      <c r="L145">
        <f>VLOOKUP('[1]orders (cleaned)'!A413,'[1]orders (cleaned)'!$A$2:$E$1001,5,FALSE)</f>
        <v>6</v>
      </c>
      <c r="M145" s="5">
        <f>I145*L145</f>
        <v>87.300000000000011</v>
      </c>
      <c r="S145"/>
    </row>
    <row r="146" spans="1:19" x14ac:dyDescent="0.35">
      <c r="A146" s="1">
        <f>VLOOKUP('[1]orders (cleaned)'!B365,'[1]orders (cleaned)'!$B$2:$B$1001,1,FALSE)</f>
        <v>44282</v>
      </c>
      <c r="B146" t="str">
        <f>VLOOKUP('[1]orders (cleaned)'!C365,'[1]customers (cleaned)'!$A$2:$B$914,2,FALSE)</f>
        <v>Kaja Loxton</v>
      </c>
      <c r="C146" t="str">
        <f>VLOOKUP('[1]orders (cleaned)'!C365,'[1]customers (cleaned)'!$A$2:$C$914,3,FALSE)</f>
        <v>Miami</v>
      </c>
      <c r="D146" t="str">
        <f>VLOOKUP('[1]orders (cleaned)'!C365,'[1]customers (cleaned)'!$A$2:$D$914,4,FALSE)</f>
        <v>United States</v>
      </c>
      <c r="E146" t="str">
        <f>VLOOKUP('[1]orders (cleaned)'!C365,'[1]customers (cleaned)'!$A$2:$E$914,5,FALSE)</f>
        <v>No</v>
      </c>
      <c r="F146" t="str">
        <f>VLOOKUP('[1]orders (cleaned)'!D365,'[1]products (cleaned)'!$A$2:$B$49,2,FALSE)</f>
        <v>Lib</v>
      </c>
      <c r="G146" t="str">
        <f>VLOOKUP('[1]orders (cleaned)'!D365,'[1]products (cleaned)'!$A$2:$C$49,3,FALSE)</f>
        <v>M</v>
      </c>
      <c r="H146">
        <f>VLOOKUP('[1]orders (cleaned)'!D365,'[1]products (cleaned)'!$A$2:$D$49,4,FALSE)</f>
        <v>1</v>
      </c>
      <c r="I146" s="3">
        <f>VLOOKUP('[1]orders (cleaned)'!D365,'[1]products (cleaned)'!$A$2:$E$49,5,FALSE)</f>
        <v>14.55</v>
      </c>
      <c r="J146" s="3">
        <f>VLOOKUP('[1]orders (cleaned)'!D365,'[1]products (cleaned)'!$A$2:$F$49,6,FALSE)</f>
        <v>1.4550000000000001</v>
      </c>
      <c r="K146" s="3">
        <f>VLOOKUP('[1]orders (cleaned)'!D365,'[1]products (cleaned)'!$A$2:$G$49,7,FALSE)</f>
        <v>1.8915000000000002</v>
      </c>
      <c r="L146">
        <f>VLOOKUP('[1]orders (cleaned)'!A365,'[1]orders (cleaned)'!$A$2:$E$1001,5,FALSE)</f>
        <v>6</v>
      </c>
      <c r="M146" s="5">
        <f>I146*L146</f>
        <v>87.300000000000011</v>
      </c>
      <c r="S146"/>
    </row>
    <row r="147" spans="1:19" x14ac:dyDescent="0.35">
      <c r="A147" s="1">
        <f>VLOOKUP('[1]orders (cleaned)'!B317,'[1]orders (cleaned)'!$B$2:$B$1001,1,FALSE)</f>
        <v>43826</v>
      </c>
      <c r="B147" t="str">
        <f>VLOOKUP('[1]orders (cleaned)'!C317,'[1]customers (cleaned)'!$A$2:$B$914,2,FALSE)</f>
        <v>Melli Brockway</v>
      </c>
      <c r="C147" t="str">
        <f>VLOOKUP('[1]orders (cleaned)'!C317,'[1]customers (cleaned)'!$A$2:$C$914,3,FALSE)</f>
        <v>Des Moines</v>
      </c>
      <c r="D147" t="str">
        <f>VLOOKUP('[1]orders (cleaned)'!C317,'[1]customers (cleaned)'!$A$2:$D$914,4,FALSE)</f>
        <v>United States</v>
      </c>
      <c r="E147" t="str">
        <f>VLOOKUP('[1]orders (cleaned)'!C317,'[1]customers (cleaned)'!$A$2:$E$914,5,FALSE)</f>
        <v>Yes</v>
      </c>
      <c r="F147" t="str">
        <f>VLOOKUP('[1]orders (cleaned)'!D317,'[1]products (cleaned)'!$A$2:$B$49,2,FALSE)</f>
        <v>Exc</v>
      </c>
      <c r="G147" t="str">
        <f>VLOOKUP('[1]orders (cleaned)'!D317,'[1]products (cleaned)'!$A$2:$C$49,3,FALSE)</f>
        <v>L</v>
      </c>
      <c r="H147">
        <f>VLOOKUP('[1]orders (cleaned)'!D317,'[1]products (cleaned)'!$A$2:$D$49,4,FALSE)</f>
        <v>2.5</v>
      </c>
      <c r="I147" s="3">
        <f>VLOOKUP('[1]orders (cleaned)'!D317,'[1]products (cleaned)'!$A$2:$E$49,5,FALSE)</f>
        <v>34.154999999999994</v>
      </c>
      <c r="J147" s="3">
        <f>VLOOKUP('[1]orders (cleaned)'!D317,'[1]products (cleaned)'!$A$2:$F$49,6,FALSE)</f>
        <v>1.3661999999999999</v>
      </c>
      <c r="K147" s="3">
        <f>VLOOKUP('[1]orders (cleaned)'!D317,'[1]products (cleaned)'!$A$2:$G$49,7,FALSE)</f>
        <v>3.7570499999999996</v>
      </c>
      <c r="L147">
        <f>VLOOKUP('[1]orders (cleaned)'!A317,'[1]orders (cleaned)'!$A$2:$E$1001,5,FALSE)</f>
        <v>1</v>
      </c>
      <c r="M147" s="5">
        <f>I147*L147</f>
        <v>34.154999999999994</v>
      </c>
      <c r="S147"/>
    </row>
    <row r="148" spans="1:19" x14ac:dyDescent="0.35">
      <c r="A148" s="1">
        <f>VLOOKUP('[1]orders (cleaned)'!B178,'[1]orders (cleaned)'!$B$2:$B$1001,1,FALSE)</f>
        <v>43900</v>
      </c>
      <c r="B148" t="str">
        <f>VLOOKUP('[1]orders (cleaned)'!C178,'[1]customers (cleaned)'!$A$2:$B$914,2,FALSE)</f>
        <v>Odille Thynne</v>
      </c>
      <c r="C148" t="str">
        <f>VLOOKUP('[1]orders (cleaned)'!C178,'[1]customers (cleaned)'!$A$2:$C$914,3,FALSE)</f>
        <v>Whittier</v>
      </c>
      <c r="D148" t="str">
        <f>VLOOKUP('[1]orders (cleaned)'!C178,'[1]customers (cleaned)'!$A$2:$D$914,4,FALSE)</f>
        <v>United States</v>
      </c>
      <c r="E148" t="str">
        <f>VLOOKUP('[1]orders (cleaned)'!C178,'[1]customers (cleaned)'!$A$2:$E$914,5,FALSE)</f>
        <v>Yes</v>
      </c>
      <c r="F148" t="str">
        <f>VLOOKUP('[1]orders (cleaned)'!D178,'[1]products (cleaned)'!$A$2:$B$49,2,FALSE)</f>
        <v>Exc</v>
      </c>
      <c r="G148" t="str">
        <f>VLOOKUP('[1]orders (cleaned)'!D178,'[1]products (cleaned)'!$A$2:$C$49,3,FALSE)</f>
        <v>L</v>
      </c>
      <c r="H148">
        <f>VLOOKUP('[1]orders (cleaned)'!D178,'[1]products (cleaned)'!$A$2:$D$49,4,FALSE)</f>
        <v>2.5</v>
      </c>
      <c r="I148" s="3">
        <f>VLOOKUP('[1]orders (cleaned)'!D178,'[1]products (cleaned)'!$A$2:$E$49,5,FALSE)</f>
        <v>34.154999999999994</v>
      </c>
      <c r="J148" s="3">
        <f>VLOOKUP('[1]orders (cleaned)'!D178,'[1]products (cleaned)'!$A$2:$F$49,6,FALSE)</f>
        <v>1.3661999999999999</v>
      </c>
      <c r="K148" s="3">
        <f>VLOOKUP('[1]orders (cleaned)'!D178,'[1]products (cleaned)'!$A$2:$G$49,7,FALSE)</f>
        <v>3.7570499999999996</v>
      </c>
      <c r="L148">
        <f>VLOOKUP('[1]orders (cleaned)'!A178,'[1]orders (cleaned)'!$A$2:$E$1001,5,FALSE)</f>
        <v>1</v>
      </c>
      <c r="M148" s="5">
        <f>I148*L148</f>
        <v>34.154999999999994</v>
      </c>
      <c r="S148"/>
    </row>
    <row r="149" spans="1:19" x14ac:dyDescent="0.35">
      <c r="A149" s="1">
        <f>VLOOKUP('[1]orders (cleaned)'!B481,'[1]orders (cleaned)'!$B$2:$B$1001,1,FALSE)</f>
        <v>43624</v>
      </c>
      <c r="B149" t="str">
        <f>VLOOKUP('[1]orders (cleaned)'!C481,'[1]customers (cleaned)'!$A$2:$B$914,2,FALSE)</f>
        <v>Ailey Brash</v>
      </c>
      <c r="C149" t="str">
        <f>VLOOKUP('[1]orders (cleaned)'!C481,'[1]customers (cleaned)'!$A$2:$C$914,3,FALSE)</f>
        <v>Flushing</v>
      </c>
      <c r="D149" t="str">
        <f>VLOOKUP('[1]orders (cleaned)'!C481,'[1]customers (cleaned)'!$A$2:$D$914,4,FALSE)</f>
        <v>United States</v>
      </c>
      <c r="E149" t="str">
        <f>VLOOKUP('[1]orders (cleaned)'!C481,'[1]customers (cleaned)'!$A$2:$E$914,5,FALSE)</f>
        <v>Yes</v>
      </c>
      <c r="F149" t="str">
        <f>VLOOKUP('[1]orders (cleaned)'!D481,'[1]products (cleaned)'!$A$2:$B$49,2,FALSE)</f>
        <v>Exc</v>
      </c>
      <c r="G149" t="str">
        <f>VLOOKUP('[1]orders (cleaned)'!D481,'[1]products (cleaned)'!$A$2:$C$49,3,FALSE)</f>
        <v>M</v>
      </c>
      <c r="H149">
        <f>VLOOKUP('[1]orders (cleaned)'!D481,'[1]products (cleaned)'!$A$2:$D$49,4,FALSE)</f>
        <v>2.5</v>
      </c>
      <c r="I149" s="3">
        <f>VLOOKUP('[1]orders (cleaned)'!D481,'[1]products (cleaned)'!$A$2:$E$49,5,FALSE)</f>
        <v>31.624999999999996</v>
      </c>
      <c r="J149" s="3">
        <f>VLOOKUP('[1]orders (cleaned)'!D481,'[1]products (cleaned)'!$A$2:$F$49,6,FALSE)</f>
        <v>1.2649999999999999</v>
      </c>
      <c r="K149" s="3">
        <f>VLOOKUP('[1]orders (cleaned)'!D481,'[1]products (cleaned)'!$A$2:$G$49,7,FALSE)</f>
        <v>3.4787499999999998</v>
      </c>
      <c r="L149">
        <f>VLOOKUP('[1]orders (cleaned)'!A481,'[1]orders (cleaned)'!$A$2:$E$1001,5,FALSE)</f>
        <v>6</v>
      </c>
      <c r="M149" s="5">
        <f>I149*L149</f>
        <v>189.74999999999997</v>
      </c>
      <c r="S149"/>
    </row>
    <row r="150" spans="1:19" x14ac:dyDescent="0.35">
      <c r="A150" s="1">
        <f>VLOOKUP('[1]orders (cleaned)'!B313,'[1]orders (cleaned)'!$B$2:$B$1001,1,FALSE)</f>
        <v>43951</v>
      </c>
      <c r="B150" t="str">
        <f>VLOOKUP('[1]orders (cleaned)'!C313,'[1]customers (cleaned)'!$A$2:$B$914,2,FALSE)</f>
        <v>Claudetta Rushe</v>
      </c>
      <c r="C150" t="str">
        <f>VLOOKUP('[1]orders (cleaned)'!C313,'[1]customers (cleaned)'!$A$2:$C$914,3,FALSE)</f>
        <v>Charlotte</v>
      </c>
      <c r="D150" t="str">
        <f>VLOOKUP('[1]orders (cleaned)'!C313,'[1]customers (cleaned)'!$A$2:$D$914,4,FALSE)</f>
        <v>United States</v>
      </c>
      <c r="E150" t="str">
        <f>VLOOKUP('[1]orders (cleaned)'!C313,'[1]customers (cleaned)'!$A$2:$E$914,5,FALSE)</f>
        <v>Yes</v>
      </c>
      <c r="F150" t="str">
        <f>VLOOKUP('[1]orders (cleaned)'!D313,'[1]products (cleaned)'!$A$2:$B$49,2,FALSE)</f>
        <v>Exc</v>
      </c>
      <c r="G150" t="str">
        <f>VLOOKUP('[1]orders (cleaned)'!D313,'[1]products (cleaned)'!$A$2:$C$49,3,FALSE)</f>
        <v>M</v>
      </c>
      <c r="H150">
        <f>VLOOKUP('[1]orders (cleaned)'!D313,'[1]products (cleaned)'!$A$2:$D$49,4,FALSE)</f>
        <v>2.5</v>
      </c>
      <c r="I150" s="3">
        <f>VLOOKUP('[1]orders (cleaned)'!D313,'[1]products (cleaned)'!$A$2:$E$49,5,FALSE)</f>
        <v>31.624999999999996</v>
      </c>
      <c r="J150" s="3">
        <f>VLOOKUP('[1]orders (cleaned)'!D313,'[1]products (cleaned)'!$A$2:$F$49,6,FALSE)</f>
        <v>1.2649999999999999</v>
      </c>
      <c r="K150" s="3">
        <f>VLOOKUP('[1]orders (cleaned)'!D313,'[1]products (cleaned)'!$A$2:$G$49,7,FALSE)</f>
        <v>3.4787499999999998</v>
      </c>
      <c r="L150">
        <f>VLOOKUP('[1]orders (cleaned)'!A313,'[1]orders (cleaned)'!$A$2:$E$1001,5,FALSE)</f>
        <v>6</v>
      </c>
      <c r="M150" s="5">
        <f>I150*L150</f>
        <v>189.74999999999997</v>
      </c>
      <c r="S150"/>
    </row>
    <row r="151" spans="1:19" x14ac:dyDescent="0.35">
      <c r="A151" s="1">
        <f>VLOOKUP('[1]orders (cleaned)'!B562,'[1]orders (cleaned)'!$B$2:$B$1001,1,FALSE)</f>
        <v>44401</v>
      </c>
      <c r="B151" t="str">
        <f>VLOOKUP('[1]orders (cleaned)'!C562,'[1]customers (cleaned)'!$A$2:$B$914,2,FALSE)</f>
        <v>Hatty Dovydenas</v>
      </c>
      <c r="C151" t="str">
        <f>VLOOKUP('[1]orders (cleaned)'!C562,'[1]customers (cleaned)'!$A$2:$C$914,3,FALSE)</f>
        <v>Amarillo</v>
      </c>
      <c r="D151" t="str">
        <f>VLOOKUP('[1]orders (cleaned)'!C562,'[1]customers (cleaned)'!$A$2:$D$914,4,FALSE)</f>
        <v>United States</v>
      </c>
      <c r="E151" t="str">
        <f>VLOOKUP('[1]orders (cleaned)'!C562,'[1]customers (cleaned)'!$A$2:$E$914,5,FALSE)</f>
        <v>Yes</v>
      </c>
      <c r="F151" t="str">
        <f>VLOOKUP('[1]orders (cleaned)'!D562,'[1]products (cleaned)'!$A$2:$B$49,2,FALSE)</f>
        <v>Exc</v>
      </c>
      <c r="G151" t="str">
        <f>VLOOKUP('[1]orders (cleaned)'!D562,'[1]products (cleaned)'!$A$2:$C$49,3,FALSE)</f>
        <v>M</v>
      </c>
      <c r="H151">
        <f>VLOOKUP('[1]orders (cleaned)'!D562,'[1]products (cleaned)'!$A$2:$D$49,4,FALSE)</f>
        <v>2.5</v>
      </c>
      <c r="I151" s="3">
        <f>VLOOKUP('[1]orders (cleaned)'!D562,'[1]products (cleaned)'!$A$2:$E$49,5,FALSE)</f>
        <v>31.624999999999996</v>
      </c>
      <c r="J151" s="3">
        <f>VLOOKUP('[1]orders (cleaned)'!D562,'[1]products (cleaned)'!$A$2:$F$49,6,FALSE)</f>
        <v>1.2649999999999999</v>
      </c>
      <c r="K151" s="3">
        <f>VLOOKUP('[1]orders (cleaned)'!D562,'[1]products (cleaned)'!$A$2:$G$49,7,FALSE)</f>
        <v>3.4787499999999998</v>
      </c>
      <c r="L151">
        <f>VLOOKUP('[1]orders (cleaned)'!A562,'[1]orders (cleaned)'!$A$2:$E$1001,5,FALSE)</f>
        <v>6</v>
      </c>
      <c r="M151" s="5">
        <f>I151*L151</f>
        <v>189.74999999999997</v>
      </c>
      <c r="S151"/>
    </row>
    <row r="152" spans="1:19" x14ac:dyDescent="0.35">
      <c r="A152" s="1">
        <f>VLOOKUP('[1]orders (cleaned)'!B897,'[1]orders (cleaned)'!$B$2:$B$1001,1,FALSE)</f>
        <v>44521</v>
      </c>
      <c r="B152" t="str">
        <f>VLOOKUP('[1]orders (cleaned)'!C897,'[1]customers (cleaned)'!$A$2:$B$914,2,FALSE)</f>
        <v>Derick Snow</v>
      </c>
      <c r="C152" t="str">
        <f>VLOOKUP('[1]orders (cleaned)'!C897,'[1]customers (cleaned)'!$A$2:$C$914,3,FALSE)</f>
        <v>New York City</v>
      </c>
      <c r="D152" t="str">
        <f>VLOOKUP('[1]orders (cleaned)'!C897,'[1]customers (cleaned)'!$A$2:$D$914,4,FALSE)</f>
        <v>United States</v>
      </c>
      <c r="E152" t="str">
        <f>VLOOKUP('[1]orders (cleaned)'!C897,'[1]customers (cleaned)'!$A$2:$E$914,5,FALSE)</f>
        <v>No</v>
      </c>
      <c r="F152" t="str">
        <f>VLOOKUP('[1]orders (cleaned)'!D897,'[1]products (cleaned)'!$A$2:$B$49,2,FALSE)</f>
        <v>Exc</v>
      </c>
      <c r="G152" t="str">
        <f>VLOOKUP('[1]orders (cleaned)'!D897,'[1]products (cleaned)'!$A$2:$C$49,3,FALSE)</f>
        <v>M</v>
      </c>
      <c r="H152">
        <f>VLOOKUP('[1]orders (cleaned)'!D897,'[1]products (cleaned)'!$A$2:$D$49,4,FALSE)</f>
        <v>2.5</v>
      </c>
      <c r="I152" s="3">
        <f>VLOOKUP('[1]orders (cleaned)'!D897,'[1]products (cleaned)'!$A$2:$E$49,5,FALSE)</f>
        <v>31.624999999999996</v>
      </c>
      <c r="J152" s="3">
        <f>VLOOKUP('[1]orders (cleaned)'!D897,'[1]products (cleaned)'!$A$2:$F$49,6,FALSE)</f>
        <v>1.2649999999999999</v>
      </c>
      <c r="K152" s="3">
        <f>VLOOKUP('[1]orders (cleaned)'!D897,'[1]products (cleaned)'!$A$2:$G$49,7,FALSE)</f>
        <v>3.4787499999999998</v>
      </c>
      <c r="L152">
        <f>VLOOKUP('[1]orders (cleaned)'!A897,'[1]orders (cleaned)'!$A$2:$E$1001,5,FALSE)</f>
        <v>5</v>
      </c>
      <c r="M152" s="5">
        <f>I152*L152</f>
        <v>158.12499999999997</v>
      </c>
      <c r="S152"/>
    </row>
    <row r="153" spans="1:19" x14ac:dyDescent="0.35">
      <c r="A153" s="1">
        <f>VLOOKUP('[1]orders (cleaned)'!B904,'[1]orders (cleaned)'!$B$2:$B$1001,1,FALSE)</f>
        <v>43640</v>
      </c>
      <c r="B153" t="str">
        <f>VLOOKUP('[1]orders (cleaned)'!C904,'[1]customers (cleaned)'!$A$2:$B$914,2,FALSE)</f>
        <v>Hall Ranner</v>
      </c>
      <c r="C153" t="str">
        <f>VLOOKUP('[1]orders (cleaned)'!C904,'[1]customers (cleaned)'!$A$2:$C$914,3,FALSE)</f>
        <v>Cincinnati</v>
      </c>
      <c r="D153" t="str">
        <f>VLOOKUP('[1]orders (cleaned)'!C904,'[1]customers (cleaned)'!$A$2:$D$914,4,FALSE)</f>
        <v>United States</v>
      </c>
      <c r="E153" t="str">
        <f>VLOOKUP('[1]orders (cleaned)'!C904,'[1]customers (cleaned)'!$A$2:$E$914,5,FALSE)</f>
        <v>No</v>
      </c>
      <c r="F153" t="str">
        <f>VLOOKUP('[1]orders (cleaned)'!D904,'[1]products (cleaned)'!$A$2:$B$49,2,FALSE)</f>
        <v>Exc</v>
      </c>
      <c r="G153" t="str">
        <f>VLOOKUP('[1]orders (cleaned)'!D904,'[1]products (cleaned)'!$A$2:$C$49,3,FALSE)</f>
        <v>M</v>
      </c>
      <c r="H153">
        <f>VLOOKUP('[1]orders (cleaned)'!D904,'[1]products (cleaned)'!$A$2:$D$49,4,FALSE)</f>
        <v>2.5</v>
      </c>
      <c r="I153" s="3">
        <f>VLOOKUP('[1]orders (cleaned)'!D904,'[1]products (cleaned)'!$A$2:$E$49,5,FALSE)</f>
        <v>31.624999999999996</v>
      </c>
      <c r="J153" s="3">
        <f>VLOOKUP('[1]orders (cleaned)'!D904,'[1]products (cleaned)'!$A$2:$F$49,6,FALSE)</f>
        <v>1.2649999999999999</v>
      </c>
      <c r="K153" s="3">
        <f>VLOOKUP('[1]orders (cleaned)'!D904,'[1]products (cleaned)'!$A$2:$G$49,7,FALSE)</f>
        <v>3.4787499999999998</v>
      </c>
      <c r="L153">
        <f>VLOOKUP('[1]orders (cleaned)'!A904,'[1]orders (cleaned)'!$A$2:$E$1001,5,FALSE)</f>
        <v>5</v>
      </c>
      <c r="M153" s="5">
        <f>I153*L153</f>
        <v>158.12499999999997</v>
      </c>
      <c r="S153"/>
    </row>
    <row r="154" spans="1:19" x14ac:dyDescent="0.35">
      <c r="A154" s="1">
        <f>VLOOKUP('[1]orders (cleaned)'!B805,'[1]orders (cleaned)'!$B$2:$B$1001,1,FALSE)</f>
        <v>43955</v>
      </c>
      <c r="B154" t="str">
        <f>VLOOKUP('[1]orders (cleaned)'!C805,'[1]customers (cleaned)'!$A$2:$B$914,2,FALSE)</f>
        <v>Darn Penquet</v>
      </c>
      <c r="C154" t="str">
        <f>VLOOKUP('[1]orders (cleaned)'!C805,'[1]customers (cleaned)'!$A$2:$C$914,3,FALSE)</f>
        <v>Sacramento</v>
      </c>
      <c r="D154" t="str">
        <f>VLOOKUP('[1]orders (cleaned)'!C805,'[1]customers (cleaned)'!$A$2:$D$914,4,FALSE)</f>
        <v>United States</v>
      </c>
      <c r="E154" t="str">
        <f>VLOOKUP('[1]orders (cleaned)'!C805,'[1]customers (cleaned)'!$A$2:$E$914,5,FALSE)</f>
        <v>No</v>
      </c>
      <c r="F154" t="str">
        <f>VLOOKUP('[1]orders (cleaned)'!D805,'[1]products (cleaned)'!$A$2:$B$49,2,FALSE)</f>
        <v>Exc</v>
      </c>
      <c r="G154" t="str">
        <f>VLOOKUP('[1]orders (cleaned)'!D805,'[1]products (cleaned)'!$A$2:$C$49,3,FALSE)</f>
        <v>M</v>
      </c>
      <c r="H154">
        <f>VLOOKUP('[1]orders (cleaned)'!D805,'[1]products (cleaned)'!$A$2:$D$49,4,FALSE)</f>
        <v>2.5</v>
      </c>
      <c r="I154" s="3">
        <f>VLOOKUP('[1]orders (cleaned)'!D805,'[1]products (cleaned)'!$A$2:$E$49,5,FALSE)</f>
        <v>31.624999999999996</v>
      </c>
      <c r="J154" s="3">
        <f>VLOOKUP('[1]orders (cleaned)'!D805,'[1]products (cleaned)'!$A$2:$F$49,6,FALSE)</f>
        <v>1.2649999999999999</v>
      </c>
      <c r="K154" s="3">
        <f>VLOOKUP('[1]orders (cleaned)'!D805,'[1]products (cleaned)'!$A$2:$G$49,7,FALSE)</f>
        <v>3.4787499999999998</v>
      </c>
      <c r="L154">
        <f>VLOOKUP('[1]orders (cleaned)'!A805,'[1]orders (cleaned)'!$A$2:$E$1001,5,FALSE)</f>
        <v>4</v>
      </c>
      <c r="M154" s="5">
        <f>I154*L154</f>
        <v>126.49999999999999</v>
      </c>
      <c r="S154"/>
    </row>
    <row r="155" spans="1:19" x14ac:dyDescent="0.35">
      <c r="A155" s="1">
        <f>VLOOKUP('[1]orders (cleaned)'!B618,'[1]orders (cleaned)'!$B$2:$B$1001,1,FALSE)</f>
        <v>44271</v>
      </c>
      <c r="B155" t="str">
        <f>VLOOKUP('[1]orders (cleaned)'!C618,'[1]customers (cleaned)'!$A$2:$B$914,2,FALSE)</f>
        <v>Linus Flippelli</v>
      </c>
      <c r="C155" t="str">
        <f>VLOOKUP('[1]orders (cleaned)'!C618,'[1]customers (cleaned)'!$A$2:$C$914,3,FALSE)</f>
        <v>Middleton</v>
      </c>
      <c r="D155" t="str">
        <f>VLOOKUP('[1]orders (cleaned)'!C618,'[1]customers (cleaned)'!$A$2:$D$914,4,FALSE)</f>
        <v>United Kingdom</v>
      </c>
      <c r="E155" t="str">
        <f>VLOOKUP('[1]orders (cleaned)'!C618,'[1]customers (cleaned)'!$A$2:$E$914,5,FALSE)</f>
        <v>No</v>
      </c>
      <c r="F155" t="str">
        <f>VLOOKUP('[1]orders (cleaned)'!D618,'[1]products (cleaned)'!$A$2:$B$49,2,FALSE)</f>
        <v>Exc</v>
      </c>
      <c r="G155" t="str">
        <f>VLOOKUP('[1]orders (cleaned)'!D618,'[1]products (cleaned)'!$A$2:$C$49,3,FALSE)</f>
        <v>M</v>
      </c>
      <c r="H155">
        <f>VLOOKUP('[1]orders (cleaned)'!D618,'[1]products (cleaned)'!$A$2:$D$49,4,FALSE)</f>
        <v>2.5</v>
      </c>
      <c r="I155" s="3">
        <f>VLOOKUP('[1]orders (cleaned)'!D618,'[1]products (cleaned)'!$A$2:$E$49,5,FALSE)</f>
        <v>31.624999999999996</v>
      </c>
      <c r="J155" s="3">
        <f>VLOOKUP('[1]orders (cleaned)'!D618,'[1]products (cleaned)'!$A$2:$F$49,6,FALSE)</f>
        <v>1.2649999999999999</v>
      </c>
      <c r="K155" s="3">
        <f>VLOOKUP('[1]orders (cleaned)'!D618,'[1]products (cleaned)'!$A$2:$G$49,7,FALSE)</f>
        <v>3.4787499999999998</v>
      </c>
      <c r="L155">
        <f>VLOOKUP('[1]orders (cleaned)'!A618,'[1]orders (cleaned)'!$A$2:$E$1001,5,FALSE)</f>
        <v>4</v>
      </c>
      <c r="M155" s="5">
        <f>I155*L155</f>
        <v>126.49999999999999</v>
      </c>
      <c r="S155"/>
    </row>
    <row r="156" spans="1:19" x14ac:dyDescent="0.35">
      <c r="A156" s="1">
        <f>VLOOKUP('[1]orders (cleaned)'!B528,'[1]orders (cleaned)'!$B$2:$B$1001,1,FALSE)</f>
        <v>44717</v>
      </c>
      <c r="B156" t="str">
        <f>VLOOKUP('[1]orders (cleaned)'!C528,'[1]customers (cleaned)'!$A$2:$B$914,2,FALSE)</f>
        <v>Webb Speechly</v>
      </c>
      <c r="C156" t="str">
        <f>VLOOKUP('[1]orders (cleaned)'!C528,'[1]customers (cleaned)'!$A$2:$C$914,3,FALSE)</f>
        <v>Seattle</v>
      </c>
      <c r="D156" t="str">
        <f>VLOOKUP('[1]orders (cleaned)'!C528,'[1]customers (cleaned)'!$A$2:$D$914,4,FALSE)</f>
        <v>United States</v>
      </c>
      <c r="E156" t="str">
        <f>VLOOKUP('[1]orders (cleaned)'!C528,'[1]customers (cleaned)'!$A$2:$E$914,5,FALSE)</f>
        <v>Yes</v>
      </c>
      <c r="F156" t="str">
        <f>VLOOKUP('[1]orders (cleaned)'!D528,'[1]products (cleaned)'!$A$2:$B$49,2,FALSE)</f>
        <v>Exc</v>
      </c>
      <c r="G156" t="str">
        <f>VLOOKUP('[1]orders (cleaned)'!D528,'[1]products (cleaned)'!$A$2:$C$49,3,FALSE)</f>
        <v>M</v>
      </c>
      <c r="H156">
        <f>VLOOKUP('[1]orders (cleaned)'!D528,'[1]products (cleaned)'!$A$2:$D$49,4,FALSE)</f>
        <v>2.5</v>
      </c>
      <c r="I156" s="3">
        <f>VLOOKUP('[1]orders (cleaned)'!D528,'[1]products (cleaned)'!$A$2:$E$49,5,FALSE)</f>
        <v>31.624999999999996</v>
      </c>
      <c r="J156" s="3">
        <f>VLOOKUP('[1]orders (cleaned)'!D528,'[1]products (cleaned)'!$A$2:$F$49,6,FALSE)</f>
        <v>1.2649999999999999</v>
      </c>
      <c r="K156" s="3">
        <f>VLOOKUP('[1]orders (cleaned)'!D528,'[1]products (cleaned)'!$A$2:$G$49,7,FALSE)</f>
        <v>3.4787499999999998</v>
      </c>
      <c r="L156">
        <f>VLOOKUP('[1]orders (cleaned)'!A528,'[1]orders (cleaned)'!$A$2:$E$1001,5,FALSE)</f>
        <v>4</v>
      </c>
      <c r="M156" s="5">
        <f>I156*L156</f>
        <v>126.49999999999999</v>
      </c>
      <c r="S156"/>
    </row>
    <row r="157" spans="1:19" x14ac:dyDescent="0.35">
      <c r="A157" s="1">
        <f>VLOOKUP('[1]orders (cleaned)'!B136,'[1]orders (cleaned)'!$B$2:$B$1001,1,FALSE)</f>
        <v>44758</v>
      </c>
      <c r="B157" t="str">
        <f>VLOOKUP('[1]orders (cleaned)'!C136,'[1]customers (cleaned)'!$A$2:$B$914,2,FALSE)</f>
        <v>Ewell Hanby</v>
      </c>
      <c r="C157" t="str">
        <f>VLOOKUP('[1]orders (cleaned)'!C136,'[1]customers (cleaned)'!$A$2:$C$914,3,FALSE)</f>
        <v>Washington</v>
      </c>
      <c r="D157" t="str">
        <f>VLOOKUP('[1]orders (cleaned)'!C136,'[1]customers (cleaned)'!$A$2:$D$914,4,FALSE)</f>
        <v>United States</v>
      </c>
      <c r="E157" t="str">
        <f>VLOOKUP('[1]orders (cleaned)'!C136,'[1]customers (cleaned)'!$A$2:$E$914,5,FALSE)</f>
        <v>Yes</v>
      </c>
      <c r="F157" t="str">
        <f>VLOOKUP('[1]orders (cleaned)'!D136,'[1]products (cleaned)'!$A$2:$B$49,2,FALSE)</f>
        <v>Exc</v>
      </c>
      <c r="G157" t="str">
        <f>VLOOKUP('[1]orders (cleaned)'!D136,'[1]products (cleaned)'!$A$2:$C$49,3,FALSE)</f>
        <v>M</v>
      </c>
      <c r="H157">
        <f>VLOOKUP('[1]orders (cleaned)'!D136,'[1]products (cleaned)'!$A$2:$D$49,4,FALSE)</f>
        <v>2.5</v>
      </c>
      <c r="I157" s="3">
        <f>VLOOKUP('[1]orders (cleaned)'!D136,'[1]products (cleaned)'!$A$2:$E$49,5,FALSE)</f>
        <v>31.624999999999996</v>
      </c>
      <c r="J157" s="3">
        <f>VLOOKUP('[1]orders (cleaned)'!D136,'[1]products (cleaned)'!$A$2:$F$49,6,FALSE)</f>
        <v>1.2649999999999999</v>
      </c>
      <c r="K157" s="3">
        <f>VLOOKUP('[1]orders (cleaned)'!D136,'[1]products (cleaned)'!$A$2:$G$49,7,FALSE)</f>
        <v>3.4787499999999998</v>
      </c>
      <c r="L157">
        <f>VLOOKUP('[1]orders (cleaned)'!A136,'[1]orders (cleaned)'!$A$2:$E$1001,5,FALSE)</f>
        <v>3</v>
      </c>
      <c r="M157" s="5">
        <f>I157*L157</f>
        <v>94.874999999999986</v>
      </c>
      <c r="S157"/>
    </row>
    <row r="158" spans="1:19" x14ac:dyDescent="0.35">
      <c r="A158" s="1">
        <f>VLOOKUP('[1]orders (cleaned)'!B588,'[1]orders (cleaned)'!$B$2:$B$1001,1,FALSE)</f>
        <v>43867</v>
      </c>
      <c r="B158" t="str">
        <f>VLOOKUP('[1]orders (cleaned)'!C588,'[1]customers (cleaned)'!$A$2:$B$914,2,FALSE)</f>
        <v>Zilvia Claisse</v>
      </c>
      <c r="C158" t="str">
        <f>VLOOKUP('[1]orders (cleaned)'!C588,'[1]customers (cleaned)'!$A$2:$C$914,3,FALSE)</f>
        <v>Saint Paul</v>
      </c>
      <c r="D158" t="str">
        <f>VLOOKUP('[1]orders (cleaned)'!C588,'[1]customers (cleaned)'!$A$2:$D$914,4,FALSE)</f>
        <v>United States</v>
      </c>
      <c r="E158" t="str">
        <f>VLOOKUP('[1]orders (cleaned)'!C588,'[1]customers (cleaned)'!$A$2:$E$914,5,FALSE)</f>
        <v>No</v>
      </c>
      <c r="F158" t="str">
        <f>VLOOKUP('[1]orders (cleaned)'!D588,'[1]products (cleaned)'!$A$2:$B$49,2,FALSE)</f>
        <v>Rob</v>
      </c>
      <c r="G158" t="str">
        <f>VLOOKUP('[1]orders (cleaned)'!D588,'[1]products (cleaned)'!$A$2:$C$49,3,FALSE)</f>
        <v>L</v>
      </c>
      <c r="H158">
        <f>VLOOKUP('[1]orders (cleaned)'!D588,'[1]products (cleaned)'!$A$2:$D$49,4,FALSE)</f>
        <v>2.5</v>
      </c>
      <c r="I158" s="3">
        <f>VLOOKUP('[1]orders (cleaned)'!D588,'[1]products (cleaned)'!$A$2:$E$49,5,FALSE)</f>
        <v>27.484999999999996</v>
      </c>
      <c r="J158" s="3">
        <f>VLOOKUP('[1]orders (cleaned)'!D588,'[1]products (cleaned)'!$A$2:$F$49,6,FALSE)</f>
        <v>1.0993999999999999</v>
      </c>
      <c r="K158" s="3">
        <f>VLOOKUP('[1]orders (cleaned)'!D588,'[1]products (cleaned)'!$A$2:$G$49,7,FALSE)</f>
        <v>1.6490999999999998</v>
      </c>
      <c r="L158">
        <f>VLOOKUP('[1]orders (cleaned)'!A588,'[1]orders (cleaned)'!$A$2:$E$1001,5,FALSE)</f>
        <v>3</v>
      </c>
      <c r="M158" s="5">
        <f>I158*L158</f>
        <v>82.454999999999984</v>
      </c>
      <c r="S158"/>
    </row>
    <row r="159" spans="1:19" x14ac:dyDescent="0.35">
      <c r="A159" s="1">
        <f>VLOOKUP('[1]orders (cleaned)'!B67,'[1]orders (cleaned)'!$B$2:$B$1001,1,FALSE)</f>
        <v>44626</v>
      </c>
      <c r="B159" t="str">
        <f>VLOOKUP('[1]orders (cleaned)'!C67,'[1]customers (cleaned)'!$A$2:$B$914,2,FALSE)</f>
        <v>Angelia Cockrem</v>
      </c>
      <c r="C159" t="str">
        <f>VLOOKUP('[1]orders (cleaned)'!C67,'[1]customers (cleaned)'!$A$2:$C$914,3,FALSE)</f>
        <v>Vienna</v>
      </c>
      <c r="D159" t="str">
        <f>VLOOKUP('[1]orders (cleaned)'!C67,'[1]customers (cleaned)'!$A$2:$D$914,4,FALSE)</f>
        <v>United States</v>
      </c>
      <c r="E159" t="str">
        <f>VLOOKUP('[1]orders (cleaned)'!C67,'[1]customers (cleaned)'!$A$2:$E$914,5,FALSE)</f>
        <v>Yes</v>
      </c>
      <c r="F159" t="str">
        <f>VLOOKUP('[1]orders (cleaned)'!D67,'[1]products (cleaned)'!$A$2:$B$49,2,FALSE)</f>
        <v>Rob</v>
      </c>
      <c r="G159" t="str">
        <f>VLOOKUP('[1]orders (cleaned)'!D67,'[1]products (cleaned)'!$A$2:$C$49,3,FALSE)</f>
        <v>D</v>
      </c>
      <c r="H159">
        <f>VLOOKUP('[1]orders (cleaned)'!D67,'[1]products (cleaned)'!$A$2:$D$49,4,FALSE)</f>
        <v>2.5</v>
      </c>
      <c r="I159" s="3">
        <f>VLOOKUP('[1]orders (cleaned)'!D67,'[1]products (cleaned)'!$A$2:$E$49,5,FALSE)</f>
        <v>20.584999999999997</v>
      </c>
      <c r="J159" s="3">
        <f>VLOOKUP('[1]orders (cleaned)'!D67,'[1]products (cleaned)'!$A$2:$F$49,6,FALSE)</f>
        <v>0.82339999999999991</v>
      </c>
      <c r="K159" s="3">
        <f>VLOOKUP('[1]orders (cleaned)'!D67,'[1]products (cleaned)'!$A$2:$G$49,7,FALSE)</f>
        <v>1.2350999999999999</v>
      </c>
      <c r="L159">
        <f>VLOOKUP('[1]orders (cleaned)'!A67,'[1]orders (cleaned)'!$A$2:$E$1001,5,FALSE)</f>
        <v>4</v>
      </c>
      <c r="M159" s="5">
        <f>I159*L159</f>
        <v>82.339999999999989</v>
      </c>
      <c r="S159"/>
    </row>
    <row r="160" spans="1:19" x14ac:dyDescent="0.35">
      <c r="A160" s="1">
        <f>VLOOKUP('[1]orders (cleaned)'!B85,'[1]orders (cleaned)'!$B$2:$B$1001,1,FALSE)</f>
        <v>43933</v>
      </c>
      <c r="B160" t="str">
        <f>VLOOKUP('[1]orders (cleaned)'!C85,'[1]customers (cleaned)'!$A$2:$B$914,2,FALSE)</f>
        <v>Hally Lorait</v>
      </c>
      <c r="C160" t="str">
        <f>VLOOKUP('[1]orders (cleaned)'!C85,'[1]customers (cleaned)'!$A$2:$C$914,3,FALSE)</f>
        <v>Buffalo</v>
      </c>
      <c r="D160" t="str">
        <f>VLOOKUP('[1]orders (cleaned)'!C85,'[1]customers (cleaned)'!$A$2:$D$914,4,FALSE)</f>
        <v>United States</v>
      </c>
      <c r="E160" t="str">
        <f>VLOOKUP('[1]orders (cleaned)'!C85,'[1]customers (cleaned)'!$A$2:$E$914,5,FALSE)</f>
        <v>Yes</v>
      </c>
      <c r="F160" t="str">
        <f>VLOOKUP('[1]orders (cleaned)'!D85,'[1]products (cleaned)'!$A$2:$B$49,2,FALSE)</f>
        <v>Rob</v>
      </c>
      <c r="G160" t="str">
        <f>VLOOKUP('[1]orders (cleaned)'!D85,'[1]products (cleaned)'!$A$2:$C$49,3,FALSE)</f>
        <v>D</v>
      </c>
      <c r="H160">
        <f>VLOOKUP('[1]orders (cleaned)'!D85,'[1]products (cleaned)'!$A$2:$D$49,4,FALSE)</f>
        <v>2.5</v>
      </c>
      <c r="I160" s="3">
        <f>VLOOKUP('[1]orders (cleaned)'!D85,'[1]products (cleaned)'!$A$2:$E$49,5,FALSE)</f>
        <v>20.584999999999997</v>
      </c>
      <c r="J160" s="3">
        <f>VLOOKUP('[1]orders (cleaned)'!D85,'[1]products (cleaned)'!$A$2:$F$49,6,FALSE)</f>
        <v>0.82339999999999991</v>
      </c>
      <c r="K160" s="3">
        <f>VLOOKUP('[1]orders (cleaned)'!D85,'[1]products (cleaned)'!$A$2:$G$49,7,FALSE)</f>
        <v>1.2350999999999999</v>
      </c>
      <c r="L160">
        <f>VLOOKUP('[1]orders (cleaned)'!A85,'[1]orders (cleaned)'!$A$2:$E$1001,5,FALSE)</f>
        <v>4</v>
      </c>
      <c r="M160" s="5">
        <f>I160*L160</f>
        <v>82.339999999999989</v>
      </c>
      <c r="S160"/>
    </row>
    <row r="161" spans="1:19" x14ac:dyDescent="0.35">
      <c r="A161" s="1">
        <f>VLOOKUP('[1]orders (cleaned)'!B567,'[1]orders (cleaned)'!$B$2:$B$1001,1,FALSE)</f>
        <v>44031</v>
      </c>
      <c r="B161" t="str">
        <f>VLOOKUP('[1]orders (cleaned)'!C567,'[1]customers (cleaned)'!$A$2:$B$914,2,FALSE)</f>
        <v>Jackquelin Chugg</v>
      </c>
      <c r="C161" t="str">
        <f>VLOOKUP('[1]orders (cleaned)'!C567,'[1]customers (cleaned)'!$A$2:$C$914,3,FALSE)</f>
        <v>Shawnee Mission</v>
      </c>
      <c r="D161" t="str">
        <f>VLOOKUP('[1]orders (cleaned)'!C567,'[1]customers (cleaned)'!$A$2:$D$914,4,FALSE)</f>
        <v>United States</v>
      </c>
      <c r="E161" t="str">
        <f>VLOOKUP('[1]orders (cleaned)'!C567,'[1]customers (cleaned)'!$A$2:$E$914,5,FALSE)</f>
        <v>No</v>
      </c>
      <c r="F161" t="str">
        <f>VLOOKUP('[1]orders (cleaned)'!D567,'[1]products (cleaned)'!$A$2:$B$49,2,FALSE)</f>
        <v>Rob</v>
      </c>
      <c r="G161" t="str">
        <f>VLOOKUP('[1]orders (cleaned)'!D567,'[1]products (cleaned)'!$A$2:$C$49,3,FALSE)</f>
        <v>D</v>
      </c>
      <c r="H161">
        <f>VLOOKUP('[1]orders (cleaned)'!D567,'[1]products (cleaned)'!$A$2:$D$49,4,FALSE)</f>
        <v>2.5</v>
      </c>
      <c r="I161" s="3">
        <f>VLOOKUP('[1]orders (cleaned)'!D567,'[1]products (cleaned)'!$A$2:$E$49,5,FALSE)</f>
        <v>20.584999999999997</v>
      </c>
      <c r="J161" s="3">
        <f>VLOOKUP('[1]orders (cleaned)'!D567,'[1]products (cleaned)'!$A$2:$F$49,6,FALSE)</f>
        <v>0.82339999999999991</v>
      </c>
      <c r="K161" s="3">
        <f>VLOOKUP('[1]orders (cleaned)'!D567,'[1]products (cleaned)'!$A$2:$G$49,7,FALSE)</f>
        <v>1.2350999999999999</v>
      </c>
      <c r="L161">
        <f>VLOOKUP('[1]orders (cleaned)'!A567,'[1]orders (cleaned)'!$A$2:$E$1001,5,FALSE)</f>
        <v>4</v>
      </c>
      <c r="M161" s="5">
        <f>I161*L161</f>
        <v>82.339999999999989</v>
      </c>
      <c r="S161"/>
    </row>
    <row r="162" spans="1:19" x14ac:dyDescent="0.35">
      <c r="A162" s="1">
        <f>VLOOKUP('[1]orders (cleaned)'!B835,'[1]orders (cleaned)'!$B$2:$B$1001,1,FALSE)</f>
        <v>44302</v>
      </c>
      <c r="B162" t="str">
        <f>VLOOKUP('[1]orders (cleaned)'!C835,'[1]customers (cleaned)'!$A$2:$B$914,2,FALSE)</f>
        <v>Lenette Dwerryhouse</v>
      </c>
      <c r="C162" t="str">
        <f>VLOOKUP('[1]orders (cleaned)'!C835,'[1]customers (cleaned)'!$A$2:$C$914,3,FALSE)</f>
        <v>Fort Worth</v>
      </c>
      <c r="D162" t="str">
        <f>VLOOKUP('[1]orders (cleaned)'!C835,'[1]customers (cleaned)'!$A$2:$D$914,4,FALSE)</f>
        <v>United States</v>
      </c>
      <c r="E162" t="str">
        <f>VLOOKUP('[1]orders (cleaned)'!C835,'[1]customers (cleaned)'!$A$2:$E$914,5,FALSE)</f>
        <v>Yes</v>
      </c>
      <c r="F162" t="str">
        <f>VLOOKUP('[1]orders (cleaned)'!D835,'[1]products (cleaned)'!$A$2:$B$49,2,FALSE)</f>
        <v>Rob</v>
      </c>
      <c r="G162" t="str">
        <f>VLOOKUP('[1]orders (cleaned)'!D835,'[1]products (cleaned)'!$A$2:$C$49,3,FALSE)</f>
        <v>D</v>
      </c>
      <c r="H162">
        <f>VLOOKUP('[1]orders (cleaned)'!D835,'[1]products (cleaned)'!$A$2:$D$49,4,FALSE)</f>
        <v>2.5</v>
      </c>
      <c r="I162" s="3">
        <f>VLOOKUP('[1]orders (cleaned)'!D835,'[1]products (cleaned)'!$A$2:$E$49,5,FALSE)</f>
        <v>20.584999999999997</v>
      </c>
      <c r="J162" s="3">
        <f>VLOOKUP('[1]orders (cleaned)'!D835,'[1]products (cleaned)'!$A$2:$F$49,6,FALSE)</f>
        <v>0.82339999999999991</v>
      </c>
      <c r="K162" s="3">
        <f>VLOOKUP('[1]orders (cleaned)'!D835,'[1]products (cleaned)'!$A$2:$G$49,7,FALSE)</f>
        <v>1.2350999999999999</v>
      </c>
      <c r="L162">
        <f>VLOOKUP('[1]orders (cleaned)'!A835,'[1]orders (cleaned)'!$A$2:$E$1001,5,FALSE)</f>
        <v>4</v>
      </c>
      <c r="M162" s="5">
        <f>I162*L162</f>
        <v>82.339999999999989</v>
      </c>
      <c r="S162"/>
    </row>
    <row r="163" spans="1:19" x14ac:dyDescent="0.35">
      <c r="A163" s="1">
        <f>VLOOKUP('[1]orders (cleaned)'!B20,'[1]orders (cleaned)'!$B$2:$B$1001,1,FALSE)</f>
        <v>43629</v>
      </c>
      <c r="B163" t="str">
        <f>VLOOKUP('[1]orders (cleaned)'!C20,'[1]customers (cleaned)'!$A$2:$B$914,2,FALSE)</f>
        <v>Pall Redford</v>
      </c>
      <c r="C163" t="str">
        <f>VLOOKUP('[1]orders (cleaned)'!C20,'[1]customers (cleaned)'!$A$2:$C$914,3,FALSE)</f>
        <v>Caherconlish</v>
      </c>
      <c r="D163" t="str">
        <f>VLOOKUP('[1]orders (cleaned)'!C20,'[1]customers (cleaned)'!$A$2:$D$914,4,FALSE)</f>
        <v>Ireland</v>
      </c>
      <c r="E163" t="str">
        <f>VLOOKUP('[1]orders (cleaned)'!C20,'[1]customers (cleaned)'!$A$2:$E$914,5,FALSE)</f>
        <v>Yes</v>
      </c>
      <c r="F163" t="str">
        <f>VLOOKUP('[1]orders (cleaned)'!D20,'[1]products (cleaned)'!$A$2:$B$49,2,FALSE)</f>
        <v>Rob</v>
      </c>
      <c r="G163" t="str">
        <f>VLOOKUP('[1]orders (cleaned)'!D20,'[1]products (cleaned)'!$A$2:$C$49,3,FALSE)</f>
        <v>D</v>
      </c>
      <c r="H163">
        <f>VLOOKUP('[1]orders (cleaned)'!D20,'[1]products (cleaned)'!$A$2:$D$49,4,FALSE)</f>
        <v>2.5</v>
      </c>
      <c r="I163" s="3">
        <f>VLOOKUP('[1]orders (cleaned)'!D20,'[1]products (cleaned)'!$A$2:$E$49,5,FALSE)</f>
        <v>20.584999999999997</v>
      </c>
      <c r="J163" s="3">
        <f>VLOOKUP('[1]orders (cleaned)'!D20,'[1]products (cleaned)'!$A$2:$F$49,6,FALSE)</f>
        <v>0.82339999999999991</v>
      </c>
      <c r="K163" s="3">
        <f>VLOOKUP('[1]orders (cleaned)'!D20,'[1]products (cleaned)'!$A$2:$G$49,7,FALSE)</f>
        <v>1.2350999999999999</v>
      </c>
      <c r="L163">
        <f>VLOOKUP('[1]orders (cleaned)'!A20,'[1]orders (cleaned)'!$A$2:$E$1001,5,FALSE)</f>
        <v>4</v>
      </c>
      <c r="M163" s="5">
        <f>I163*L163</f>
        <v>82.339999999999989</v>
      </c>
      <c r="S163"/>
    </row>
    <row r="164" spans="1:19" x14ac:dyDescent="0.35">
      <c r="A164" s="1">
        <f>VLOOKUP('[1]orders (cleaned)'!B456,'[1]orders (cleaned)'!$B$2:$B$1001,1,FALSE)</f>
        <v>44421</v>
      </c>
      <c r="B164" t="str">
        <f>VLOOKUP('[1]orders (cleaned)'!C456,'[1]customers (cleaned)'!$A$2:$B$914,2,FALSE)</f>
        <v>Reube Cawley</v>
      </c>
      <c r="C164" t="str">
        <f>VLOOKUP('[1]orders (cleaned)'!C456,'[1]customers (cleaned)'!$A$2:$C$914,3,FALSE)</f>
        <v>Ballyboden</v>
      </c>
      <c r="D164" t="str">
        <f>VLOOKUP('[1]orders (cleaned)'!C456,'[1]customers (cleaned)'!$A$2:$D$914,4,FALSE)</f>
        <v>Ireland</v>
      </c>
      <c r="E164" t="str">
        <f>VLOOKUP('[1]orders (cleaned)'!C456,'[1]customers (cleaned)'!$A$2:$E$914,5,FALSE)</f>
        <v>Yes</v>
      </c>
      <c r="F164" t="str">
        <f>VLOOKUP('[1]orders (cleaned)'!D456,'[1]products (cleaned)'!$A$2:$B$49,2,FALSE)</f>
        <v>Rob</v>
      </c>
      <c r="G164" t="str">
        <f>VLOOKUP('[1]orders (cleaned)'!D456,'[1]products (cleaned)'!$A$2:$C$49,3,FALSE)</f>
        <v>D</v>
      </c>
      <c r="H164">
        <f>VLOOKUP('[1]orders (cleaned)'!D456,'[1]products (cleaned)'!$A$2:$D$49,4,FALSE)</f>
        <v>2.5</v>
      </c>
      <c r="I164" s="3">
        <f>VLOOKUP('[1]orders (cleaned)'!D456,'[1]products (cleaned)'!$A$2:$E$49,5,FALSE)</f>
        <v>20.584999999999997</v>
      </c>
      <c r="J164" s="3">
        <f>VLOOKUP('[1]orders (cleaned)'!D456,'[1]products (cleaned)'!$A$2:$F$49,6,FALSE)</f>
        <v>0.82339999999999991</v>
      </c>
      <c r="K164" s="3">
        <f>VLOOKUP('[1]orders (cleaned)'!D456,'[1]products (cleaned)'!$A$2:$G$49,7,FALSE)</f>
        <v>1.2350999999999999</v>
      </c>
      <c r="L164">
        <f>VLOOKUP('[1]orders (cleaned)'!A456,'[1]orders (cleaned)'!$A$2:$E$1001,5,FALSE)</f>
        <v>4</v>
      </c>
      <c r="M164" s="5">
        <f>I164*L164</f>
        <v>82.339999999999989</v>
      </c>
      <c r="S164"/>
    </row>
    <row r="165" spans="1:19" x14ac:dyDescent="0.35">
      <c r="A165" s="1">
        <f>VLOOKUP('[1]orders (cleaned)'!B896,'[1]orders (cleaned)'!$B$2:$B$1001,1,FALSE)</f>
        <v>44016</v>
      </c>
      <c r="B165" t="str">
        <f>VLOOKUP('[1]orders (cleaned)'!C896,'[1]customers (cleaned)'!$A$2:$B$914,2,FALSE)</f>
        <v>Sharity Wickens</v>
      </c>
      <c r="C165" t="str">
        <f>VLOOKUP('[1]orders (cleaned)'!C896,'[1]customers (cleaned)'!$A$2:$C$914,3,FALSE)</f>
        <v>Cavan</v>
      </c>
      <c r="D165" t="str">
        <f>VLOOKUP('[1]orders (cleaned)'!C896,'[1]customers (cleaned)'!$A$2:$D$914,4,FALSE)</f>
        <v>Ireland</v>
      </c>
      <c r="E165" t="str">
        <f>VLOOKUP('[1]orders (cleaned)'!C896,'[1]customers (cleaned)'!$A$2:$E$914,5,FALSE)</f>
        <v>Yes</v>
      </c>
      <c r="F165" t="str">
        <f>VLOOKUP('[1]orders (cleaned)'!D896,'[1]products (cleaned)'!$A$2:$B$49,2,FALSE)</f>
        <v>Rob</v>
      </c>
      <c r="G165" t="str">
        <f>VLOOKUP('[1]orders (cleaned)'!D896,'[1]products (cleaned)'!$A$2:$C$49,3,FALSE)</f>
        <v>D</v>
      </c>
      <c r="H165">
        <f>VLOOKUP('[1]orders (cleaned)'!D896,'[1]products (cleaned)'!$A$2:$D$49,4,FALSE)</f>
        <v>2.5</v>
      </c>
      <c r="I165" s="3">
        <f>VLOOKUP('[1]orders (cleaned)'!D896,'[1]products (cleaned)'!$A$2:$E$49,5,FALSE)</f>
        <v>20.584999999999997</v>
      </c>
      <c r="J165" s="3">
        <f>VLOOKUP('[1]orders (cleaned)'!D896,'[1]products (cleaned)'!$A$2:$F$49,6,FALSE)</f>
        <v>0.82339999999999991</v>
      </c>
      <c r="K165" s="3">
        <f>VLOOKUP('[1]orders (cleaned)'!D896,'[1]products (cleaned)'!$A$2:$G$49,7,FALSE)</f>
        <v>1.2350999999999999</v>
      </c>
      <c r="L165">
        <f>VLOOKUP('[1]orders (cleaned)'!A896,'[1]orders (cleaned)'!$A$2:$E$1001,5,FALSE)</f>
        <v>4</v>
      </c>
      <c r="M165" s="5">
        <f>I165*L165</f>
        <v>82.339999999999989</v>
      </c>
      <c r="S165"/>
    </row>
    <row r="166" spans="1:19" x14ac:dyDescent="0.35">
      <c r="A166" s="1">
        <f>VLOOKUP('[1]orders (cleaned)'!B820,'[1]orders (cleaned)'!$B$2:$B$1001,1,FALSE)</f>
        <v>44761</v>
      </c>
      <c r="B166" t="str">
        <f>VLOOKUP('[1]orders (cleaned)'!C820,'[1]customers (cleaned)'!$A$2:$B$914,2,FALSE)</f>
        <v>Allis Wilmore</v>
      </c>
      <c r="C166" t="str">
        <f>VLOOKUP('[1]orders (cleaned)'!C820,'[1]customers (cleaned)'!$A$2:$C$914,3,FALSE)</f>
        <v>Houston</v>
      </c>
      <c r="D166" t="str">
        <f>VLOOKUP('[1]orders (cleaned)'!C820,'[1]customers (cleaned)'!$A$2:$D$914,4,FALSE)</f>
        <v>United States</v>
      </c>
      <c r="E166" t="str">
        <f>VLOOKUP('[1]orders (cleaned)'!C820,'[1]customers (cleaned)'!$A$2:$E$914,5,FALSE)</f>
        <v>No</v>
      </c>
      <c r="F166" t="str">
        <f>VLOOKUP('[1]orders (cleaned)'!D820,'[1]products (cleaned)'!$A$2:$B$49,2,FALSE)</f>
        <v>Lib</v>
      </c>
      <c r="G166" t="str">
        <f>VLOOKUP('[1]orders (cleaned)'!D820,'[1]products (cleaned)'!$A$2:$C$49,3,FALSE)</f>
        <v>L</v>
      </c>
      <c r="H166">
        <f>VLOOKUP('[1]orders (cleaned)'!D820,'[1]products (cleaned)'!$A$2:$D$49,4,FALSE)</f>
        <v>1</v>
      </c>
      <c r="I166" s="3">
        <f>VLOOKUP('[1]orders (cleaned)'!D820,'[1]products (cleaned)'!$A$2:$E$49,5,FALSE)</f>
        <v>15.85</v>
      </c>
      <c r="J166" s="3">
        <f>VLOOKUP('[1]orders (cleaned)'!D820,'[1]products (cleaned)'!$A$2:$F$49,6,FALSE)</f>
        <v>1.585</v>
      </c>
      <c r="K166" s="3">
        <f>VLOOKUP('[1]orders (cleaned)'!D820,'[1]products (cleaned)'!$A$2:$G$49,7,FALSE)</f>
        <v>2.0605000000000002</v>
      </c>
      <c r="L166">
        <f>VLOOKUP('[1]orders (cleaned)'!A820,'[1]orders (cleaned)'!$A$2:$E$1001,5,FALSE)</f>
        <v>5</v>
      </c>
      <c r="M166" s="5">
        <f>I166*L166</f>
        <v>79.25</v>
      </c>
      <c r="S166"/>
    </row>
    <row r="167" spans="1:19" x14ac:dyDescent="0.35">
      <c r="A167" s="1">
        <f>VLOOKUP('[1]orders (cleaned)'!B962,'[1]orders (cleaned)'!$B$2:$B$1001,1,FALSE)</f>
        <v>44591</v>
      </c>
      <c r="B167" t="str">
        <f>VLOOKUP('[1]orders (cleaned)'!C962,'[1]customers (cleaned)'!$A$2:$B$914,2,FALSE)</f>
        <v>Chad Miguel</v>
      </c>
      <c r="C167" t="str">
        <f>VLOOKUP('[1]orders (cleaned)'!C962,'[1]customers (cleaned)'!$A$2:$C$914,3,FALSE)</f>
        <v>Hagerstown</v>
      </c>
      <c r="D167" t="str">
        <f>VLOOKUP('[1]orders (cleaned)'!C962,'[1]customers (cleaned)'!$A$2:$D$914,4,FALSE)</f>
        <v>United States</v>
      </c>
      <c r="E167" t="str">
        <f>VLOOKUP('[1]orders (cleaned)'!C962,'[1]customers (cleaned)'!$A$2:$E$914,5,FALSE)</f>
        <v>Yes</v>
      </c>
      <c r="F167" t="str">
        <f>VLOOKUP('[1]orders (cleaned)'!D962,'[1]products (cleaned)'!$A$2:$B$49,2,FALSE)</f>
        <v>Lib</v>
      </c>
      <c r="G167" t="str">
        <f>VLOOKUP('[1]orders (cleaned)'!D962,'[1]products (cleaned)'!$A$2:$C$49,3,FALSE)</f>
        <v>L</v>
      </c>
      <c r="H167">
        <f>VLOOKUP('[1]orders (cleaned)'!D962,'[1]products (cleaned)'!$A$2:$D$49,4,FALSE)</f>
        <v>1</v>
      </c>
      <c r="I167" s="3">
        <f>VLOOKUP('[1]orders (cleaned)'!D962,'[1]products (cleaned)'!$A$2:$E$49,5,FALSE)</f>
        <v>15.85</v>
      </c>
      <c r="J167" s="3">
        <f>VLOOKUP('[1]orders (cleaned)'!D962,'[1]products (cleaned)'!$A$2:$F$49,6,FALSE)</f>
        <v>1.585</v>
      </c>
      <c r="K167" s="3">
        <f>VLOOKUP('[1]orders (cleaned)'!D962,'[1]products (cleaned)'!$A$2:$G$49,7,FALSE)</f>
        <v>2.0605000000000002</v>
      </c>
      <c r="L167">
        <f>VLOOKUP('[1]orders (cleaned)'!A962,'[1]orders (cleaned)'!$A$2:$E$1001,5,FALSE)</f>
        <v>5</v>
      </c>
      <c r="M167" s="5">
        <f>I167*L167</f>
        <v>79.25</v>
      </c>
      <c r="S167"/>
    </row>
    <row r="168" spans="1:19" x14ac:dyDescent="0.35">
      <c r="A168" s="1">
        <f>VLOOKUP('[1]orders (cleaned)'!B497,'[1]orders (cleaned)'!$B$2:$B$1001,1,FALSE)</f>
        <v>43710</v>
      </c>
      <c r="B168" t="str">
        <f>VLOOKUP('[1]orders (cleaned)'!C497,'[1]customers (cleaned)'!$A$2:$B$914,2,FALSE)</f>
        <v>Currey MacAllister</v>
      </c>
      <c r="C168" t="str">
        <f>VLOOKUP('[1]orders (cleaned)'!C497,'[1]customers (cleaned)'!$A$2:$C$914,3,FALSE)</f>
        <v>Danbury</v>
      </c>
      <c r="D168" t="str">
        <f>VLOOKUP('[1]orders (cleaned)'!C497,'[1]customers (cleaned)'!$A$2:$D$914,4,FALSE)</f>
        <v>United States</v>
      </c>
      <c r="E168" t="str">
        <f>VLOOKUP('[1]orders (cleaned)'!C497,'[1]customers (cleaned)'!$A$2:$E$914,5,FALSE)</f>
        <v>Yes</v>
      </c>
      <c r="F168" t="str">
        <f>VLOOKUP('[1]orders (cleaned)'!D497,'[1]products (cleaned)'!$A$2:$B$49,2,FALSE)</f>
        <v>Lib</v>
      </c>
      <c r="G168" t="str">
        <f>VLOOKUP('[1]orders (cleaned)'!D497,'[1]products (cleaned)'!$A$2:$C$49,3,FALSE)</f>
        <v>L</v>
      </c>
      <c r="H168">
        <f>VLOOKUP('[1]orders (cleaned)'!D497,'[1]products (cleaned)'!$A$2:$D$49,4,FALSE)</f>
        <v>1</v>
      </c>
      <c r="I168" s="3">
        <f>VLOOKUP('[1]orders (cleaned)'!D497,'[1]products (cleaned)'!$A$2:$E$49,5,FALSE)</f>
        <v>15.85</v>
      </c>
      <c r="J168" s="3">
        <f>VLOOKUP('[1]orders (cleaned)'!D497,'[1]products (cleaned)'!$A$2:$F$49,6,FALSE)</f>
        <v>1.585</v>
      </c>
      <c r="K168" s="3">
        <f>VLOOKUP('[1]orders (cleaned)'!D497,'[1]products (cleaned)'!$A$2:$G$49,7,FALSE)</f>
        <v>2.0605000000000002</v>
      </c>
      <c r="L168">
        <f>VLOOKUP('[1]orders (cleaned)'!A497,'[1]orders (cleaned)'!$A$2:$E$1001,5,FALSE)</f>
        <v>5</v>
      </c>
      <c r="M168" s="5">
        <f>I168*L168</f>
        <v>79.25</v>
      </c>
      <c r="S168"/>
    </row>
    <row r="169" spans="1:19" x14ac:dyDescent="0.35">
      <c r="A169" s="1">
        <f>VLOOKUP('[1]orders (cleaned)'!B721,'[1]orders (cleaned)'!$B$2:$B$1001,1,FALSE)</f>
        <v>44150</v>
      </c>
      <c r="B169" t="str">
        <f>VLOOKUP('[1]orders (cleaned)'!C721,'[1]customers (cleaned)'!$A$2:$B$914,2,FALSE)</f>
        <v>Granger Fantham</v>
      </c>
      <c r="C169" t="str">
        <f>VLOOKUP('[1]orders (cleaned)'!C721,'[1]customers (cleaned)'!$A$2:$C$914,3,FALSE)</f>
        <v>Los Angeles</v>
      </c>
      <c r="D169" t="str">
        <f>VLOOKUP('[1]orders (cleaned)'!C721,'[1]customers (cleaned)'!$A$2:$D$914,4,FALSE)</f>
        <v>United States</v>
      </c>
      <c r="E169" t="str">
        <f>VLOOKUP('[1]orders (cleaned)'!C721,'[1]customers (cleaned)'!$A$2:$E$914,5,FALSE)</f>
        <v>Yes</v>
      </c>
      <c r="F169" t="str">
        <f>VLOOKUP('[1]orders (cleaned)'!D721,'[1]products (cleaned)'!$A$2:$B$49,2,FALSE)</f>
        <v>Lib</v>
      </c>
      <c r="G169" t="str">
        <f>VLOOKUP('[1]orders (cleaned)'!D721,'[1]products (cleaned)'!$A$2:$C$49,3,FALSE)</f>
        <v>L</v>
      </c>
      <c r="H169">
        <f>VLOOKUP('[1]orders (cleaned)'!D721,'[1]products (cleaned)'!$A$2:$D$49,4,FALSE)</f>
        <v>1</v>
      </c>
      <c r="I169" s="3">
        <f>VLOOKUP('[1]orders (cleaned)'!D721,'[1]products (cleaned)'!$A$2:$E$49,5,FALSE)</f>
        <v>15.85</v>
      </c>
      <c r="J169" s="3">
        <f>VLOOKUP('[1]orders (cleaned)'!D721,'[1]products (cleaned)'!$A$2:$F$49,6,FALSE)</f>
        <v>1.585</v>
      </c>
      <c r="K169" s="3">
        <f>VLOOKUP('[1]orders (cleaned)'!D721,'[1]products (cleaned)'!$A$2:$G$49,7,FALSE)</f>
        <v>2.0605000000000002</v>
      </c>
      <c r="L169">
        <f>VLOOKUP('[1]orders (cleaned)'!A721,'[1]orders (cleaned)'!$A$2:$E$1001,5,FALSE)</f>
        <v>5</v>
      </c>
      <c r="M169" s="5">
        <f>I169*L169</f>
        <v>79.25</v>
      </c>
      <c r="S169"/>
    </row>
    <row r="170" spans="1:19" x14ac:dyDescent="0.35">
      <c r="A170" s="1">
        <f>VLOOKUP('[1]orders (cleaned)'!B515,'[1]orders (cleaned)'!$B$2:$B$1001,1,FALSE)</f>
        <v>44691</v>
      </c>
      <c r="B170" t="str">
        <f>VLOOKUP('[1]orders (cleaned)'!C515,'[1]customers (cleaned)'!$A$2:$B$914,2,FALSE)</f>
        <v>Nataniel Helkin</v>
      </c>
      <c r="C170" t="str">
        <f>VLOOKUP('[1]orders (cleaned)'!C515,'[1]customers (cleaned)'!$A$2:$C$914,3,FALSE)</f>
        <v>Philadelphia</v>
      </c>
      <c r="D170" t="str">
        <f>VLOOKUP('[1]orders (cleaned)'!C515,'[1]customers (cleaned)'!$A$2:$D$914,4,FALSE)</f>
        <v>United States</v>
      </c>
      <c r="E170" t="str">
        <f>VLOOKUP('[1]orders (cleaned)'!C515,'[1]customers (cleaned)'!$A$2:$E$914,5,FALSE)</f>
        <v>No</v>
      </c>
      <c r="F170" t="str">
        <f>VLOOKUP('[1]orders (cleaned)'!D515,'[1]products (cleaned)'!$A$2:$B$49,2,FALSE)</f>
        <v>Lib</v>
      </c>
      <c r="G170" t="str">
        <f>VLOOKUP('[1]orders (cleaned)'!D515,'[1]products (cleaned)'!$A$2:$C$49,3,FALSE)</f>
        <v>L</v>
      </c>
      <c r="H170">
        <f>VLOOKUP('[1]orders (cleaned)'!D515,'[1]products (cleaned)'!$A$2:$D$49,4,FALSE)</f>
        <v>1</v>
      </c>
      <c r="I170" s="3">
        <f>VLOOKUP('[1]orders (cleaned)'!D515,'[1]products (cleaned)'!$A$2:$E$49,5,FALSE)</f>
        <v>15.85</v>
      </c>
      <c r="J170" s="3">
        <f>VLOOKUP('[1]orders (cleaned)'!D515,'[1]products (cleaned)'!$A$2:$F$49,6,FALSE)</f>
        <v>1.585</v>
      </c>
      <c r="K170" s="3">
        <f>VLOOKUP('[1]orders (cleaned)'!D515,'[1]products (cleaned)'!$A$2:$G$49,7,FALSE)</f>
        <v>2.0605000000000002</v>
      </c>
      <c r="L170">
        <f>VLOOKUP('[1]orders (cleaned)'!A515,'[1]orders (cleaned)'!$A$2:$E$1001,5,FALSE)</f>
        <v>5</v>
      </c>
      <c r="M170" s="5">
        <f>I170*L170</f>
        <v>79.25</v>
      </c>
      <c r="S170"/>
    </row>
    <row r="171" spans="1:19" x14ac:dyDescent="0.35">
      <c r="A171" s="1">
        <f>VLOOKUP('[1]orders (cleaned)'!B623,'[1]orders (cleaned)'!$B$2:$B$1001,1,FALSE)</f>
        <v>44006</v>
      </c>
      <c r="B171" t="str">
        <f>VLOOKUP('[1]orders (cleaned)'!C623,'[1]customers (cleaned)'!$A$2:$B$914,2,FALSE)</f>
        <v>Cordy Odgaard</v>
      </c>
      <c r="C171" t="str">
        <f>VLOOKUP('[1]orders (cleaned)'!C623,'[1]customers (cleaned)'!$A$2:$C$914,3,FALSE)</f>
        <v>Portland</v>
      </c>
      <c r="D171" t="str">
        <f>VLOOKUP('[1]orders (cleaned)'!C623,'[1]customers (cleaned)'!$A$2:$D$914,4,FALSE)</f>
        <v>United States</v>
      </c>
      <c r="E171" t="str">
        <f>VLOOKUP('[1]orders (cleaned)'!C623,'[1]customers (cleaned)'!$A$2:$E$914,5,FALSE)</f>
        <v>No</v>
      </c>
      <c r="F171" t="str">
        <f>VLOOKUP('[1]orders (cleaned)'!D623,'[1]products (cleaned)'!$A$2:$B$49,2,FALSE)</f>
        <v>Ara</v>
      </c>
      <c r="G171" t="str">
        <f>VLOOKUP('[1]orders (cleaned)'!D623,'[1]products (cleaned)'!$A$2:$C$49,3,FALSE)</f>
        <v>L</v>
      </c>
      <c r="H171">
        <f>VLOOKUP('[1]orders (cleaned)'!D623,'[1]products (cleaned)'!$A$2:$D$49,4,FALSE)</f>
        <v>1</v>
      </c>
      <c r="I171" s="3">
        <f>VLOOKUP('[1]orders (cleaned)'!D623,'[1]products (cleaned)'!$A$2:$E$49,5,FALSE)</f>
        <v>12.95</v>
      </c>
      <c r="J171" s="3">
        <f>VLOOKUP('[1]orders (cleaned)'!D623,'[1]products (cleaned)'!$A$2:$F$49,6,FALSE)</f>
        <v>1.2949999999999999</v>
      </c>
      <c r="K171" s="3">
        <f>VLOOKUP('[1]orders (cleaned)'!D623,'[1]products (cleaned)'!$A$2:$G$49,7,FALSE)</f>
        <v>1.1655</v>
      </c>
      <c r="L171">
        <f>VLOOKUP('[1]orders (cleaned)'!A623,'[1]orders (cleaned)'!$A$2:$E$1001,5,FALSE)</f>
        <v>6</v>
      </c>
      <c r="M171" s="5">
        <f>I171*L171</f>
        <v>77.699999999999989</v>
      </c>
      <c r="S171"/>
    </row>
    <row r="172" spans="1:19" x14ac:dyDescent="0.35">
      <c r="A172" s="1">
        <f>VLOOKUP('[1]orders (cleaned)'!B223,'[1]orders (cleaned)'!$B$2:$B$1001,1,FALSE)</f>
        <v>44513</v>
      </c>
      <c r="B172" t="str">
        <f>VLOOKUP('[1]orders (cleaned)'!C223,'[1]customers (cleaned)'!$A$2:$B$914,2,FALSE)</f>
        <v>Lenka Rushmer</v>
      </c>
      <c r="C172" t="str">
        <f>VLOOKUP('[1]orders (cleaned)'!C223,'[1]customers (cleaned)'!$A$2:$C$914,3,FALSE)</f>
        <v>Irvine</v>
      </c>
      <c r="D172" t="str">
        <f>VLOOKUP('[1]orders (cleaned)'!C223,'[1]customers (cleaned)'!$A$2:$D$914,4,FALSE)</f>
        <v>United States</v>
      </c>
      <c r="E172" t="str">
        <f>VLOOKUP('[1]orders (cleaned)'!C223,'[1]customers (cleaned)'!$A$2:$E$914,5,FALSE)</f>
        <v>Yes</v>
      </c>
      <c r="F172" t="str">
        <f>VLOOKUP('[1]orders (cleaned)'!D223,'[1]products (cleaned)'!$A$2:$B$49,2,FALSE)</f>
        <v>Ara</v>
      </c>
      <c r="G172" t="str">
        <f>VLOOKUP('[1]orders (cleaned)'!D223,'[1]products (cleaned)'!$A$2:$C$49,3,FALSE)</f>
        <v>L</v>
      </c>
      <c r="H172">
        <f>VLOOKUP('[1]orders (cleaned)'!D223,'[1]products (cleaned)'!$A$2:$D$49,4,FALSE)</f>
        <v>1</v>
      </c>
      <c r="I172" s="3">
        <f>VLOOKUP('[1]orders (cleaned)'!D223,'[1]products (cleaned)'!$A$2:$E$49,5,FALSE)</f>
        <v>12.95</v>
      </c>
      <c r="J172" s="3">
        <f>VLOOKUP('[1]orders (cleaned)'!D223,'[1]products (cleaned)'!$A$2:$F$49,6,FALSE)</f>
        <v>1.2949999999999999</v>
      </c>
      <c r="K172" s="3">
        <f>VLOOKUP('[1]orders (cleaned)'!D223,'[1]products (cleaned)'!$A$2:$G$49,7,FALSE)</f>
        <v>1.1655</v>
      </c>
      <c r="L172">
        <f>VLOOKUP('[1]orders (cleaned)'!A223,'[1]orders (cleaned)'!$A$2:$E$1001,5,FALSE)</f>
        <v>6</v>
      </c>
      <c r="M172" s="5">
        <f>I172*L172</f>
        <v>77.699999999999989</v>
      </c>
      <c r="S172"/>
    </row>
    <row r="173" spans="1:19" x14ac:dyDescent="0.35">
      <c r="A173" s="1">
        <f>VLOOKUP('[1]orders (cleaned)'!B995,'[1]orders (cleaned)'!$B$2:$B$1001,1,FALSE)</f>
        <v>44549</v>
      </c>
      <c r="B173" t="str">
        <f>VLOOKUP('[1]orders (cleaned)'!C995,'[1]customers (cleaned)'!$A$2:$B$914,2,FALSE)</f>
        <v>Margarette Sterland</v>
      </c>
      <c r="C173" t="str">
        <f>VLOOKUP('[1]orders (cleaned)'!C995,'[1]customers (cleaned)'!$A$2:$C$914,3,FALSE)</f>
        <v>Philadelphia</v>
      </c>
      <c r="D173" t="str">
        <f>VLOOKUP('[1]orders (cleaned)'!C995,'[1]customers (cleaned)'!$A$2:$D$914,4,FALSE)</f>
        <v>United States</v>
      </c>
      <c r="E173" t="str">
        <f>VLOOKUP('[1]orders (cleaned)'!C995,'[1]customers (cleaned)'!$A$2:$E$914,5,FALSE)</f>
        <v>No</v>
      </c>
      <c r="F173" t="str">
        <f>VLOOKUP('[1]orders (cleaned)'!D995,'[1]products (cleaned)'!$A$2:$B$49,2,FALSE)</f>
        <v>Ara</v>
      </c>
      <c r="G173" t="str">
        <f>VLOOKUP('[1]orders (cleaned)'!D995,'[1]products (cleaned)'!$A$2:$C$49,3,FALSE)</f>
        <v>L</v>
      </c>
      <c r="H173">
        <f>VLOOKUP('[1]orders (cleaned)'!D995,'[1]products (cleaned)'!$A$2:$D$49,4,FALSE)</f>
        <v>1</v>
      </c>
      <c r="I173" s="3">
        <f>VLOOKUP('[1]orders (cleaned)'!D995,'[1]products (cleaned)'!$A$2:$E$49,5,FALSE)</f>
        <v>12.95</v>
      </c>
      <c r="J173" s="3">
        <f>VLOOKUP('[1]orders (cleaned)'!D995,'[1]products (cleaned)'!$A$2:$F$49,6,FALSE)</f>
        <v>1.2949999999999999</v>
      </c>
      <c r="K173" s="3">
        <f>VLOOKUP('[1]orders (cleaned)'!D995,'[1]products (cleaned)'!$A$2:$G$49,7,FALSE)</f>
        <v>1.1655</v>
      </c>
      <c r="L173">
        <f>VLOOKUP('[1]orders (cleaned)'!A995,'[1]orders (cleaned)'!$A$2:$E$1001,5,FALSE)</f>
        <v>6</v>
      </c>
      <c r="M173" s="5">
        <f>I173*L173</f>
        <v>77.699999999999989</v>
      </c>
      <c r="S173"/>
    </row>
    <row r="174" spans="1:19" x14ac:dyDescent="0.35">
      <c r="A174" s="1">
        <f>VLOOKUP('[1]orders (cleaned)'!B791,'[1]orders (cleaned)'!$B$2:$B$1001,1,FALSE)</f>
        <v>43485</v>
      </c>
      <c r="B174" t="str">
        <f>VLOOKUP('[1]orders (cleaned)'!C791,'[1]customers (cleaned)'!$A$2:$B$914,2,FALSE)</f>
        <v>Nobe Buney</v>
      </c>
      <c r="C174" t="str">
        <f>VLOOKUP('[1]orders (cleaned)'!C791,'[1]customers (cleaned)'!$A$2:$C$914,3,FALSE)</f>
        <v>Richmond</v>
      </c>
      <c r="D174" t="str">
        <f>VLOOKUP('[1]orders (cleaned)'!C791,'[1]customers (cleaned)'!$A$2:$D$914,4,FALSE)</f>
        <v>United States</v>
      </c>
      <c r="E174" t="str">
        <f>VLOOKUP('[1]orders (cleaned)'!C791,'[1]customers (cleaned)'!$A$2:$E$914,5,FALSE)</f>
        <v>No</v>
      </c>
      <c r="F174" t="str">
        <f>VLOOKUP('[1]orders (cleaned)'!D791,'[1]products (cleaned)'!$A$2:$B$49,2,FALSE)</f>
        <v>Ara</v>
      </c>
      <c r="G174" t="str">
        <f>VLOOKUP('[1]orders (cleaned)'!D791,'[1]products (cleaned)'!$A$2:$C$49,3,FALSE)</f>
        <v>L</v>
      </c>
      <c r="H174">
        <f>VLOOKUP('[1]orders (cleaned)'!D791,'[1]products (cleaned)'!$A$2:$D$49,4,FALSE)</f>
        <v>1</v>
      </c>
      <c r="I174" s="3">
        <f>VLOOKUP('[1]orders (cleaned)'!D791,'[1]products (cleaned)'!$A$2:$E$49,5,FALSE)</f>
        <v>12.95</v>
      </c>
      <c r="J174" s="3">
        <f>VLOOKUP('[1]orders (cleaned)'!D791,'[1]products (cleaned)'!$A$2:$F$49,6,FALSE)</f>
        <v>1.2949999999999999</v>
      </c>
      <c r="K174" s="3">
        <f>VLOOKUP('[1]orders (cleaned)'!D791,'[1]products (cleaned)'!$A$2:$G$49,7,FALSE)</f>
        <v>1.1655</v>
      </c>
      <c r="L174">
        <f>VLOOKUP('[1]orders (cleaned)'!A791,'[1]orders (cleaned)'!$A$2:$E$1001,5,FALSE)</f>
        <v>6</v>
      </c>
      <c r="M174" s="5">
        <f>I174*L174</f>
        <v>77.699999999999989</v>
      </c>
      <c r="S174"/>
    </row>
    <row r="175" spans="1:19" x14ac:dyDescent="0.35">
      <c r="A175" s="1">
        <f>VLOOKUP('[1]orders (cleaned)'!B863,'[1]orders (cleaned)'!$B$2:$B$1001,1,FALSE)</f>
        <v>43802</v>
      </c>
      <c r="B175" t="str">
        <f>VLOOKUP('[1]orders (cleaned)'!C863,'[1]customers (cleaned)'!$A$2:$B$914,2,FALSE)</f>
        <v>Noel Chisholm</v>
      </c>
      <c r="C175" t="str">
        <f>VLOOKUP('[1]orders (cleaned)'!C863,'[1]customers (cleaned)'!$A$2:$C$914,3,FALSE)</f>
        <v>Knoxville</v>
      </c>
      <c r="D175" t="str">
        <f>VLOOKUP('[1]orders (cleaned)'!C863,'[1]customers (cleaned)'!$A$2:$D$914,4,FALSE)</f>
        <v>United States</v>
      </c>
      <c r="E175" t="str">
        <f>VLOOKUP('[1]orders (cleaned)'!C863,'[1]customers (cleaned)'!$A$2:$E$914,5,FALSE)</f>
        <v>Yes</v>
      </c>
      <c r="F175" t="str">
        <f>VLOOKUP('[1]orders (cleaned)'!D863,'[1]products (cleaned)'!$A$2:$B$49,2,FALSE)</f>
        <v>Lib</v>
      </c>
      <c r="G175" t="str">
        <f>VLOOKUP('[1]orders (cleaned)'!D863,'[1]products (cleaned)'!$A$2:$C$49,3,FALSE)</f>
        <v>D</v>
      </c>
      <c r="H175">
        <f>VLOOKUP('[1]orders (cleaned)'!D863,'[1]products (cleaned)'!$A$2:$D$49,4,FALSE)</f>
        <v>1</v>
      </c>
      <c r="I175" s="3">
        <f>VLOOKUP('[1]orders (cleaned)'!D863,'[1]products (cleaned)'!$A$2:$E$49,5,FALSE)</f>
        <v>12.95</v>
      </c>
      <c r="J175" s="3">
        <f>VLOOKUP('[1]orders (cleaned)'!D863,'[1]products (cleaned)'!$A$2:$F$49,6,FALSE)</f>
        <v>1.2949999999999999</v>
      </c>
      <c r="K175" s="3">
        <f>VLOOKUP('[1]orders (cleaned)'!D863,'[1]products (cleaned)'!$A$2:$G$49,7,FALSE)</f>
        <v>1.6835</v>
      </c>
      <c r="L175">
        <f>VLOOKUP('[1]orders (cleaned)'!A863,'[1]orders (cleaned)'!$A$2:$E$1001,5,FALSE)</f>
        <v>6</v>
      </c>
      <c r="M175" s="5">
        <f>I175*L175</f>
        <v>77.699999999999989</v>
      </c>
      <c r="S175"/>
    </row>
    <row r="176" spans="1:19" x14ac:dyDescent="0.35">
      <c r="A176" s="1">
        <f>VLOOKUP('[1]orders (cleaned)'!B129,'[1]orders (cleaned)'!$B$2:$B$1001,1,FALSE)</f>
        <v>44510</v>
      </c>
      <c r="B176" t="str">
        <f>VLOOKUP('[1]orders (cleaned)'!C129,'[1]customers (cleaned)'!$A$2:$B$914,2,FALSE)</f>
        <v>Raleigh Lepere</v>
      </c>
      <c r="C176" t="str">
        <f>VLOOKUP('[1]orders (cleaned)'!C129,'[1]customers (cleaned)'!$A$2:$C$914,3,FALSE)</f>
        <v>Beaumont</v>
      </c>
      <c r="D176" t="str">
        <f>VLOOKUP('[1]orders (cleaned)'!C129,'[1]customers (cleaned)'!$A$2:$D$914,4,FALSE)</f>
        <v>Ireland</v>
      </c>
      <c r="E176" t="str">
        <f>VLOOKUP('[1]orders (cleaned)'!C129,'[1]customers (cleaned)'!$A$2:$E$914,5,FALSE)</f>
        <v>No</v>
      </c>
      <c r="F176" t="str">
        <f>VLOOKUP('[1]orders (cleaned)'!D129,'[1]products (cleaned)'!$A$2:$B$49,2,FALSE)</f>
        <v>Lib</v>
      </c>
      <c r="G176" t="str">
        <f>VLOOKUP('[1]orders (cleaned)'!D129,'[1]products (cleaned)'!$A$2:$C$49,3,FALSE)</f>
        <v>D</v>
      </c>
      <c r="H176">
        <f>VLOOKUP('[1]orders (cleaned)'!D129,'[1]products (cleaned)'!$A$2:$D$49,4,FALSE)</f>
        <v>1</v>
      </c>
      <c r="I176" s="3">
        <f>VLOOKUP('[1]orders (cleaned)'!D129,'[1]products (cleaned)'!$A$2:$E$49,5,FALSE)</f>
        <v>12.95</v>
      </c>
      <c r="J176" s="3">
        <f>VLOOKUP('[1]orders (cleaned)'!D129,'[1]products (cleaned)'!$A$2:$F$49,6,FALSE)</f>
        <v>1.2949999999999999</v>
      </c>
      <c r="K176" s="3">
        <f>VLOOKUP('[1]orders (cleaned)'!D129,'[1]products (cleaned)'!$A$2:$G$49,7,FALSE)</f>
        <v>1.6835</v>
      </c>
      <c r="L176">
        <f>VLOOKUP('[1]orders (cleaned)'!A129,'[1]orders (cleaned)'!$A$2:$E$1001,5,FALSE)</f>
        <v>6</v>
      </c>
      <c r="M176" s="5">
        <f>I176*L176</f>
        <v>77.699999999999989</v>
      </c>
      <c r="S176"/>
    </row>
    <row r="177" spans="1:19" x14ac:dyDescent="0.35">
      <c r="A177" s="1">
        <f>VLOOKUP('[1]orders (cleaned)'!B19,'[1]orders (cleaned)'!$B$2:$B$1001,1,FALSE)</f>
        <v>43757</v>
      </c>
      <c r="B177" t="str">
        <f>VLOOKUP('[1]orders (cleaned)'!C19,'[1]customers (cleaned)'!$A$2:$B$914,2,FALSE)</f>
        <v>Rhianon Broxup</v>
      </c>
      <c r="C177" t="str">
        <f>VLOOKUP('[1]orders (cleaned)'!C19,'[1]customers (cleaned)'!$A$2:$C$914,3,FALSE)</f>
        <v>Houston</v>
      </c>
      <c r="D177" t="str">
        <f>VLOOKUP('[1]orders (cleaned)'!C19,'[1]customers (cleaned)'!$A$2:$D$914,4,FALSE)</f>
        <v>United States</v>
      </c>
      <c r="E177" t="str">
        <f>VLOOKUP('[1]orders (cleaned)'!C19,'[1]customers (cleaned)'!$A$2:$E$914,5,FALSE)</f>
        <v>No</v>
      </c>
      <c r="F177" t="str">
        <f>VLOOKUP('[1]orders (cleaned)'!D19,'[1]products (cleaned)'!$A$2:$B$49,2,FALSE)</f>
        <v>Ara</v>
      </c>
      <c r="G177" t="str">
        <f>VLOOKUP('[1]orders (cleaned)'!D19,'[1]products (cleaned)'!$A$2:$C$49,3,FALSE)</f>
        <v>L</v>
      </c>
      <c r="H177">
        <f>VLOOKUP('[1]orders (cleaned)'!D19,'[1]products (cleaned)'!$A$2:$D$49,4,FALSE)</f>
        <v>1</v>
      </c>
      <c r="I177" s="3">
        <f>VLOOKUP('[1]orders (cleaned)'!D19,'[1]products (cleaned)'!$A$2:$E$49,5,FALSE)</f>
        <v>12.95</v>
      </c>
      <c r="J177" s="3">
        <f>VLOOKUP('[1]orders (cleaned)'!D19,'[1]products (cleaned)'!$A$2:$F$49,6,FALSE)</f>
        <v>1.2949999999999999</v>
      </c>
      <c r="K177" s="3">
        <f>VLOOKUP('[1]orders (cleaned)'!D19,'[1]products (cleaned)'!$A$2:$G$49,7,FALSE)</f>
        <v>1.1655</v>
      </c>
      <c r="L177">
        <f>VLOOKUP('[1]orders (cleaned)'!A19,'[1]orders (cleaned)'!$A$2:$E$1001,5,FALSE)</f>
        <v>6</v>
      </c>
      <c r="M177" s="5">
        <f>I177*L177</f>
        <v>77.699999999999989</v>
      </c>
      <c r="S177"/>
    </row>
    <row r="178" spans="1:19" x14ac:dyDescent="0.35">
      <c r="A178" s="1">
        <f>VLOOKUP('[1]orders (cleaned)'!B141,'[1]orders (cleaned)'!$B$2:$B$1001,1,FALSE)</f>
        <v>43509</v>
      </c>
      <c r="B178" t="str">
        <f>VLOOKUP('[1]orders (cleaned)'!C141,'[1]customers (cleaned)'!$A$2:$B$914,2,FALSE)</f>
        <v>Rivy Farington</v>
      </c>
      <c r="C178" t="str">
        <f>VLOOKUP('[1]orders (cleaned)'!C141,'[1]customers (cleaned)'!$A$2:$C$914,3,FALSE)</f>
        <v>Corona</v>
      </c>
      <c r="D178" t="str">
        <f>VLOOKUP('[1]orders (cleaned)'!C141,'[1]customers (cleaned)'!$A$2:$D$914,4,FALSE)</f>
        <v>United States</v>
      </c>
      <c r="E178" t="str">
        <f>VLOOKUP('[1]orders (cleaned)'!C141,'[1]customers (cleaned)'!$A$2:$E$914,5,FALSE)</f>
        <v>Yes</v>
      </c>
      <c r="F178" t="str">
        <f>VLOOKUP('[1]orders (cleaned)'!D141,'[1]products (cleaned)'!$A$2:$B$49,2,FALSE)</f>
        <v>Lib</v>
      </c>
      <c r="G178" t="str">
        <f>VLOOKUP('[1]orders (cleaned)'!D141,'[1]products (cleaned)'!$A$2:$C$49,3,FALSE)</f>
        <v>D</v>
      </c>
      <c r="H178">
        <f>VLOOKUP('[1]orders (cleaned)'!D141,'[1]products (cleaned)'!$A$2:$D$49,4,FALSE)</f>
        <v>1</v>
      </c>
      <c r="I178" s="3">
        <f>VLOOKUP('[1]orders (cleaned)'!D141,'[1]products (cleaned)'!$A$2:$E$49,5,FALSE)</f>
        <v>12.95</v>
      </c>
      <c r="J178" s="3">
        <f>VLOOKUP('[1]orders (cleaned)'!D141,'[1]products (cleaned)'!$A$2:$F$49,6,FALSE)</f>
        <v>1.2949999999999999</v>
      </c>
      <c r="K178" s="3">
        <f>VLOOKUP('[1]orders (cleaned)'!D141,'[1]products (cleaned)'!$A$2:$G$49,7,FALSE)</f>
        <v>1.6835</v>
      </c>
      <c r="L178">
        <f>VLOOKUP('[1]orders (cleaned)'!A141,'[1]orders (cleaned)'!$A$2:$E$1001,5,FALSE)</f>
        <v>6</v>
      </c>
      <c r="M178" s="5">
        <f>I178*L178</f>
        <v>77.699999999999989</v>
      </c>
      <c r="S178"/>
    </row>
    <row r="179" spans="1:19" x14ac:dyDescent="0.35">
      <c r="A179" s="1">
        <f>VLOOKUP('[1]orders (cleaned)'!B431,'[1]orders (cleaned)'!$B$2:$B$1001,1,FALSE)</f>
        <v>44367</v>
      </c>
      <c r="B179" t="str">
        <f>VLOOKUP('[1]orders (cleaned)'!C431,'[1]customers (cleaned)'!$A$2:$B$914,2,FALSE)</f>
        <v>Terri Farra</v>
      </c>
      <c r="C179" t="str">
        <f>VLOOKUP('[1]orders (cleaned)'!C431,'[1]customers (cleaned)'!$A$2:$C$914,3,FALSE)</f>
        <v>Odessa</v>
      </c>
      <c r="D179" t="str">
        <f>VLOOKUP('[1]orders (cleaned)'!C431,'[1]customers (cleaned)'!$A$2:$D$914,4,FALSE)</f>
        <v>United States</v>
      </c>
      <c r="E179" t="str">
        <f>VLOOKUP('[1]orders (cleaned)'!C431,'[1]customers (cleaned)'!$A$2:$E$914,5,FALSE)</f>
        <v>No</v>
      </c>
      <c r="F179" t="str">
        <f>VLOOKUP('[1]orders (cleaned)'!D431,'[1]products (cleaned)'!$A$2:$B$49,2,FALSE)</f>
        <v>Ara</v>
      </c>
      <c r="G179" t="str">
        <f>VLOOKUP('[1]orders (cleaned)'!D431,'[1]products (cleaned)'!$A$2:$C$49,3,FALSE)</f>
        <v>L</v>
      </c>
      <c r="H179">
        <f>VLOOKUP('[1]orders (cleaned)'!D431,'[1]products (cleaned)'!$A$2:$D$49,4,FALSE)</f>
        <v>1</v>
      </c>
      <c r="I179" s="3">
        <f>VLOOKUP('[1]orders (cleaned)'!D431,'[1]products (cleaned)'!$A$2:$E$49,5,FALSE)</f>
        <v>12.95</v>
      </c>
      <c r="J179" s="3">
        <f>VLOOKUP('[1]orders (cleaned)'!D431,'[1]products (cleaned)'!$A$2:$F$49,6,FALSE)</f>
        <v>1.2949999999999999</v>
      </c>
      <c r="K179" s="3">
        <f>VLOOKUP('[1]orders (cleaned)'!D431,'[1]products (cleaned)'!$A$2:$G$49,7,FALSE)</f>
        <v>1.1655</v>
      </c>
      <c r="L179">
        <f>VLOOKUP('[1]orders (cleaned)'!A431,'[1]orders (cleaned)'!$A$2:$E$1001,5,FALSE)</f>
        <v>6</v>
      </c>
      <c r="M179" s="5">
        <f>I179*L179</f>
        <v>77.699999999999989</v>
      </c>
      <c r="S179"/>
    </row>
    <row r="180" spans="1:19" x14ac:dyDescent="0.35">
      <c r="A180" s="1">
        <f>VLOOKUP('[1]orders (cleaned)'!B91,'[1]orders (cleaned)'!$B$2:$B$1001,1,FALSE)</f>
        <v>44545</v>
      </c>
      <c r="B180" t="str">
        <f>VLOOKUP('[1]orders (cleaned)'!C91,'[1]customers (cleaned)'!$A$2:$B$914,2,FALSE)</f>
        <v>Torie Gottelier</v>
      </c>
      <c r="C180" t="str">
        <f>VLOOKUP('[1]orders (cleaned)'!C91,'[1]customers (cleaned)'!$A$2:$C$914,3,FALSE)</f>
        <v>Kansas City</v>
      </c>
      <c r="D180" t="str">
        <f>VLOOKUP('[1]orders (cleaned)'!C91,'[1]customers (cleaned)'!$A$2:$D$914,4,FALSE)</f>
        <v>United States</v>
      </c>
      <c r="E180" t="str">
        <f>VLOOKUP('[1]orders (cleaned)'!C91,'[1]customers (cleaned)'!$A$2:$E$914,5,FALSE)</f>
        <v>No</v>
      </c>
      <c r="F180" t="str">
        <f>VLOOKUP('[1]orders (cleaned)'!D91,'[1]products (cleaned)'!$A$2:$B$49,2,FALSE)</f>
        <v>Ara</v>
      </c>
      <c r="G180" t="str">
        <f>VLOOKUP('[1]orders (cleaned)'!D91,'[1]products (cleaned)'!$A$2:$C$49,3,FALSE)</f>
        <v>L</v>
      </c>
      <c r="H180">
        <f>VLOOKUP('[1]orders (cleaned)'!D91,'[1]products (cleaned)'!$A$2:$D$49,4,FALSE)</f>
        <v>1</v>
      </c>
      <c r="I180" s="3">
        <f>VLOOKUP('[1]orders (cleaned)'!D91,'[1]products (cleaned)'!$A$2:$E$49,5,FALSE)</f>
        <v>12.95</v>
      </c>
      <c r="J180" s="3">
        <f>VLOOKUP('[1]orders (cleaned)'!D91,'[1]products (cleaned)'!$A$2:$F$49,6,FALSE)</f>
        <v>1.2949999999999999</v>
      </c>
      <c r="K180" s="3">
        <f>VLOOKUP('[1]orders (cleaned)'!D91,'[1]products (cleaned)'!$A$2:$G$49,7,FALSE)</f>
        <v>1.1655</v>
      </c>
      <c r="L180">
        <f>VLOOKUP('[1]orders (cleaned)'!A91,'[1]orders (cleaned)'!$A$2:$E$1001,5,FALSE)</f>
        <v>6</v>
      </c>
      <c r="M180" s="5">
        <f>I180*L180</f>
        <v>77.699999999999989</v>
      </c>
      <c r="S180"/>
    </row>
    <row r="181" spans="1:19" x14ac:dyDescent="0.35">
      <c r="A181" s="1">
        <f>VLOOKUP('[1]orders (cleaned)'!B781,'[1]orders (cleaned)'!$B$2:$B$1001,1,FALSE)</f>
        <v>43985</v>
      </c>
      <c r="B181" t="str">
        <f>VLOOKUP('[1]orders (cleaned)'!C781,'[1]customers (cleaned)'!$A$2:$B$914,2,FALSE)</f>
        <v>Ugo Southerden</v>
      </c>
      <c r="C181" t="str">
        <f>VLOOKUP('[1]orders (cleaned)'!C781,'[1]customers (cleaned)'!$A$2:$C$914,3,FALSE)</f>
        <v>Clearwater</v>
      </c>
      <c r="D181" t="str">
        <f>VLOOKUP('[1]orders (cleaned)'!C781,'[1]customers (cleaned)'!$A$2:$D$914,4,FALSE)</f>
        <v>United States</v>
      </c>
      <c r="E181" t="str">
        <f>VLOOKUP('[1]orders (cleaned)'!C781,'[1]customers (cleaned)'!$A$2:$E$914,5,FALSE)</f>
        <v>Yes</v>
      </c>
      <c r="F181" t="str">
        <f>VLOOKUP('[1]orders (cleaned)'!D781,'[1]products (cleaned)'!$A$2:$B$49,2,FALSE)</f>
        <v>Lib</v>
      </c>
      <c r="G181" t="str">
        <f>VLOOKUP('[1]orders (cleaned)'!D781,'[1]products (cleaned)'!$A$2:$C$49,3,FALSE)</f>
        <v>D</v>
      </c>
      <c r="H181">
        <f>VLOOKUP('[1]orders (cleaned)'!D781,'[1]products (cleaned)'!$A$2:$D$49,4,FALSE)</f>
        <v>1</v>
      </c>
      <c r="I181" s="3">
        <f>VLOOKUP('[1]orders (cleaned)'!D781,'[1]products (cleaned)'!$A$2:$E$49,5,FALSE)</f>
        <v>12.95</v>
      </c>
      <c r="J181" s="3">
        <f>VLOOKUP('[1]orders (cleaned)'!D781,'[1]products (cleaned)'!$A$2:$F$49,6,FALSE)</f>
        <v>1.2949999999999999</v>
      </c>
      <c r="K181" s="3">
        <f>VLOOKUP('[1]orders (cleaned)'!D781,'[1]products (cleaned)'!$A$2:$G$49,7,FALSE)</f>
        <v>1.6835</v>
      </c>
      <c r="L181">
        <f>VLOOKUP('[1]orders (cleaned)'!A781,'[1]orders (cleaned)'!$A$2:$E$1001,5,FALSE)</f>
        <v>6</v>
      </c>
      <c r="M181" s="5">
        <f>I181*L181</f>
        <v>77.699999999999989</v>
      </c>
      <c r="S181"/>
    </row>
    <row r="182" spans="1:19" x14ac:dyDescent="0.35">
      <c r="A182" s="1">
        <f>VLOOKUP('[1]orders (cleaned)'!B74,'[1]orders (cleaned)'!$B$2:$B$1001,1,FALSE)</f>
        <v>44131</v>
      </c>
      <c r="B182" t="str">
        <f>VLOOKUP('[1]orders (cleaned)'!C74,'[1]customers (cleaned)'!$A$2:$B$914,2,FALSE)</f>
        <v>Aurlie McCarl</v>
      </c>
      <c r="C182" t="str">
        <f>VLOOKUP('[1]orders (cleaned)'!C74,'[1]customers (cleaned)'!$A$2:$C$914,3,FALSE)</f>
        <v>New Orleans</v>
      </c>
      <c r="D182" t="str">
        <f>VLOOKUP('[1]orders (cleaned)'!C74,'[1]customers (cleaned)'!$A$2:$D$914,4,FALSE)</f>
        <v>United States</v>
      </c>
      <c r="E182" t="str">
        <f>VLOOKUP('[1]orders (cleaned)'!C74,'[1]customers (cleaned)'!$A$2:$E$914,5,FALSE)</f>
        <v>No</v>
      </c>
      <c r="F182" t="str">
        <f>VLOOKUP('[1]orders (cleaned)'!D74,'[1]products (cleaned)'!$A$2:$B$49,2,FALSE)</f>
        <v>Ara</v>
      </c>
      <c r="G182" t="str">
        <f>VLOOKUP('[1]orders (cleaned)'!D74,'[1]products (cleaned)'!$A$2:$C$49,3,FALSE)</f>
        <v>M</v>
      </c>
      <c r="H182">
        <f>VLOOKUP('[1]orders (cleaned)'!D74,'[1]products (cleaned)'!$A$2:$D$49,4,FALSE)</f>
        <v>2.5</v>
      </c>
      <c r="I182" s="3">
        <f>VLOOKUP('[1]orders (cleaned)'!D74,'[1]products (cleaned)'!$A$2:$E$49,5,FALSE)</f>
        <v>25.874999999999996</v>
      </c>
      <c r="J182" s="3">
        <f>VLOOKUP('[1]orders (cleaned)'!D74,'[1]products (cleaned)'!$A$2:$F$49,6,FALSE)</f>
        <v>1.0349999999999999</v>
      </c>
      <c r="K182" s="3">
        <f>VLOOKUP('[1]orders (cleaned)'!D74,'[1]products (cleaned)'!$A$2:$G$49,7,FALSE)</f>
        <v>2.3287499999999994</v>
      </c>
      <c r="L182">
        <f>VLOOKUP('[1]orders (cleaned)'!A74,'[1]orders (cleaned)'!$A$2:$E$1001,5,FALSE)</f>
        <v>3</v>
      </c>
      <c r="M182" s="5">
        <f>I182*L182</f>
        <v>77.624999999999986</v>
      </c>
      <c r="S182"/>
    </row>
    <row r="183" spans="1:19" x14ac:dyDescent="0.35">
      <c r="A183" s="1">
        <f>VLOOKUP('[1]orders (cleaned)'!B158,'[1]orders (cleaned)'!$B$2:$B$1001,1,FALSE)</f>
        <v>43764</v>
      </c>
      <c r="B183" t="str">
        <f>VLOOKUP('[1]orders (cleaned)'!C158,'[1]customers (cleaned)'!$A$2:$B$914,2,FALSE)</f>
        <v>Fielding Keinrat</v>
      </c>
      <c r="C183" t="str">
        <f>VLOOKUP('[1]orders (cleaned)'!C158,'[1]customers (cleaned)'!$A$2:$C$914,3,FALSE)</f>
        <v>Arlington</v>
      </c>
      <c r="D183" t="str">
        <f>VLOOKUP('[1]orders (cleaned)'!C158,'[1]customers (cleaned)'!$A$2:$D$914,4,FALSE)</f>
        <v>United States</v>
      </c>
      <c r="E183" t="str">
        <f>VLOOKUP('[1]orders (cleaned)'!C158,'[1]customers (cleaned)'!$A$2:$E$914,5,FALSE)</f>
        <v>Yes</v>
      </c>
      <c r="F183" t="str">
        <f>VLOOKUP('[1]orders (cleaned)'!D158,'[1]products (cleaned)'!$A$2:$B$49,2,FALSE)</f>
        <v>Ara</v>
      </c>
      <c r="G183" t="str">
        <f>VLOOKUP('[1]orders (cleaned)'!D158,'[1]products (cleaned)'!$A$2:$C$49,3,FALSE)</f>
        <v>M</v>
      </c>
      <c r="H183">
        <f>VLOOKUP('[1]orders (cleaned)'!D158,'[1]products (cleaned)'!$A$2:$D$49,4,FALSE)</f>
        <v>2.5</v>
      </c>
      <c r="I183" s="3">
        <f>VLOOKUP('[1]orders (cleaned)'!D158,'[1]products (cleaned)'!$A$2:$E$49,5,FALSE)</f>
        <v>25.874999999999996</v>
      </c>
      <c r="J183" s="3">
        <f>VLOOKUP('[1]orders (cleaned)'!D158,'[1]products (cleaned)'!$A$2:$F$49,6,FALSE)</f>
        <v>1.0349999999999999</v>
      </c>
      <c r="K183" s="3">
        <f>VLOOKUP('[1]orders (cleaned)'!D158,'[1]products (cleaned)'!$A$2:$G$49,7,FALSE)</f>
        <v>2.3287499999999994</v>
      </c>
      <c r="L183">
        <f>VLOOKUP('[1]orders (cleaned)'!A158,'[1]orders (cleaned)'!$A$2:$E$1001,5,FALSE)</f>
        <v>3</v>
      </c>
      <c r="M183" s="5">
        <f>I183*L183</f>
        <v>77.624999999999986</v>
      </c>
      <c r="S183"/>
    </row>
    <row r="184" spans="1:19" x14ac:dyDescent="0.35">
      <c r="A184" s="1">
        <f>VLOOKUP('[1]orders (cleaned)'!B429,'[1]orders (cleaned)'!$B$2:$B$1001,1,FALSE)</f>
        <v>44224</v>
      </c>
      <c r="B184" t="str">
        <f>VLOOKUP('[1]orders (cleaned)'!C429,'[1]customers (cleaned)'!$A$2:$B$914,2,FALSE)</f>
        <v>Kynthia Berick</v>
      </c>
      <c r="C184" t="str">
        <f>VLOOKUP('[1]orders (cleaned)'!C429,'[1]customers (cleaned)'!$A$2:$C$914,3,FALSE)</f>
        <v>San Francisco</v>
      </c>
      <c r="D184" t="str">
        <f>VLOOKUP('[1]orders (cleaned)'!C429,'[1]customers (cleaned)'!$A$2:$D$914,4,FALSE)</f>
        <v>United States</v>
      </c>
      <c r="E184" t="str">
        <f>VLOOKUP('[1]orders (cleaned)'!C429,'[1]customers (cleaned)'!$A$2:$E$914,5,FALSE)</f>
        <v>Yes</v>
      </c>
      <c r="F184" t="str">
        <f>VLOOKUP('[1]orders (cleaned)'!D429,'[1]products (cleaned)'!$A$2:$B$49,2,FALSE)</f>
        <v>Ara</v>
      </c>
      <c r="G184" t="str">
        <f>VLOOKUP('[1]orders (cleaned)'!D429,'[1]products (cleaned)'!$A$2:$C$49,3,FALSE)</f>
        <v>M</v>
      </c>
      <c r="H184">
        <f>VLOOKUP('[1]orders (cleaned)'!D429,'[1]products (cleaned)'!$A$2:$D$49,4,FALSE)</f>
        <v>2.5</v>
      </c>
      <c r="I184" s="3">
        <f>VLOOKUP('[1]orders (cleaned)'!D429,'[1]products (cleaned)'!$A$2:$E$49,5,FALSE)</f>
        <v>25.874999999999996</v>
      </c>
      <c r="J184" s="3">
        <f>VLOOKUP('[1]orders (cleaned)'!D429,'[1]products (cleaned)'!$A$2:$F$49,6,FALSE)</f>
        <v>1.0349999999999999</v>
      </c>
      <c r="K184" s="3">
        <f>VLOOKUP('[1]orders (cleaned)'!D429,'[1]products (cleaned)'!$A$2:$G$49,7,FALSE)</f>
        <v>2.3287499999999994</v>
      </c>
      <c r="L184">
        <f>VLOOKUP('[1]orders (cleaned)'!A429,'[1]orders (cleaned)'!$A$2:$E$1001,5,FALSE)</f>
        <v>3</v>
      </c>
      <c r="M184" s="5">
        <f>I184*L184</f>
        <v>77.624999999999986</v>
      </c>
      <c r="S184"/>
    </row>
    <row r="185" spans="1:19" x14ac:dyDescent="0.35">
      <c r="A185" s="1">
        <f>VLOOKUP('[1]orders (cleaned)'!B885,'[1]orders (cleaned)'!$B$2:$B$1001,1,FALSE)</f>
        <v>43956</v>
      </c>
      <c r="B185" t="str">
        <f>VLOOKUP('[1]orders (cleaned)'!C885,'[1]customers (cleaned)'!$A$2:$B$914,2,FALSE)</f>
        <v>Lindon Agnolo</v>
      </c>
      <c r="C185" t="str">
        <f>VLOOKUP('[1]orders (cleaned)'!C885,'[1]customers (cleaned)'!$A$2:$C$914,3,FALSE)</f>
        <v>Tulsa</v>
      </c>
      <c r="D185" t="str">
        <f>VLOOKUP('[1]orders (cleaned)'!C885,'[1]customers (cleaned)'!$A$2:$D$914,4,FALSE)</f>
        <v>United States</v>
      </c>
      <c r="E185" t="str">
        <f>VLOOKUP('[1]orders (cleaned)'!C885,'[1]customers (cleaned)'!$A$2:$E$914,5,FALSE)</f>
        <v>Yes</v>
      </c>
      <c r="F185" t="str">
        <f>VLOOKUP('[1]orders (cleaned)'!D885,'[1]products (cleaned)'!$A$2:$B$49,2,FALSE)</f>
        <v>Ara</v>
      </c>
      <c r="G185" t="str">
        <f>VLOOKUP('[1]orders (cleaned)'!D885,'[1]products (cleaned)'!$A$2:$C$49,3,FALSE)</f>
        <v>M</v>
      </c>
      <c r="H185">
        <f>VLOOKUP('[1]orders (cleaned)'!D885,'[1]products (cleaned)'!$A$2:$D$49,4,FALSE)</f>
        <v>2.5</v>
      </c>
      <c r="I185" s="3">
        <f>VLOOKUP('[1]orders (cleaned)'!D885,'[1]products (cleaned)'!$A$2:$E$49,5,FALSE)</f>
        <v>25.874999999999996</v>
      </c>
      <c r="J185" s="3">
        <f>VLOOKUP('[1]orders (cleaned)'!D885,'[1]products (cleaned)'!$A$2:$F$49,6,FALSE)</f>
        <v>1.0349999999999999</v>
      </c>
      <c r="K185" s="3">
        <f>VLOOKUP('[1]orders (cleaned)'!D885,'[1]products (cleaned)'!$A$2:$G$49,7,FALSE)</f>
        <v>2.3287499999999994</v>
      </c>
      <c r="L185">
        <f>VLOOKUP('[1]orders (cleaned)'!A885,'[1]orders (cleaned)'!$A$2:$E$1001,5,FALSE)</f>
        <v>3</v>
      </c>
      <c r="M185" s="5">
        <f>I185*L185</f>
        <v>77.624999999999986</v>
      </c>
      <c r="S185"/>
    </row>
    <row r="186" spans="1:19" x14ac:dyDescent="0.35">
      <c r="A186" s="1">
        <f>VLOOKUP('[1]orders (cleaned)'!B640,'[1]orders (cleaned)'!$B$2:$B$1001,1,FALSE)</f>
        <v>43684</v>
      </c>
      <c r="B186" t="str">
        <f>VLOOKUP('[1]orders (cleaned)'!C640,'[1]customers (cleaned)'!$A$2:$B$914,2,FALSE)</f>
        <v>Neville Piatto</v>
      </c>
      <c r="C186" t="str">
        <f>VLOOKUP('[1]orders (cleaned)'!C640,'[1]customers (cleaned)'!$A$2:$C$914,3,FALSE)</f>
        <v>Daingean</v>
      </c>
      <c r="D186" t="str">
        <f>VLOOKUP('[1]orders (cleaned)'!C640,'[1]customers (cleaned)'!$A$2:$D$914,4,FALSE)</f>
        <v>Ireland</v>
      </c>
      <c r="E186" t="str">
        <f>VLOOKUP('[1]orders (cleaned)'!C640,'[1]customers (cleaned)'!$A$2:$E$914,5,FALSE)</f>
        <v>Yes</v>
      </c>
      <c r="F186" t="str">
        <f>VLOOKUP('[1]orders (cleaned)'!D640,'[1]products (cleaned)'!$A$2:$B$49,2,FALSE)</f>
        <v>Ara</v>
      </c>
      <c r="G186" t="str">
        <f>VLOOKUP('[1]orders (cleaned)'!D640,'[1]products (cleaned)'!$A$2:$C$49,3,FALSE)</f>
        <v>M</v>
      </c>
      <c r="H186">
        <f>VLOOKUP('[1]orders (cleaned)'!D640,'[1]products (cleaned)'!$A$2:$D$49,4,FALSE)</f>
        <v>2.5</v>
      </c>
      <c r="I186" s="3">
        <f>VLOOKUP('[1]orders (cleaned)'!D640,'[1]products (cleaned)'!$A$2:$E$49,5,FALSE)</f>
        <v>25.874999999999996</v>
      </c>
      <c r="J186" s="3">
        <f>VLOOKUP('[1]orders (cleaned)'!D640,'[1]products (cleaned)'!$A$2:$F$49,6,FALSE)</f>
        <v>1.0349999999999999</v>
      </c>
      <c r="K186" s="3">
        <f>VLOOKUP('[1]orders (cleaned)'!D640,'[1]products (cleaned)'!$A$2:$G$49,7,FALSE)</f>
        <v>2.3287499999999994</v>
      </c>
      <c r="L186">
        <f>VLOOKUP('[1]orders (cleaned)'!A640,'[1]orders (cleaned)'!$A$2:$E$1001,5,FALSE)</f>
        <v>3</v>
      </c>
      <c r="M186" s="5">
        <f>I186*L186</f>
        <v>77.624999999999986</v>
      </c>
      <c r="S186"/>
    </row>
    <row r="187" spans="1:19" x14ac:dyDescent="0.35">
      <c r="A187" s="1">
        <f>VLOOKUP('[1]orders (cleaned)'!B628,'[1]orders (cleaned)'!$B$2:$B$1001,1,FALSE)</f>
        <v>43526</v>
      </c>
      <c r="B187" t="str">
        <f>VLOOKUP('[1]orders (cleaned)'!C628,'[1]customers (cleaned)'!$A$2:$B$914,2,FALSE)</f>
        <v>Wallis Bernth</v>
      </c>
      <c r="C187" t="str">
        <f>VLOOKUP('[1]orders (cleaned)'!C628,'[1]customers (cleaned)'!$A$2:$C$914,3,FALSE)</f>
        <v>Pittsburgh</v>
      </c>
      <c r="D187" t="str">
        <f>VLOOKUP('[1]orders (cleaned)'!C628,'[1]customers (cleaned)'!$A$2:$D$914,4,FALSE)</f>
        <v>United States</v>
      </c>
      <c r="E187" t="str">
        <f>VLOOKUP('[1]orders (cleaned)'!C628,'[1]customers (cleaned)'!$A$2:$E$914,5,FALSE)</f>
        <v>No</v>
      </c>
      <c r="F187" t="str">
        <f>VLOOKUP('[1]orders (cleaned)'!D628,'[1]products (cleaned)'!$A$2:$B$49,2,FALSE)</f>
        <v>Ara</v>
      </c>
      <c r="G187" t="str">
        <f>VLOOKUP('[1]orders (cleaned)'!D628,'[1]products (cleaned)'!$A$2:$C$49,3,FALSE)</f>
        <v>M</v>
      </c>
      <c r="H187">
        <f>VLOOKUP('[1]orders (cleaned)'!D628,'[1]products (cleaned)'!$A$2:$D$49,4,FALSE)</f>
        <v>2.5</v>
      </c>
      <c r="I187" s="3">
        <f>VLOOKUP('[1]orders (cleaned)'!D628,'[1]products (cleaned)'!$A$2:$E$49,5,FALSE)</f>
        <v>25.874999999999996</v>
      </c>
      <c r="J187" s="3">
        <f>VLOOKUP('[1]orders (cleaned)'!D628,'[1]products (cleaned)'!$A$2:$F$49,6,FALSE)</f>
        <v>1.0349999999999999</v>
      </c>
      <c r="K187" s="3">
        <f>VLOOKUP('[1]orders (cleaned)'!D628,'[1]products (cleaned)'!$A$2:$G$49,7,FALSE)</f>
        <v>2.3287499999999994</v>
      </c>
      <c r="L187">
        <f>VLOOKUP('[1]orders (cleaned)'!A628,'[1]orders (cleaned)'!$A$2:$E$1001,5,FALSE)</f>
        <v>3</v>
      </c>
      <c r="M187" s="5">
        <f>I187*L187</f>
        <v>77.624999999999986</v>
      </c>
      <c r="S187"/>
    </row>
    <row r="188" spans="1:19" x14ac:dyDescent="0.35">
      <c r="A188" s="1">
        <f>VLOOKUP('[1]orders (cleaned)'!B286,'[1]orders (cleaned)'!$B$2:$B$1001,1,FALSE)</f>
        <v>43960</v>
      </c>
      <c r="B188" t="str">
        <f>VLOOKUP('[1]orders (cleaned)'!C286,'[1]customers (cleaned)'!$A$2:$B$914,2,FALSE)</f>
        <v>Nanine McCarthy</v>
      </c>
      <c r="C188" t="str">
        <f>VLOOKUP('[1]orders (cleaned)'!C286,'[1]customers (cleaned)'!$A$2:$C$914,3,FALSE)</f>
        <v>Louisville</v>
      </c>
      <c r="D188" t="str">
        <f>VLOOKUP('[1]orders (cleaned)'!C286,'[1]customers (cleaned)'!$A$2:$D$914,4,FALSE)</f>
        <v>United States</v>
      </c>
      <c r="E188" t="str">
        <f>VLOOKUP('[1]orders (cleaned)'!C286,'[1]customers (cleaned)'!$A$2:$E$914,5,FALSE)</f>
        <v>No</v>
      </c>
      <c r="F188" t="str">
        <f>VLOOKUP('[1]orders (cleaned)'!D286,'[1]products (cleaned)'!$A$2:$B$49,2,FALSE)</f>
        <v>Exc</v>
      </c>
      <c r="G188" t="str">
        <f>VLOOKUP('[1]orders (cleaned)'!D286,'[1]products (cleaned)'!$A$2:$C$49,3,FALSE)</f>
        <v>M</v>
      </c>
      <c r="H188">
        <f>VLOOKUP('[1]orders (cleaned)'!D286,'[1]products (cleaned)'!$A$2:$D$49,4,FALSE)</f>
        <v>2.5</v>
      </c>
      <c r="I188" s="3">
        <f>VLOOKUP('[1]orders (cleaned)'!D286,'[1]products (cleaned)'!$A$2:$E$49,5,FALSE)</f>
        <v>31.624999999999996</v>
      </c>
      <c r="J188" s="3">
        <f>VLOOKUP('[1]orders (cleaned)'!D286,'[1]products (cleaned)'!$A$2:$F$49,6,FALSE)</f>
        <v>1.2649999999999999</v>
      </c>
      <c r="K188" s="3">
        <f>VLOOKUP('[1]orders (cleaned)'!D286,'[1]products (cleaned)'!$A$2:$G$49,7,FALSE)</f>
        <v>3.4787499999999998</v>
      </c>
      <c r="L188">
        <f>VLOOKUP('[1]orders (cleaned)'!A286,'[1]orders (cleaned)'!$A$2:$E$1001,5,FALSE)</f>
        <v>3</v>
      </c>
      <c r="M188" s="5">
        <f>I188*L188</f>
        <v>94.874999999999986</v>
      </c>
      <c r="S188"/>
    </row>
    <row r="189" spans="1:19" x14ac:dyDescent="0.35">
      <c r="A189" s="1">
        <f>VLOOKUP('[1]orders (cleaned)'!B629,'[1]orders (cleaned)'!$B$2:$B$1001,1,FALSE)</f>
        <v>44682</v>
      </c>
      <c r="B189" t="str">
        <f>VLOOKUP('[1]orders (cleaned)'!C629,'[1]customers (cleaned)'!$A$2:$B$914,2,FALSE)</f>
        <v>Byron Acarson</v>
      </c>
      <c r="C189" t="str">
        <f>VLOOKUP('[1]orders (cleaned)'!C629,'[1]customers (cleaned)'!$A$2:$C$914,3,FALSE)</f>
        <v>Houston</v>
      </c>
      <c r="D189" t="str">
        <f>VLOOKUP('[1]orders (cleaned)'!C629,'[1]customers (cleaned)'!$A$2:$D$914,4,FALSE)</f>
        <v>United States</v>
      </c>
      <c r="E189" t="str">
        <f>VLOOKUP('[1]orders (cleaned)'!C629,'[1]customers (cleaned)'!$A$2:$E$914,5,FALSE)</f>
        <v>Yes</v>
      </c>
      <c r="F189" t="str">
        <f>VLOOKUP('[1]orders (cleaned)'!D629,'[1]products (cleaned)'!$A$2:$B$49,2,FALSE)</f>
        <v>Exc</v>
      </c>
      <c r="G189" t="str">
        <f>VLOOKUP('[1]orders (cleaned)'!D629,'[1]products (cleaned)'!$A$2:$C$49,3,FALSE)</f>
        <v>M</v>
      </c>
      <c r="H189">
        <f>VLOOKUP('[1]orders (cleaned)'!D629,'[1]products (cleaned)'!$A$2:$D$49,4,FALSE)</f>
        <v>2.5</v>
      </c>
      <c r="I189" s="3">
        <f>VLOOKUP('[1]orders (cleaned)'!D629,'[1]products (cleaned)'!$A$2:$E$49,5,FALSE)</f>
        <v>31.624999999999996</v>
      </c>
      <c r="J189" s="3">
        <f>VLOOKUP('[1]orders (cleaned)'!D629,'[1]products (cleaned)'!$A$2:$F$49,6,FALSE)</f>
        <v>1.2649999999999999</v>
      </c>
      <c r="K189" s="3">
        <f>VLOOKUP('[1]orders (cleaned)'!D629,'[1]products (cleaned)'!$A$2:$G$49,7,FALSE)</f>
        <v>3.4787499999999998</v>
      </c>
      <c r="L189">
        <f>VLOOKUP('[1]orders (cleaned)'!A629,'[1]orders (cleaned)'!$A$2:$E$1001,5,FALSE)</f>
        <v>2</v>
      </c>
      <c r="M189" s="5">
        <f>I189*L189</f>
        <v>63.249999999999993</v>
      </c>
      <c r="S189"/>
    </row>
    <row r="190" spans="1:19" x14ac:dyDescent="0.35">
      <c r="A190" s="1">
        <f>VLOOKUP('[1]orders (cleaned)'!B626,'[1]orders (cleaned)'!$B$2:$B$1001,1,FALSE)</f>
        <v>44010</v>
      </c>
      <c r="B190" t="str">
        <f>VLOOKUP('[1]orders (cleaned)'!C626,'[1]customers (cleaned)'!$A$2:$B$914,2,FALSE)</f>
        <v>Dianne Chardin</v>
      </c>
      <c r="C190" t="str">
        <f>VLOOKUP('[1]orders (cleaned)'!C626,'[1]customers (cleaned)'!$A$2:$C$914,3,FALSE)</f>
        <v>Ballybofey</v>
      </c>
      <c r="D190" t="str">
        <f>VLOOKUP('[1]orders (cleaned)'!C626,'[1]customers (cleaned)'!$A$2:$D$914,4,FALSE)</f>
        <v>Ireland</v>
      </c>
      <c r="E190" t="str">
        <f>VLOOKUP('[1]orders (cleaned)'!C626,'[1]customers (cleaned)'!$A$2:$E$914,5,FALSE)</f>
        <v>Yes</v>
      </c>
      <c r="F190" t="str">
        <f>VLOOKUP('[1]orders (cleaned)'!D626,'[1]products (cleaned)'!$A$2:$B$49,2,FALSE)</f>
        <v>Exc</v>
      </c>
      <c r="G190" t="str">
        <f>VLOOKUP('[1]orders (cleaned)'!D626,'[1]products (cleaned)'!$A$2:$C$49,3,FALSE)</f>
        <v>M</v>
      </c>
      <c r="H190">
        <f>VLOOKUP('[1]orders (cleaned)'!D626,'[1]products (cleaned)'!$A$2:$D$49,4,FALSE)</f>
        <v>2.5</v>
      </c>
      <c r="I190" s="3">
        <f>VLOOKUP('[1]orders (cleaned)'!D626,'[1]products (cleaned)'!$A$2:$E$49,5,FALSE)</f>
        <v>31.624999999999996</v>
      </c>
      <c r="J190" s="3">
        <f>VLOOKUP('[1]orders (cleaned)'!D626,'[1]products (cleaned)'!$A$2:$F$49,6,FALSE)</f>
        <v>1.2649999999999999</v>
      </c>
      <c r="K190" s="3">
        <f>VLOOKUP('[1]orders (cleaned)'!D626,'[1]products (cleaned)'!$A$2:$G$49,7,FALSE)</f>
        <v>3.4787499999999998</v>
      </c>
      <c r="L190">
        <f>VLOOKUP('[1]orders (cleaned)'!A626,'[1]orders (cleaned)'!$A$2:$E$1001,5,FALSE)</f>
        <v>2</v>
      </c>
      <c r="M190" s="5">
        <f>I190*L190</f>
        <v>63.249999999999993</v>
      </c>
      <c r="S190"/>
    </row>
    <row r="191" spans="1:19" x14ac:dyDescent="0.35">
      <c r="A191" s="1">
        <f>VLOOKUP('[1]orders (cleaned)'!B48,'[1]orders (cleaned)'!$B$2:$B$1001,1,FALSE)</f>
        <v>43776</v>
      </c>
      <c r="B191" t="str">
        <f>VLOOKUP('[1]orders (cleaned)'!C48,'[1]customers (cleaned)'!$A$2:$B$914,2,FALSE)</f>
        <v>Donna Baskeyfied</v>
      </c>
      <c r="C191" t="str">
        <f>VLOOKUP('[1]orders (cleaned)'!C48,'[1]customers (cleaned)'!$A$2:$C$914,3,FALSE)</f>
        <v>Birmingham</v>
      </c>
      <c r="D191" t="str">
        <f>VLOOKUP('[1]orders (cleaned)'!C48,'[1]customers (cleaned)'!$A$2:$D$914,4,FALSE)</f>
        <v>United States</v>
      </c>
      <c r="E191" t="str">
        <f>VLOOKUP('[1]orders (cleaned)'!C48,'[1]customers (cleaned)'!$A$2:$E$914,5,FALSE)</f>
        <v>Yes</v>
      </c>
      <c r="F191" t="str">
        <f>VLOOKUP('[1]orders (cleaned)'!D48,'[1]products (cleaned)'!$A$2:$B$49,2,FALSE)</f>
        <v>Exc</v>
      </c>
      <c r="G191" t="str">
        <f>VLOOKUP('[1]orders (cleaned)'!D48,'[1]products (cleaned)'!$A$2:$C$49,3,FALSE)</f>
        <v>M</v>
      </c>
      <c r="H191">
        <f>VLOOKUP('[1]orders (cleaned)'!D48,'[1]products (cleaned)'!$A$2:$D$49,4,FALSE)</f>
        <v>2.5</v>
      </c>
      <c r="I191" s="3">
        <f>VLOOKUP('[1]orders (cleaned)'!D48,'[1]products (cleaned)'!$A$2:$E$49,5,FALSE)</f>
        <v>31.624999999999996</v>
      </c>
      <c r="J191" s="3">
        <f>VLOOKUP('[1]orders (cleaned)'!D48,'[1]products (cleaned)'!$A$2:$F$49,6,FALSE)</f>
        <v>1.2649999999999999</v>
      </c>
      <c r="K191" s="3">
        <f>VLOOKUP('[1]orders (cleaned)'!D48,'[1]products (cleaned)'!$A$2:$G$49,7,FALSE)</f>
        <v>3.4787499999999998</v>
      </c>
      <c r="L191">
        <f>VLOOKUP('[1]orders (cleaned)'!A48,'[1]orders (cleaned)'!$A$2:$E$1001,5,FALSE)</f>
        <v>2</v>
      </c>
      <c r="M191" s="5">
        <f>I191*L191</f>
        <v>63.249999999999993</v>
      </c>
      <c r="S191"/>
    </row>
    <row r="192" spans="1:19" x14ac:dyDescent="0.35">
      <c r="A192" s="1">
        <f>VLOOKUP('[1]orders (cleaned)'!B526,'[1]orders (cleaned)'!$B$2:$B$1001,1,FALSE)</f>
        <v>44255</v>
      </c>
      <c r="B192" t="str">
        <f>VLOOKUP('[1]orders (cleaned)'!C526,'[1]customers (cleaned)'!$A$2:$B$914,2,FALSE)</f>
        <v>Erny Stenyng</v>
      </c>
      <c r="C192" t="str">
        <f>VLOOKUP('[1]orders (cleaned)'!C526,'[1]customers (cleaned)'!$A$2:$C$914,3,FALSE)</f>
        <v>Springfield</v>
      </c>
      <c r="D192" t="str">
        <f>VLOOKUP('[1]orders (cleaned)'!C526,'[1]customers (cleaned)'!$A$2:$D$914,4,FALSE)</f>
        <v>United States</v>
      </c>
      <c r="E192" t="str">
        <f>VLOOKUP('[1]orders (cleaned)'!C526,'[1]customers (cleaned)'!$A$2:$E$914,5,FALSE)</f>
        <v>No</v>
      </c>
      <c r="F192" t="str">
        <f>VLOOKUP('[1]orders (cleaned)'!D526,'[1]products (cleaned)'!$A$2:$B$49,2,FALSE)</f>
        <v>Lib</v>
      </c>
      <c r="G192" t="str">
        <f>VLOOKUP('[1]orders (cleaned)'!D526,'[1]products (cleaned)'!$A$2:$C$49,3,FALSE)</f>
        <v>L</v>
      </c>
      <c r="H192">
        <f>VLOOKUP('[1]orders (cleaned)'!D526,'[1]products (cleaned)'!$A$2:$D$49,4,FALSE)</f>
        <v>2.5</v>
      </c>
      <c r="I192" s="3">
        <f>VLOOKUP('[1]orders (cleaned)'!D526,'[1]products (cleaned)'!$A$2:$E$49,5,FALSE)</f>
        <v>36.454999999999998</v>
      </c>
      <c r="J192" s="3">
        <f>VLOOKUP('[1]orders (cleaned)'!D526,'[1]products (cleaned)'!$A$2:$F$49,6,FALSE)</f>
        <v>1.4581999999999999</v>
      </c>
      <c r="K192" s="3">
        <f>VLOOKUP('[1]orders (cleaned)'!D526,'[1]products (cleaned)'!$A$2:$G$49,7,FALSE)</f>
        <v>4.7391499999999995</v>
      </c>
      <c r="L192">
        <f>VLOOKUP('[1]orders (cleaned)'!A526,'[1]orders (cleaned)'!$A$2:$E$1001,5,FALSE)</f>
        <v>2</v>
      </c>
      <c r="M192" s="5">
        <f>I192*L192</f>
        <v>72.91</v>
      </c>
      <c r="S192"/>
    </row>
    <row r="193" spans="1:19" x14ac:dyDescent="0.35">
      <c r="A193" s="1">
        <f>VLOOKUP('[1]orders (cleaned)'!B687,'[1]orders (cleaned)'!$B$2:$B$1001,1,FALSE)</f>
        <v>44637</v>
      </c>
      <c r="B193" t="str">
        <f>VLOOKUP('[1]orders (cleaned)'!C687,'[1]customers (cleaned)'!$A$2:$B$914,2,FALSE)</f>
        <v>Jeno Druitt</v>
      </c>
      <c r="C193" t="str">
        <f>VLOOKUP('[1]orders (cleaned)'!C687,'[1]customers (cleaned)'!$A$2:$C$914,3,FALSE)</f>
        <v>Pasadena</v>
      </c>
      <c r="D193" t="str">
        <f>VLOOKUP('[1]orders (cleaned)'!C687,'[1]customers (cleaned)'!$A$2:$D$914,4,FALSE)</f>
        <v>United States</v>
      </c>
      <c r="E193" t="str">
        <f>VLOOKUP('[1]orders (cleaned)'!C687,'[1]customers (cleaned)'!$A$2:$E$914,5,FALSE)</f>
        <v>Yes</v>
      </c>
      <c r="F193" t="str">
        <f>VLOOKUP('[1]orders (cleaned)'!D687,'[1]products (cleaned)'!$A$2:$B$49,2,FALSE)</f>
        <v>Lib</v>
      </c>
      <c r="G193" t="str">
        <f>VLOOKUP('[1]orders (cleaned)'!D687,'[1]products (cleaned)'!$A$2:$C$49,3,FALSE)</f>
        <v>L</v>
      </c>
      <c r="H193">
        <f>VLOOKUP('[1]orders (cleaned)'!D687,'[1]products (cleaned)'!$A$2:$D$49,4,FALSE)</f>
        <v>2.5</v>
      </c>
      <c r="I193" s="3">
        <f>VLOOKUP('[1]orders (cleaned)'!D687,'[1]products (cleaned)'!$A$2:$E$49,5,FALSE)</f>
        <v>36.454999999999998</v>
      </c>
      <c r="J193" s="3">
        <f>VLOOKUP('[1]orders (cleaned)'!D687,'[1]products (cleaned)'!$A$2:$F$49,6,FALSE)</f>
        <v>1.4581999999999999</v>
      </c>
      <c r="K193" s="3">
        <f>VLOOKUP('[1]orders (cleaned)'!D687,'[1]products (cleaned)'!$A$2:$G$49,7,FALSE)</f>
        <v>4.7391499999999995</v>
      </c>
      <c r="L193">
        <f>VLOOKUP('[1]orders (cleaned)'!A687,'[1]orders (cleaned)'!$A$2:$E$1001,5,FALSE)</f>
        <v>2</v>
      </c>
      <c r="M193" s="5">
        <f>I193*L193</f>
        <v>72.91</v>
      </c>
      <c r="S193"/>
    </row>
    <row r="194" spans="1:19" x14ac:dyDescent="0.35">
      <c r="A194" s="1">
        <f>VLOOKUP('[1]orders (cleaned)'!B45,'[1]orders (cleaned)'!$B$2:$B$1001,1,FALSE)</f>
        <v>44473</v>
      </c>
      <c r="B194" t="str">
        <f>VLOOKUP('[1]orders (cleaned)'!C45,'[1]customers (cleaned)'!$A$2:$B$914,2,FALSE)</f>
        <v>Maurie Bartol</v>
      </c>
      <c r="C194" t="str">
        <f>VLOOKUP('[1]orders (cleaned)'!C45,'[1]customers (cleaned)'!$A$2:$C$914,3,FALSE)</f>
        <v>Boston</v>
      </c>
      <c r="D194" t="str">
        <f>VLOOKUP('[1]orders (cleaned)'!C45,'[1]customers (cleaned)'!$A$2:$D$914,4,FALSE)</f>
        <v>United States</v>
      </c>
      <c r="E194" t="str">
        <f>VLOOKUP('[1]orders (cleaned)'!C45,'[1]customers (cleaned)'!$A$2:$E$914,5,FALSE)</f>
        <v>No</v>
      </c>
      <c r="F194" t="str">
        <f>VLOOKUP('[1]orders (cleaned)'!D45,'[1]products (cleaned)'!$A$2:$B$49,2,FALSE)</f>
        <v>Lib</v>
      </c>
      <c r="G194" t="str">
        <f>VLOOKUP('[1]orders (cleaned)'!D45,'[1]products (cleaned)'!$A$2:$C$49,3,FALSE)</f>
        <v>L</v>
      </c>
      <c r="H194">
        <f>VLOOKUP('[1]orders (cleaned)'!D45,'[1]products (cleaned)'!$A$2:$D$49,4,FALSE)</f>
        <v>2.5</v>
      </c>
      <c r="I194" s="3">
        <f>VLOOKUP('[1]orders (cleaned)'!D45,'[1]products (cleaned)'!$A$2:$E$49,5,FALSE)</f>
        <v>36.454999999999998</v>
      </c>
      <c r="J194" s="3">
        <f>VLOOKUP('[1]orders (cleaned)'!D45,'[1]products (cleaned)'!$A$2:$F$49,6,FALSE)</f>
        <v>1.4581999999999999</v>
      </c>
      <c r="K194" s="3">
        <f>VLOOKUP('[1]orders (cleaned)'!D45,'[1]products (cleaned)'!$A$2:$G$49,7,FALSE)</f>
        <v>4.7391499999999995</v>
      </c>
      <c r="L194">
        <f>VLOOKUP('[1]orders (cleaned)'!A45,'[1]orders (cleaned)'!$A$2:$E$1001,5,FALSE)</f>
        <v>2</v>
      </c>
      <c r="M194" s="5">
        <f>I194*L194</f>
        <v>72.91</v>
      </c>
      <c r="S194"/>
    </row>
    <row r="195" spans="1:19" x14ac:dyDescent="0.35">
      <c r="A195" s="1">
        <f>VLOOKUP('[1]orders (cleaned)'!B617,'[1]orders (cleaned)'!$B$2:$B$1001,1,FALSE)</f>
        <v>44006</v>
      </c>
      <c r="B195" t="str">
        <f>VLOOKUP('[1]orders (cleaned)'!C617,'[1]customers (cleaned)'!$A$2:$B$914,2,FALSE)</f>
        <v>Shay Couronne</v>
      </c>
      <c r="C195" t="str">
        <f>VLOOKUP('[1]orders (cleaned)'!C617,'[1]customers (cleaned)'!$A$2:$C$914,3,FALSE)</f>
        <v>Fargo</v>
      </c>
      <c r="D195" t="str">
        <f>VLOOKUP('[1]orders (cleaned)'!C617,'[1]customers (cleaned)'!$A$2:$D$914,4,FALSE)</f>
        <v>United States</v>
      </c>
      <c r="E195" t="str">
        <f>VLOOKUP('[1]orders (cleaned)'!C617,'[1]customers (cleaned)'!$A$2:$E$914,5,FALSE)</f>
        <v>Yes</v>
      </c>
      <c r="F195" t="str">
        <f>VLOOKUP('[1]orders (cleaned)'!D617,'[1]products (cleaned)'!$A$2:$B$49,2,FALSE)</f>
        <v>Lib</v>
      </c>
      <c r="G195" t="str">
        <f>VLOOKUP('[1]orders (cleaned)'!D617,'[1]products (cleaned)'!$A$2:$C$49,3,FALSE)</f>
        <v>L</v>
      </c>
      <c r="H195">
        <f>VLOOKUP('[1]orders (cleaned)'!D617,'[1]products (cleaned)'!$A$2:$D$49,4,FALSE)</f>
        <v>2.5</v>
      </c>
      <c r="I195" s="3">
        <f>VLOOKUP('[1]orders (cleaned)'!D617,'[1]products (cleaned)'!$A$2:$E$49,5,FALSE)</f>
        <v>36.454999999999998</v>
      </c>
      <c r="J195" s="3">
        <f>VLOOKUP('[1]orders (cleaned)'!D617,'[1]products (cleaned)'!$A$2:$F$49,6,FALSE)</f>
        <v>1.4581999999999999</v>
      </c>
      <c r="K195" s="3">
        <f>VLOOKUP('[1]orders (cleaned)'!D617,'[1]products (cleaned)'!$A$2:$G$49,7,FALSE)</f>
        <v>4.7391499999999995</v>
      </c>
      <c r="L195">
        <f>VLOOKUP('[1]orders (cleaned)'!A617,'[1]orders (cleaned)'!$A$2:$E$1001,5,FALSE)</f>
        <v>2</v>
      </c>
      <c r="M195" s="5">
        <f>I195*L195</f>
        <v>72.91</v>
      </c>
      <c r="S195"/>
    </row>
    <row r="196" spans="1:19" x14ac:dyDescent="0.35">
      <c r="A196" s="1">
        <f>VLOOKUP('[1]orders (cleaned)'!B177,'[1]orders (cleaned)'!$B$2:$B$1001,1,FALSE)</f>
        <v>44296</v>
      </c>
      <c r="B196" t="str">
        <f>VLOOKUP('[1]orders (cleaned)'!C177,'[1]customers (cleaned)'!$A$2:$B$914,2,FALSE)</f>
        <v>Ethelda Hobbing</v>
      </c>
      <c r="C196" t="str">
        <f>VLOOKUP('[1]orders (cleaned)'!C177,'[1]customers (cleaned)'!$A$2:$C$914,3,FALSE)</f>
        <v>Macon</v>
      </c>
      <c r="D196" t="str">
        <f>VLOOKUP('[1]orders (cleaned)'!C177,'[1]customers (cleaned)'!$A$2:$D$914,4,FALSE)</f>
        <v>United States</v>
      </c>
      <c r="E196" t="str">
        <f>VLOOKUP('[1]orders (cleaned)'!C177,'[1]customers (cleaned)'!$A$2:$E$914,5,FALSE)</f>
        <v>Yes</v>
      </c>
      <c r="F196" t="str">
        <f>VLOOKUP('[1]orders (cleaned)'!D177,'[1]products (cleaned)'!$A$2:$B$49,2,FALSE)</f>
        <v>Exc</v>
      </c>
      <c r="G196" t="str">
        <f>VLOOKUP('[1]orders (cleaned)'!D177,'[1]products (cleaned)'!$A$2:$C$49,3,FALSE)</f>
        <v>M</v>
      </c>
      <c r="H196">
        <f>VLOOKUP('[1]orders (cleaned)'!D177,'[1]products (cleaned)'!$A$2:$D$49,4,FALSE)</f>
        <v>2.5</v>
      </c>
      <c r="I196" s="3">
        <f>VLOOKUP('[1]orders (cleaned)'!D177,'[1]products (cleaned)'!$A$2:$E$49,5,FALSE)</f>
        <v>31.624999999999996</v>
      </c>
      <c r="J196" s="3">
        <f>VLOOKUP('[1]orders (cleaned)'!D177,'[1]products (cleaned)'!$A$2:$F$49,6,FALSE)</f>
        <v>1.2649999999999999</v>
      </c>
      <c r="K196" s="3">
        <f>VLOOKUP('[1]orders (cleaned)'!D177,'[1]products (cleaned)'!$A$2:$G$49,7,FALSE)</f>
        <v>3.4787499999999998</v>
      </c>
      <c r="L196">
        <f>VLOOKUP('[1]orders (cleaned)'!A177,'[1]orders (cleaned)'!$A$2:$E$1001,5,FALSE)</f>
        <v>2</v>
      </c>
      <c r="M196" s="5">
        <f>I196*L196</f>
        <v>63.249999999999993</v>
      </c>
      <c r="S196"/>
    </row>
    <row r="197" spans="1:19" x14ac:dyDescent="0.35">
      <c r="A197" s="1">
        <f>VLOOKUP('[1]orders (cleaned)'!B725,'[1]orders (cleaned)'!$B$2:$B$1001,1,FALSE)</f>
        <v>44470</v>
      </c>
      <c r="B197" t="str">
        <f>VLOOKUP('[1]orders (cleaned)'!C725,'[1]customers (cleaned)'!$A$2:$B$914,2,FALSE)</f>
        <v>Gay Eilhersen</v>
      </c>
      <c r="C197" t="str">
        <f>VLOOKUP('[1]orders (cleaned)'!C725,'[1]customers (cleaned)'!$A$2:$C$914,3,FALSE)</f>
        <v>Fresno</v>
      </c>
      <c r="D197" t="str">
        <f>VLOOKUP('[1]orders (cleaned)'!C725,'[1]customers (cleaned)'!$A$2:$D$914,4,FALSE)</f>
        <v>United States</v>
      </c>
      <c r="E197" t="str">
        <f>VLOOKUP('[1]orders (cleaned)'!C725,'[1]customers (cleaned)'!$A$2:$E$914,5,FALSE)</f>
        <v>No</v>
      </c>
      <c r="F197" t="str">
        <f>VLOOKUP('[1]orders (cleaned)'!D725,'[1]products (cleaned)'!$A$2:$B$49,2,FALSE)</f>
        <v>Exc</v>
      </c>
      <c r="G197" t="str">
        <f>VLOOKUP('[1]orders (cleaned)'!D725,'[1]products (cleaned)'!$A$2:$C$49,3,FALSE)</f>
        <v>M</v>
      </c>
      <c r="H197">
        <f>VLOOKUP('[1]orders (cleaned)'!D725,'[1]products (cleaned)'!$A$2:$D$49,4,FALSE)</f>
        <v>2.5</v>
      </c>
      <c r="I197" s="3">
        <f>VLOOKUP('[1]orders (cleaned)'!D725,'[1]products (cleaned)'!$A$2:$E$49,5,FALSE)</f>
        <v>31.624999999999996</v>
      </c>
      <c r="J197" s="3">
        <f>VLOOKUP('[1]orders (cleaned)'!D725,'[1]products (cleaned)'!$A$2:$F$49,6,FALSE)</f>
        <v>1.2649999999999999</v>
      </c>
      <c r="K197" s="3">
        <f>VLOOKUP('[1]orders (cleaned)'!D725,'[1]products (cleaned)'!$A$2:$G$49,7,FALSE)</f>
        <v>3.4787499999999998</v>
      </c>
      <c r="L197">
        <f>VLOOKUP('[1]orders (cleaned)'!A725,'[1]orders (cleaned)'!$A$2:$E$1001,5,FALSE)</f>
        <v>2</v>
      </c>
      <c r="M197" s="5">
        <f>I197*L197</f>
        <v>63.249999999999993</v>
      </c>
      <c r="S197"/>
    </row>
    <row r="198" spans="1:19" x14ac:dyDescent="0.35">
      <c r="A198" s="1">
        <f>VLOOKUP('[1]orders (cleaned)'!B592,'[1]orders (cleaned)'!$B$2:$B$1001,1,FALSE)</f>
        <v>43950</v>
      </c>
      <c r="B198" t="str">
        <f>VLOOKUP('[1]orders (cleaned)'!C592,'[1]customers (cleaned)'!$A$2:$B$914,2,FALSE)</f>
        <v>Jewelle Shenton</v>
      </c>
      <c r="C198" t="str">
        <f>VLOOKUP('[1]orders (cleaned)'!C592,'[1]customers (cleaned)'!$A$2:$C$914,3,FALSE)</f>
        <v>Orange</v>
      </c>
      <c r="D198" t="str">
        <f>VLOOKUP('[1]orders (cleaned)'!C592,'[1]customers (cleaned)'!$A$2:$D$914,4,FALSE)</f>
        <v>United States</v>
      </c>
      <c r="E198" t="str">
        <f>VLOOKUP('[1]orders (cleaned)'!C592,'[1]customers (cleaned)'!$A$2:$E$914,5,FALSE)</f>
        <v>Yes</v>
      </c>
      <c r="F198" t="str">
        <f>VLOOKUP('[1]orders (cleaned)'!D592,'[1]products (cleaned)'!$A$2:$B$49,2,FALSE)</f>
        <v>Exc</v>
      </c>
      <c r="G198" t="str">
        <f>VLOOKUP('[1]orders (cleaned)'!D592,'[1]products (cleaned)'!$A$2:$C$49,3,FALSE)</f>
        <v>M</v>
      </c>
      <c r="H198">
        <f>VLOOKUP('[1]orders (cleaned)'!D592,'[1]products (cleaned)'!$A$2:$D$49,4,FALSE)</f>
        <v>2.5</v>
      </c>
      <c r="I198" s="3">
        <f>VLOOKUP('[1]orders (cleaned)'!D592,'[1]products (cleaned)'!$A$2:$E$49,5,FALSE)</f>
        <v>31.624999999999996</v>
      </c>
      <c r="J198" s="3">
        <f>VLOOKUP('[1]orders (cleaned)'!D592,'[1]products (cleaned)'!$A$2:$F$49,6,FALSE)</f>
        <v>1.2649999999999999</v>
      </c>
      <c r="K198" s="3">
        <f>VLOOKUP('[1]orders (cleaned)'!D592,'[1]products (cleaned)'!$A$2:$G$49,7,FALSE)</f>
        <v>3.4787499999999998</v>
      </c>
      <c r="L198">
        <f>VLOOKUP('[1]orders (cleaned)'!A592,'[1]orders (cleaned)'!$A$2:$E$1001,5,FALSE)</f>
        <v>2</v>
      </c>
      <c r="M198" s="5">
        <f>I198*L198</f>
        <v>63.249999999999993</v>
      </c>
      <c r="S198"/>
    </row>
    <row r="199" spans="1:19" x14ac:dyDescent="0.35">
      <c r="A199" s="1">
        <f>VLOOKUP('[1]orders (cleaned)'!B370,'[1]orders (cleaned)'!$B$2:$B$1001,1,FALSE)</f>
        <v>44692</v>
      </c>
      <c r="B199" t="str">
        <f>VLOOKUP('[1]orders (cleaned)'!C370,'[1]customers (cleaned)'!$A$2:$B$914,2,FALSE)</f>
        <v>Leesa Flaonier</v>
      </c>
      <c r="C199" t="str">
        <f>VLOOKUP('[1]orders (cleaned)'!C370,'[1]customers (cleaned)'!$A$2:$C$914,3,FALSE)</f>
        <v>Staten Island</v>
      </c>
      <c r="D199" t="str">
        <f>VLOOKUP('[1]orders (cleaned)'!C370,'[1]customers (cleaned)'!$A$2:$D$914,4,FALSE)</f>
        <v>United States</v>
      </c>
      <c r="E199" t="str">
        <f>VLOOKUP('[1]orders (cleaned)'!C370,'[1]customers (cleaned)'!$A$2:$E$914,5,FALSE)</f>
        <v>No</v>
      </c>
      <c r="F199" t="str">
        <f>VLOOKUP('[1]orders (cleaned)'!D370,'[1]products (cleaned)'!$A$2:$B$49,2,FALSE)</f>
        <v>Exc</v>
      </c>
      <c r="G199" t="str">
        <f>VLOOKUP('[1]orders (cleaned)'!D370,'[1]products (cleaned)'!$A$2:$C$49,3,FALSE)</f>
        <v>M</v>
      </c>
      <c r="H199">
        <f>VLOOKUP('[1]orders (cleaned)'!D370,'[1]products (cleaned)'!$A$2:$D$49,4,FALSE)</f>
        <v>2.5</v>
      </c>
      <c r="I199" s="3">
        <f>VLOOKUP('[1]orders (cleaned)'!D370,'[1]products (cleaned)'!$A$2:$E$49,5,FALSE)</f>
        <v>31.624999999999996</v>
      </c>
      <c r="J199" s="3">
        <f>VLOOKUP('[1]orders (cleaned)'!D370,'[1]products (cleaned)'!$A$2:$F$49,6,FALSE)</f>
        <v>1.2649999999999999</v>
      </c>
      <c r="K199" s="3">
        <f>VLOOKUP('[1]orders (cleaned)'!D370,'[1]products (cleaned)'!$A$2:$G$49,7,FALSE)</f>
        <v>3.4787499999999998</v>
      </c>
      <c r="L199">
        <f>VLOOKUP('[1]orders (cleaned)'!A370,'[1]orders (cleaned)'!$A$2:$E$1001,5,FALSE)</f>
        <v>2</v>
      </c>
      <c r="M199" s="5">
        <f>I199*L199</f>
        <v>63.249999999999993</v>
      </c>
      <c r="S199"/>
    </row>
    <row r="200" spans="1:19" x14ac:dyDescent="0.35">
      <c r="A200" s="1">
        <f>VLOOKUP('[1]orders (cleaned)'!B930,'[1]orders (cleaned)'!$B$2:$B$1001,1,FALSE)</f>
        <v>44754</v>
      </c>
      <c r="B200" t="str">
        <f>VLOOKUP('[1]orders (cleaned)'!C930,'[1]customers (cleaned)'!$A$2:$B$914,2,FALSE)</f>
        <v>Mathilda Matiasek</v>
      </c>
      <c r="C200" t="str">
        <f>VLOOKUP('[1]orders (cleaned)'!C930,'[1]customers (cleaned)'!$A$2:$C$914,3,FALSE)</f>
        <v>New York City</v>
      </c>
      <c r="D200" t="str">
        <f>VLOOKUP('[1]orders (cleaned)'!C930,'[1]customers (cleaned)'!$A$2:$D$914,4,FALSE)</f>
        <v>United States</v>
      </c>
      <c r="E200" t="str">
        <f>VLOOKUP('[1]orders (cleaned)'!C930,'[1]customers (cleaned)'!$A$2:$E$914,5,FALSE)</f>
        <v>Yes</v>
      </c>
      <c r="F200" t="str">
        <f>VLOOKUP('[1]orders (cleaned)'!D930,'[1]products (cleaned)'!$A$2:$B$49,2,FALSE)</f>
        <v>Exc</v>
      </c>
      <c r="G200" t="str">
        <f>VLOOKUP('[1]orders (cleaned)'!D930,'[1]products (cleaned)'!$A$2:$C$49,3,FALSE)</f>
        <v>M</v>
      </c>
      <c r="H200">
        <f>VLOOKUP('[1]orders (cleaned)'!D930,'[1]products (cleaned)'!$A$2:$D$49,4,FALSE)</f>
        <v>2.5</v>
      </c>
      <c r="I200" s="3">
        <f>VLOOKUP('[1]orders (cleaned)'!D930,'[1]products (cleaned)'!$A$2:$E$49,5,FALSE)</f>
        <v>31.624999999999996</v>
      </c>
      <c r="J200" s="3">
        <f>VLOOKUP('[1]orders (cleaned)'!D930,'[1]products (cleaned)'!$A$2:$F$49,6,FALSE)</f>
        <v>1.2649999999999999</v>
      </c>
      <c r="K200" s="3">
        <f>VLOOKUP('[1]orders (cleaned)'!D930,'[1]products (cleaned)'!$A$2:$G$49,7,FALSE)</f>
        <v>3.4787499999999998</v>
      </c>
      <c r="L200">
        <f>VLOOKUP('[1]orders (cleaned)'!A930,'[1]orders (cleaned)'!$A$2:$E$1001,5,FALSE)</f>
        <v>2</v>
      </c>
      <c r="M200" s="5">
        <f>I200*L200</f>
        <v>63.249999999999993</v>
      </c>
      <c r="S200"/>
    </row>
    <row r="201" spans="1:19" x14ac:dyDescent="0.35">
      <c r="A201" s="1">
        <f>VLOOKUP('[1]orders (cleaned)'!B56,'[1]orders (cleaned)'!$B$2:$B$1001,1,FALSE)</f>
        <v>44271</v>
      </c>
      <c r="B201" t="str">
        <f>VLOOKUP('[1]orders (cleaned)'!C56,'[1]customers (cleaned)'!$A$2:$B$914,2,FALSE)</f>
        <v>Archambault Gillard</v>
      </c>
      <c r="C201" t="str">
        <f>VLOOKUP('[1]orders (cleaned)'!C56,'[1]customers (cleaned)'!$A$2:$C$914,3,FALSE)</f>
        <v>Toledo</v>
      </c>
      <c r="D201" t="str">
        <f>VLOOKUP('[1]orders (cleaned)'!C56,'[1]customers (cleaned)'!$A$2:$D$914,4,FALSE)</f>
        <v>United States</v>
      </c>
      <c r="E201" t="str">
        <f>VLOOKUP('[1]orders (cleaned)'!C56,'[1]customers (cleaned)'!$A$2:$E$914,5,FALSE)</f>
        <v>No</v>
      </c>
      <c r="F201" t="str">
        <f>VLOOKUP('[1]orders (cleaned)'!D56,'[1]products (cleaned)'!$A$2:$B$49,2,FALSE)</f>
        <v>Lib</v>
      </c>
      <c r="G201" t="str">
        <f>VLOOKUP('[1]orders (cleaned)'!D56,'[1]products (cleaned)'!$A$2:$C$49,3,FALSE)</f>
        <v>M</v>
      </c>
      <c r="H201">
        <f>VLOOKUP('[1]orders (cleaned)'!D56,'[1]products (cleaned)'!$A$2:$D$49,4,FALSE)</f>
        <v>1</v>
      </c>
      <c r="I201" s="3">
        <f>VLOOKUP('[1]orders (cleaned)'!D56,'[1]products (cleaned)'!$A$2:$E$49,5,FALSE)</f>
        <v>14.55</v>
      </c>
      <c r="J201" s="3">
        <f>VLOOKUP('[1]orders (cleaned)'!D56,'[1]products (cleaned)'!$A$2:$F$49,6,FALSE)</f>
        <v>1.4550000000000001</v>
      </c>
      <c r="K201" s="3">
        <f>VLOOKUP('[1]orders (cleaned)'!D56,'[1]products (cleaned)'!$A$2:$G$49,7,FALSE)</f>
        <v>1.8915000000000002</v>
      </c>
      <c r="L201">
        <f>VLOOKUP('[1]orders (cleaned)'!A56,'[1]orders (cleaned)'!$A$2:$E$1001,5,FALSE)</f>
        <v>5</v>
      </c>
      <c r="M201" s="5">
        <f>I201*L201</f>
        <v>72.75</v>
      </c>
      <c r="S201"/>
    </row>
    <row r="202" spans="1:19" x14ac:dyDescent="0.35">
      <c r="A202" s="1">
        <f>VLOOKUP('[1]orders (cleaned)'!B901,'[1]orders (cleaned)'!$B$2:$B$1001,1,FALSE)</f>
        <v>44523</v>
      </c>
      <c r="B202" t="str">
        <f>VLOOKUP('[1]orders (cleaned)'!C901,'[1]customers (cleaned)'!$A$2:$B$914,2,FALSE)</f>
        <v>Derick Snow</v>
      </c>
      <c r="C202" t="str">
        <f>VLOOKUP('[1]orders (cleaned)'!C901,'[1]customers (cleaned)'!$A$2:$C$914,3,FALSE)</f>
        <v>New York City</v>
      </c>
      <c r="D202" t="str">
        <f>VLOOKUP('[1]orders (cleaned)'!C901,'[1]customers (cleaned)'!$A$2:$D$914,4,FALSE)</f>
        <v>United States</v>
      </c>
      <c r="E202" t="str">
        <f>VLOOKUP('[1]orders (cleaned)'!C901,'[1]customers (cleaned)'!$A$2:$E$914,5,FALSE)</f>
        <v>No</v>
      </c>
      <c r="F202" t="str">
        <f>VLOOKUP('[1]orders (cleaned)'!D901,'[1]products (cleaned)'!$A$2:$B$49,2,FALSE)</f>
        <v>Lib</v>
      </c>
      <c r="G202" t="str">
        <f>VLOOKUP('[1]orders (cleaned)'!D901,'[1]products (cleaned)'!$A$2:$C$49,3,FALSE)</f>
        <v>M</v>
      </c>
      <c r="H202">
        <f>VLOOKUP('[1]orders (cleaned)'!D901,'[1]products (cleaned)'!$A$2:$D$49,4,FALSE)</f>
        <v>1</v>
      </c>
      <c r="I202" s="3">
        <f>VLOOKUP('[1]orders (cleaned)'!D901,'[1]products (cleaned)'!$A$2:$E$49,5,FALSE)</f>
        <v>14.55</v>
      </c>
      <c r="J202" s="3">
        <f>VLOOKUP('[1]orders (cleaned)'!D901,'[1]products (cleaned)'!$A$2:$F$49,6,FALSE)</f>
        <v>1.4550000000000001</v>
      </c>
      <c r="K202" s="3">
        <f>VLOOKUP('[1]orders (cleaned)'!D901,'[1]products (cleaned)'!$A$2:$G$49,7,FALSE)</f>
        <v>1.8915000000000002</v>
      </c>
      <c r="L202">
        <f>VLOOKUP('[1]orders (cleaned)'!A901,'[1]orders (cleaned)'!$A$2:$E$1001,5,FALSE)</f>
        <v>5</v>
      </c>
      <c r="M202" s="5">
        <f>I202*L202</f>
        <v>72.75</v>
      </c>
      <c r="S202"/>
    </row>
    <row r="203" spans="1:19" x14ac:dyDescent="0.35">
      <c r="A203" s="1">
        <f>VLOOKUP('[1]orders (cleaned)'!B686,'[1]orders (cleaned)'!$B$2:$B$1001,1,FALSE)</f>
        <v>43517</v>
      </c>
      <c r="B203" t="str">
        <f>VLOOKUP('[1]orders (cleaned)'!C686,'[1]customers (cleaned)'!$A$2:$B$914,2,FALSE)</f>
        <v>Becca Ableson</v>
      </c>
      <c r="C203" t="str">
        <f>VLOOKUP('[1]orders (cleaned)'!C686,'[1]customers (cleaned)'!$A$2:$C$914,3,FALSE)</f>
        <v>Portland</v>
      </c>
      <c r="D203" t="str">
        <f>VLOOKUP('[1]orders (cleaned)'!C686,'[1]customers (cleaned)'!$A$2:$D$914,4,FALSE)</f>
        <v>United States</v>
      </c>
      <c r="E203" t="str">
        <f>VLOOKUP('[1]orders (cleaned)'!C686,'[1]customers (cleaned)'!$A$2:$E$914,5,FALSE)</f>
        <v>No</v>
      </c>
      <c r="F203" t="str">
        <f>VLOOKUP('[1]orders (cleaned)'!D686,'[1]products (cleaned)'!$A$2:$B$49,2,FALSE)</f>
        <v>Rob</v>
      </c>
      <c r="G203" t="str">
        <f>VLOOKUP('[1]orders (cleaned)'!D686,'[1]products (cleaned)'!$A$2:$C$49,3,FALSE)</f>
        <v>L</v>
      </c>
      <c r="H203">
        <f>VLOOKUP('[1]orders (cleaned)'!D686,'[1]products (cleaned)'!$A$2:$D$49,4,FALSE)</f>
        <v>1</v>
      </c>
      <c r="I203" s="3">
        <f>VLOOKUP('[1]orders (cleaned)'!D686,'[1]products (cleaned)'!$A$2:$E$49,5,FALSE)</f>
        <v>11.95</v>
      </c>
      <c r="J203" s="3">
        <f>VLOOKUP('[1]orders (cleaned)'!D686,'[1]products (cleaned)'!$A$2:$F$49,6,FALSE)</f>
        <v>1.1949999999999998</v>
      </c>
      <c r="K203" s="3">
        <f>VLOOKUP('[1]orders (cleaned)'!D686,'[1]products (cleaned)'!$A$2:$G$49,7,FALSE)</f>
        <v>0.71699999999999997</v>
      </c>
      <c r="L203">
        <f>VLOOKUP('[1]orders (cleaned)'!A686,'[1]orders (cleaned)'!$A$2:$E$1001,5,FALSE)</f>
        <v>6</v>
      </c>
      <c r="M203" s="5">
        <f>I203*L203</f>
        <v>71.699999999999989</v>
      </c>
      <c r="S203"/>
    </row>
    <row r="204" spans="1:19" x14ac:dyDescent="0.35">
      <c r="A204" s="1">
        <f>VLOOKUP('[1]orders (cleaned)'!B274,'[1]orders (cleaned)'!$B$2:$B$1001,1,FALSE)</f>
        <v>44435</v>
      </c>
      <c r="B204" t="str">
        <f>VLOOKUP('[1]orders (cleaned)'!C274,'[1]customers (cleaned)'!$A$2:$B$914,2,FALSE)</f>
        <v>Zachariah Carlson</v>
      </c>
      <c r="C204" t="str">
        <f>VLOOKUP('[1]orders (cleaned)'!C274,'[1]customers (cleaned)'!$A$2:$C$914,3,FALSE)</f>
        <v>Shankill</v>
      </c>
      <c r="D204" t="str">
        <f>VLOOKUP('[1]orders (cleaned)'!C274,'[1]customers (cleaned)'!$A$2:$D$914,4,FALSE)</f>
        <v>Ireland</v>
      </c>
      <c r="E204" t="str">
        <f>VLOOKUP('[1]orders (cleaned)'!C274,'[1]customers (cleaned)'!$A$2:$E$914,5,FALSE)</f>
        <v>Yes</v>
      </c>
      <c r="F204" t="str">
        <f>VLOOKUP('[1]orders (cleaned)'!D274,'[1]products (cleaned)'!$A$2:$B$49,2,FALSE)</f>
        <v>Rob</v>
      </c>
      <c r="G204" t="str">
        <f>VLOOKUP('[1]orders (cleaned)'!D274,'[1]products (cleaned)'!$A$2:$C$49,3,FALSE)</f>
        <v>L</v>
      </c>
      <c r="H204">
        <f>VLOOKUP('[1]orders (cleaned)'!D274,'[1]products (cleaned)'!$A$2:$D$49,4,FALSE)</f>
        <v>1</v>
      </c>
      <c r="I204" s="3">
        <f>VLOOKUP('[1]orders (cleaned)'!D274,'[1]products (cleaned)'!$A$2:$E$49,5,FALSE)</f>
        <v>11.95</v>
      </c>
      <c r="J204" s="3">
        <f>VLOOKUP('[1]orders (cleaned)'!D274,'[1]products (cleaned)'!$A$2:$F$49,6,FALSE)</f>
        <v>1.1949999999999998</v>
      </c>
      <c r="K204" s="3">
        <f>VLOOKUP('[1]orders (cleaned)'!D274,'[1]products (cleaned)'!$A$2:$G$49,7,FALSE)</f>
        <v>0.71699999999999997</v>
      </c>
      <c r="L204">
        <f>VLOOKUP('[1]orders (cleaned)'!A274,'[1]orders (cleaned)'!$A$2:$E$1001,5,FALSE)</f>
        <v>6</v>
      </c>
      <c r="M204" s="5">
        <f>I204*L204</f>
        <v>71.699999999999989</v>
      </c>
      <c r="S204"/>
    </row>
    <row r="205" spans="1:19" x14ac:dyDescent="0.35">
      <c r="A205" s="1">
        <f>VLOOKUP('[1]orders (cleaned)'!B173,'[1]orders (cleaned)'!$B$2:$B$1001,1,FALSE)</f>
        <v>43544</v>
      </c>
      <c r="B205" t="str">
        <f>VLOOKUP('[1]orders (cleaned)'!C173,'[1]customers (cleaned)'!$A$2:$B$914,2,FALSE)</f>
        <v>Minny Chamberlayne</v>
      </c>
      <c r="C205" t="str">
        <f>VLOOKUP('[1]orders (cleaned)'!C173,'[1]customers (cleaned)'!$A$2:$C$914,3,FALSE)</f>
        <v>Tampa</v>
      </c>
      <c r="D205" t="str">
        <f>VLOOKUP('[1]orders (cleaned)'!C173,'[1]customers (cleaned)'!$A$2:$D$914,4,FALSE)</f>
        <v>United States</v>
      </c>
      <c r="E205" t="str">
        <f>VLOOKUP('[1]orders (cleaned)'!C173,'[1]customers (cleaned)'!$A$2:$E$914,5,FALSE)</f>
        <v>Yes</v>
      </c>
      <c r="F205" t="str">
        <f>VLOOKUP('[1]orders (cleaned)'!D173,'[1]products (cleaned)'!$A$2:$B$49,2,FALSE)</f>
        <v>Exc</v>
      </c>
      <c r="G205" t="str">
        <f>VLOOKUP('[1]orders (cleaned)'!D173,'[1]products (cleaned)'!$A$2:$C$49,3,FALSE)</f>
        <v>M</v>
      </c>
      <c r="H205">
        <f>VLOOKUP('[1]orders (cleaned)'!D173,'[1]products (cleaned)'!$A$2:$D$49,4,FALSE)</f>
        <v>2.5</v>
      </c>
      <c r="I205" s="3">
        <f>VLOOKUP('[1]orders (cleaned)'!D173,'[1]products (cleaned)'!$A$2:$E$49,5,FALSE)</f>
        <v>31.624999999999996</v>
      </c>
      <c r="J205" s="3">
        <f>VLOOKUP('[1]orders (cleaned)'!D173,'[1]products (cleaned)'!$A$2:$F$49,6,FALSE)</f>
        <v>1.2649999999999999</v>
      </c>
      <c r="K205" s="3">
        <f>VLOOKUP('[1]orders (cleaned)'!D173,'[1]products (cleaned)'!$A$2:$G$49,7,FALSE)</f>
        <v>3.4787499999999998</v>
      </c>
      <c r="L205">
        <f>VLOOKUP('[1]orders (cleaned)'!A173,'[1]orders (cleaned)'!$A$2:$E$1001,5,FALSE)</f>
        <v>2</v>
      </c>
      <c r="M205" s="5">
        <f>I205*L205</f>
        <v>63.249999999999993</v>
      </c>
      <c r="S205"/>
    </row>
    <row r="206" spans="1:19" x14ac:dyDescent="0.35">
      <c r="A206" s="1">
        <f>VLOOKUP('[1]orders (cleaned)'!B639,'[1]orders (cleaned)'!$B$2:$B$1001,1,FALSE)</f>
        <v>43889</v>
      </c>
      <c r="B206" t="str">
        <f>VLOOKUP('[1]orders (cleaned)'!C639,'[1]customers (cleaned)'!$A$2:$B$914,2,FALSE)</f>
        <v>Benedikta Paumier</v>
      </c>
      <c r="C206" t="str">
        <f>VLOOKUP('[1]orders (cleaned)'!C639,'[1]customers (cleaned)'!$A$2:$C$914,3,FALSE)</f>
        <v>Ballisodare</v>
      </c>
      <c r="D206" t="str">
        <f>VLOOKUP('[1]orders (cleaned)'!C639,'[1]customers (cleaned)'!$A$2:$D$914,4,FALSE)</f>
        <v>Ireland</v>
      </c>
      <c r="E206" t="str">
        <f>VLOOKUP('[1]orders (cleaned)'!C639,'[1]customers (cleaned)'!$A$2:$E$914,5,FALSE)</f>
        <v>Yes</v>
      </c>
      <c r="F206" t="str">
        <f>VLOOKUP('[1]orders (cleaned)'!D639,'[1]products (cleaned)'!$A$2:$B$49,2,FALSE)</f>
        <v>Exc</v>
      </c>
      <c r="G206" t="str">
        <f>VLOOKUP('[1]orders (cleaned)'!D639,'[1]products (cleaned)'!$A$2:$C$49,3,FALSE)</f>
        <v>M</v>
      </c>
      <c r="H206">
        <f>VLOOKUP('[1]orders (cleaned)'!D639,'[1]products (cleaned)'!$A$2:$D$49,4,FALSE)</f>
        <v>2.5</v>
      </c>
      <c r="I206" s="3">
        <f>VLOOKUP('[1]orders (cleaned)'!D639,'[1]products (cleaned)'!$A$2:$E$49,5,FALSE)</f>
        <v>31.624999999999996</v>
      </c>
      <c r="J206" s="3">
        <f>VLOOKUP('[1]orders (cleaned)'!D639,'[1]products (cleaned)'!$A$2:$F$49,6,FALSE)</f>
        <v>1.2649999999999999</v>
      </c>
      <c r="K206" s="3">
        <f>VLOOKUP('[1]orders (cleaned)'!D639,'[1]products (cleaned)'!$A$2:$G$49,7,FALSE)</f>
        <v>3.4787499999999998</v>
      </c>
      <c r="L206">
        <f>VLOOKUP('[1]orders (cleaned)'!A639,'[1]orders (cleaned)'!$A$2:$E$1001,5,FALSE)</f>
        <v>1</v>
      </c>
      <c r="M206" s="5">
        <f>I206*L206</f>
        <v>31.624999999999996</v>
      </c>
      <c r="S206"/>
    </row>
    <row r="207" spans="1:19" x14ac:dyDescent="0.35">
      <c r="A207" s="1">
        <f>VLOOKUP('[1]orders (cleaned)'!B815,'[1]orders (cleaned)'!$B$2:$B$1001,1,FALSE)</f>
        <v>44173</v>
      </c>
      <c r="B207" t="str">
        <f>VLOOKUP('[1]orders (cleaned)'!C815,'[1]customers (cleaned)'!$A$2:$B$914,2,FALSE)</f>
        <v>Conchita Bryde</v>
      </c>
      <c r="C207" t="str">
        <f>VLOOKUP('[1]orders (cleaned)'!C815,'[1]customers (cleaned)'!$A$2:$C$914,3,FALSE)</f>
        <v>Oklahoma City</v>
      </c>
      <c r="D207" t="str">
        <f>VLOOKUP('[1]orders (cleaned)'!C815,'[1]customers (cleaned)'!$A$2:$D$914,4,FALSE)</f>
        <v>United States</v>
      </c>
      <c r="E207" t="str">
        <f>VLOOKUP('[1]orders (cleaned)'!C815,'[1]customers (cleaned)'!$A$2:$E$914,5,FALSE)</f>
        <v>Yes</v>
      </c>
      <c r="F207" t="str">
        <f>VLOOKUP('[1]orders (cleaned)'!D815,'[1]products (cleaned)'!$A$2:$B$49,2,FALSE)</f>
        <v>Exc</v>
      </c>
      <c r="G207" t="str">
        <f>VLOOKUP('[1]orders (cleaned)'!D815,'[1]products (cleaned)'!$A$2:$C$49,3,FALSE)</f>
        <v>M</v>
      </c>
      <c r="H207">
        <f>VLOOKUP('[1]orders (cleaned)'!D815,'[1]products (cleaned)'!$A$2:$D$49,4,FALSE)</f>
        <v>2.5</v>
      </c>
      <c r="I207" s="3">
        <f>VLOOKUP('[1]orders (cleaned)'!D815,'[1]products (cleaned)'!$A$2:$E$49,5,FALSE)</f>
        <v>31.624999999999996</v>
      </c>
      <c r="J207" s="3">
        <f>VLOOKUP('[1]orders (cleaned)'!D815,'[1]products (cleaned)'!$A$2:$F$49,6,FALSE)</f>
        <v>1.2649999999999999</v>
      </c>
      <c r="K207" s="3">
        <f>VLOOKUP('[1]orders (cleaned)'!D815,'[1]products (cleaned)'!$A$2:$G$49,7,FALSE)</f>
        <v>3.4787499999999998</v>
      </c>
      <c r="L207">
        <f>VLOOKUP('[1]orders (cleaned)'!A815,'[1]orders (cleaned)'!$A$2:$E$1001,5,FALSE)</f>
        <v>1</v>
      </c>
      <c r="M207" s="5">
        <f>I207*L207</f>
        <v>31.624999999999996</v>
      </c>
      <c r="S207"/>
    </row>
    <row r="208" spans="1:19" x14ac:dyDescent="0.35">
      <c r="A208" s="1">
        <f>VLOOKUP('[1]orders (cleaned)'!B154,'[1]orders (cleaned)'!$B$2:$B$1001,1,FALSE)</f>
        <v>44510</v>
      </c>
      <c r="B208" t="str">
        <f>VLOOKUP('[1]orders (cleaned)'!C154,'[1]customers (cleaned)'!$A$2:$B$914,2,FALSE)</f>
        <v>Bettina Leffek</v>
      </c>
      <c r="C208" t="str">
        <f>VLOOKUP('[1]orders (cleaned)'!C154,'[1]customers (cleaned)'!$A$2:$C$914,3,FALSE)</f>
        <v>Honolulu</v>
      </c>
      <c r="D208" t="str">
        <f>VLOOKUP('[1]orders (cleaned)'!C154,'[1]customers (cleaned)'!$A$2:$D$914,4,FALSE)</f>
        <v>United States</v>
      </c>
      <c r="E208" t="str">
        <f>VLOOKUP('[1]orders (cleaned)'!C154,'[1]customers (cleaned)'!$A$2:$E$914,5,FALSE)</f>
        <v>Yes</v>
      </c>
      <c r="F208" t="str">
        <f>VLOOKUP('[1]orders (cleaned)'!D154,'[1]products (cleaned)'!$A$2:$B$49,2,FALSE)</f>
        <v>Rob</v>
      </c>
      <c r="G208" t="str">
        <f>VLOOKUP('[1]orders (cleaned)'!D154,'[1]products (cleaned)'!$A$2:$C$49,3,FALSE)</f>
        <v>M</v>
      </c>
      <c r="H208">
        <f>VLOOKUP('[1]orders (cleaned)'!D154,'[1]products (cleaned)'!$A$2:$D$49,4,FALSE)</f>
        <v>2.5</v>
      </c>
      <c r="I208" s="3">
        <f>VLOOKUP('[1]orders (cleaned)'!D154,'[1]products (cleaned)'!$A$2:$E$49,5,FALSE)</f>
        <v>22.884999999999998</v>
      </c>
      <c r="J208" s="3">
        <f>VLOOKUP('[1]orders (cleaned)'!D154,'[1]products (cleaned)'!$A$2:$F$49,6,FALSE)</f>
        <v>0.91539999999999988</v>
      </c>
      <c r="K208" s="3">
        <f>VLOOKUP('[1]orders (cleaned)'!D154,'[1]products (cleaned)'!$A$2:$G$49,7,FALSE)</f>
        <v>1.3730999999999998</v>
      </c>
      <c r="L208">
        <f>VLOOKUP('[1]orders (cleaned)'!A154,'[1]orders (cleaned)'!$A$2:$E$1001,5,FALSE)</f>
        <v>3</v>
      </c>
      <c r="M208" s="5">
        <f>I208*L208</f>
        <v>68.655000000000001</v>
      </c>
      <c r="S208"/>
    </row>
    <row r="209" spans="1:19" x14ac:dyDescent="0.35">
      <c r="A209" s="1">
        <f>VLOOKUP('[1]orders (cleaned)'!B647,'[1]orders (cleaned)'!$B$2:$B$1001,1,FALSE)</f>
        <v>44106</v>
      </c>
      <c r="B209" t="str">
        <f>VLOOKUP('[1]orders (cleaned)'!C647,'[1]customers (cleaned)'!$A$2:$B$914,2,FALSE)</f>
        <v>Denny O' Ronan</v>
      </c>
      <c r="C209" t="str">
        <f>VLOOKUP('[1]orders (cleaned)'!C647,'[1]customers (cleaned)'!$A$2:$C$914,3,FALSE)</f>
        <v>San Angelo</v>
      </c>
      <c r="D209" t="str">
        <f>VLOOKUP('[1]orders (cleaned)'!C647,'[1]customers (cleaned)'!$A$2:$D$914,4,FALSE)</f>
        <v>United States</v>
      </c>
      <c r="E209" t="str">
        <f>VLOOKUP('[1]orders (cleaned)'!C647,'[1]customers (cleaned)'!$A$2:$E$914,5,FALSE)</f>
        <v>Yes</v>
      </c>
      <c r="F209" t="str">
        <f>VLOOKUP('[1]orders (cleaned)'!D647,'[1]products (cleaned)'!$A$2:$B$49,2,FALSE)</f>
        <v>Ara</v>
      </c>
      <c r="G209" t="str">
        <f>VLOOKUP('[1]orders (cleaned)'!D647,'[1]products (cleaned)'!$A$2:$C$49,3,FALSE)</f>
        <v>D</v>
      </c>
      <c r="H209">
        <f>VLOOKUP('[1]orders (cleaned)'!D647,'[1]products (cleaned)'!$A$2:$D$49,4,FALSE)</f>
        <v>2.5</v>
      </c>
      <c r="I209" s="3">
        <f>VLOOKUP('[1]orders (cleaned)'!D647,'[1]products (cleaned)'!$A$2:$E$49,5,FALSE)</f>
        <v>22.884999999999998</v>
      </c>
      <c r="J209" s="3">
        <f>VLOOKUP('[1]orders (cleaned)'!D647,'[1]products (cleaned)'!$A$2:$F$49,6,FALSE)</f>
        <v>0.91539999999999988</v>
      </c>
      <c r="K209" s="3">
        <f>VLOOKUP('[1]orders (cleaned)'!D647,'[1]products (cleaned)'!$A$2:$G$49,7,FALSE)</f>
        <v>2.0596499999999995</v>
      </c>
      <c r="L209">
        <f>VLOOKUP('[1]orders (cleaned)'!A647,'[1]orders (cleaned)'!$A$2:$E$1001,5,FALSE)</f>
        <v>3</v>
      </c>
      <c r="M209" s="5">
        <f>I209*L209</f>
        <v>68.655000000000001</v>
      </c>
      <c r="S209"/>
    </row>
    <row r="210" spans="1:19" x14ac:dyDescent="0.35">
      <c r="A210" s="1">
        <f>VLOOKUP('[1]orders (cleaned)'!B939,'[1]orders (cleaned)'!$B$2:$B$1001,1,FALSE)</f>
        <v>44493</v>
      </c>
      <c r="B210" t="str">
        <f>VLOOKUP('[1]orders (cleaned)'!C939,'[1]customers (cleaned)'!$A$2:$B$914,2,FALSE)</f>
        <v>Devland Gritton</v>
      </c>
      <c r="C210" t="str">
        <f>VLOOKUP('[1]orders (cleaned)'!C939,'[1]customers (cleaned)'!$A$2:$C$914,3,FALSE)</f>
        <v>Pasadena</v>
      </c>
      <c r="D210" t="str">
        <f>VLOOKUP('[1]orders (cleaned)'!C939,'[1]customers (cleaned)'!$A$2:$D$914,4,FALSE)</f>
        <v>United States</v>
      </c>
      <c r="E210" t="str">
        <f>VLOOKUP('[1]orders (cleaned)'!C939,'[1]customers (cleaned)'!$A$2:$E$914,5,FALSE)</f>
        <v>Yes</v>
      </c>
      <c r="F210" t="str">
        <f>VLOOKUP('[1]orders (cleaned)'!D939,'[1]products (cleaned)'!$A$2:$B$49,2,FALSE)</f>
        <v>Rob</v>
      </c>
      <c r="G210" t="str">
        <f>VLOOKUP('[1]orders (cleaned)'!D939,'[1]products (cleaned)'!$A$2:$C$49,3,FALSE)</f>
        <v>M</v>
      </c>
      <c r="H210">
        <f>VLOOKUP('[1]orders (cleaned)'!D939,'[1]products (cleaned)'!$A$2:$D$49,4,FALSE)</f>
        <v>2.5</v>
      </c>
      <c r="I210" s="3">
        <f>VLOOKUP('[1]orders (cleaned)'!D939,'[1]products (cleaned)'!$A$2:$E$49,5,FALSE)</f>
        <v>22.884999999999998</v>
      </c>
      <c r="J210" s="3">
        <f>VLOOKUP('[1]orders (cleaned)'!D939,'[1]products (cleaned)'!$A$2:$F$49,6,FALSE)</f>
        <v>0.91539999999999988</v>
      </c>
      <c r="K210" s="3">
        <f>VLOOKUP('[1]orders (cleaned)'!D939,'[1]products (cleaned)'!$A$2:$G$49,7,FALSE)</f>
        <v>1.3730999999999998</v>
      </c>
      <c r="L210">
        <f>VLOOKUP('[1]orders (cleaned)'!A939,'[1]orders (cleaned)'!$A$2:$E$1001,5,FALSE)</f>
        <v>3</v>
      </c>
      <c r="M210" s="5">
        <f>I210*L210</f>
        <v>68.655000000000001</v>
      </c>
      <c r="S210"/>
    </row>
    <row r="211" spans="1:19" x14ac:dyDescent="0.35">
      <c r="A211" s="1">
        <f>VLOOKUP('[1]orders (cleaned)'!B656,'[1]orders (cleaned)'!$B$2:$B$1001,1,FALSE)</f>
        <v>43476</v>
      </c>
      <c r="B211" t="str">
        <f>VLOOKUP('[1]orders (cleaned)'!C656,'[1]customers (cleaned)'!$A$2:$B$914,2,FALSE)</f>
        <v>Marvin Malloy</v>
      </c>
      <c r="C211" t="str">
        <f>VLOOKUP('[1]orders (cleaned)'!C656,'[1]customers (cleaned)'!$A$2:$C$914,3,FALSE)</f>
        <v>Washington</v>
      </c>
      <c r="D211" t="str">
        <f>VLOOKUP('[1]orders (cleaned)'!C656,'[1]customers (cleaned)'!$A$2:$D$914,4,FALSE)</f>
        <v>United States</v>
      </c>
      <c r="E211" t="str">
        <f>VLOOKUP('[1]orders (cleaned)'!C656,'[1]customers (cleaned)'!$A$2:$E$914,5,FALSE)</f>
        <v>No</v>
      </c>
      <c r="F211" t="str">
        <f>VLOOKUP('[1]orders (cleaned)'!D656,'[1]products (cleaned)'!$A$2:$B$49,2,FALSE)</f>
        <v>Ara</v>
      </c>
      <c r="G211" t="str">
        <f>VLOOKUP('[1]orders (cleaned)'!D656,'[1]products (cleaned)'!$A$2:$C$49,3,FALSE)</f>
        <v>D</v>
      </c>
      <c r="H211">
        <f>VLOOKUP('[1]orders (cleaned)'!D656,'[1]products (cleaned)'!$A$2:$D$49,4,FALSE)</f>
        <v>2.5</v>
      </c>
      <c r="I211" s="3">
        <f>VLOOKUP('[1]orders (cleaned)'!D656,'[1]products (cleaned)'!$A$2:$E$49,5,FALSE)</f>
        <v>22.884999999999998</v>
      </c>
      <c r="J211" s="3">
        <f>VLOOKUP('[1]orders (cleaned)'!D656,'[1]products (cleaned)'!$A$2:$F$49,6,FALSE)</f>
        <v>0.91539999999999988</v>
      </c>
      <c r="K211" s="3">
        <f>VLOOKUP('[1]orders (cleaned)'!D656,'[1]products (cleaned)'!$A$2:$G$49,7,FALSE)</f>
        <v>2.0596499999999995</v>
      </c>
      <c r="L211">
        <f>VLOOKUP('[1]orders (cleaned)'!A656,'[1]orders (cleaned)'!$A$2:$E$1001,5,FALSE)</f>
        <v>3</v>
      </c>
      <c r="M211" s="5">
        <f>I211*L211</f>
        <v>68.655000000000001</v>
      </c>
      <c r="S211"/>
    </row>
    <row r="212" spans="1:19" x14ac:dyDescent="0.35">
      <c r="A212" s="1">
        <f>VLOOKUP('[1]orders (cleaned)'!B188,'[1]orders (cleaned)'!$B$2:$B$1001,1,FALSE)</f>
        <v>43684</v>
      </c>
      <c r="B212" t="str">
        <f>VLOOKUP('[1]orders (cleaned)'!C188,'[1]customers (cleaned)'!$A$2:$B$914,2,FALSE)</f>
        <v>Mord Meriet</v>
      </c>
      <c r="C212" t="str">
        <f>VLOOKUP('[1]orders (cleaned)'!C188,'[1]customers (cleaned)'!$A$2:$C$914,3,FALSE)</f>
        <v>Grand Forks</v>
      </c>
      <c r="D212" t="str">
        <f>VLOOKUP('[1]orders (cleaned)'!C188,'[1]customers (cleaned)'!$A$2:$D$914,4,FALSE)</f>
        <v>United States</v>
      </c>
      <c r="E212" t="str">
        <f>VLOOKUP('[1]orders (cleaned)'!C188,'[1]customers (cleaned)'!$A$2:$E$914,5,FALSE)</f>
        <v>No</v>
      </c>
      <c r="F212" t="str">
        <f>VLOOKUP('[1]orders (cleaned)'!D188,'[1]products (cleaned)'!$A$2:$B$49,2,FALSE)</f>
        <v>Rob</v>
      </c>
      <c r="G212" t="str">
        <f>VLOOKUP('[1]orders (cleaned)'!D188,'[1]products (cleaned)'!$A$2:$C$49,3,FALSE)</f>
        <v>M</v>
      </c>
      <c r="H212">
        <f>VLOOKUP('[1]orders (cleaned)'!D188,'[1]products (cleaned)'!$A$2:$D$49,4,FALSE)</f>
        <v>2.5</v>
      </c>
      <c r="I212" s="3">
        <f>VLOOKUP('[1]orders (cleaned)'!D188,'[1]products (cleaned)'!$A$2:$E$49,5,FALSE)</f>
        <v>22.884999999999998</v>
      </c>
      <c r="J212" s="3">
        <f>VLOOKUP('[1]orders (cleaned)'!D188,'[1]products (cleaned)'!$A$2:$F$49,6,FALSE)</f>
        <v>0.91539999999999988</v>
      </c>
      <c r="K212" s="3">
        <f>VLOOKUP('[1]orders (cleaned)'!D188,'[1]products (cleaned)'!$A$2:$G$49,7,FALSE)</f>
        <v>1.3730999999999998</v>
      </c>
      <c r="L212">
        <f>VLOOKUP('[1]orders (cleaned)'!A188,'[1]orders (cleaned)'!$A$2:$E$1001,5,FALSE)</f>
        <v>3</v>
      </c>
      <c r="M212" s="5">
        <f>I212*L212</f>
        <v>68.655000000000001</v>
      </c>
      <c r="S212"/>
    </row>
    <row r="213" spans="1:19" x14ac:dyDescent="0.35">
      <c r="A213" s="1">
        <f>VLOOKUP('[1]orders (cleaned)'!B719,'[1]orders (cleaned)'!$B$2:$B$1001,1,FALSE)</f>
        <v>43649</v>
      </c>
      <c r="B213" t="str">
        <f>VLOOKUP('[1]orders (cleaned)'!C719,'[1]customers (cleaned)'!$A$2:$B$914,2,FALSE)</f>
        <v>Willabella Harvison</v>
      </c>
      <c r="C213" t="str">
        <f>VLOOKUP('[1]orders (cleaned)'!C719,'[1]customers (cleaned)'!$A$2:$C$914,3,FALSE)</f>
        <v>Philadelphia</v>
      </c>
      <c r="D213" t="str">
        <f>VLOOKUP('[1]orders (cleaned)'!C719,'[1]customers (cleaned)'!$A$2:$D$914,4,FALSE)</f>
        <v>United States</v>
      </c>
      <c r="E213" t="str">
        <f>VLOOKUP('[1]orders (cleaned)'!C719,'[1]customers (cleaned)'!$A$2:$E$914,5,FALSE)</f>
        <v>No</v>
      </c>
      <c r="F213" t="str">
        <f>VLOOKUP('[1]orders (cleaned)'!D719,'[1]products (cleaned)'!$A$2:$B$49,2,FALSE)</f>
        <v>Ara</v>
      </c>
      <c r="G213" t="str">
        <f>VLOOKUP('[1]orders (cleaned)'!D719,'[1]products (cleaned)'!$A$2:$C$49,3,FALSE)</f>
        <v>D</v>
      </c>
      <c r="H213">
        <f>VLOOKUP('[1]orders (cleaned)'!D719,'[1]products (cleaned)'!$A$2:$D$49,4,FALSE)</f>
        <v>2.5</v>
      </c>
      <c r="I213" s="3">
        <f>VLOOKUP('[1]orders (cleaned)'!D719,'[1]products (cleaned)'!$A$2:$E$49,5,FALSE)</f>
        <v>22.884999999999998</v>
      </c>
      <c r="J213" s="3">
        <f>VLOOKUP('[1]orders (cleaned)'!D719,'[1]products (cleaned)'!$A$2:$F$49,6,FALSE)</f>
        <v>0.91539999999999988</v>
      </c>
      <c r="K213" s="3">
        <f>VLOOKUP('[1]orders (cleaned)'!D719,'[1]products (cleaned)'!$A$2:$G$49,7,FALSE)</f>
        <v>2.0596499999999995</v>
      </c>
      <c r="L213">
        <f>VLOOKUP('[1]orders (cleaned)'!A719,'[1]orders (cleaned)'!$A$2:$E$1001,5,FALSE)</f>
        <v>3</v>
      </c>
      <c r="M213" s="5">
        <f>I213*L213</f>
        <v>68.655000000000001</v>
      </c>
      <c r="S213"/>
    </row>
    <row r="214" spans="1:19" x14ac:dyDescent="0.35">
      <c r="A214" s="1">
        <f>VLOOKUP('[1]orders (cleaned)'!B476,'[1]orders (cleaned)'!$B$2:$B$1001,1,FALSE)</f>
        <v>44014</v>
      </c>
      <c r="B214" t="str">
        <f>VLOOKUP('[1]orders (cleaned)'!C476,'[1]customers (cleaned)'!$A$2:$B$914,2,FALSE)</f>
        <v>Granger Smallcombe</v>
      </c>
      <c r="C214" t="str">
        <f>VLOOKUP('[1]orders (cleaned)'!C476,'[1]customers (cleaned)'!$A$2:$C$914,3,FALSE)</f>
        <v>Kilkenny</v>
      </c>
      <c r="D214" t="str">
        <f>VLOOKUP('[1]orders (cleaned)'!C476,'[1]customers (cleaned)'!$A$2:$D$914,4,FALSE)</f>
        <v>Ireland</v>
      </c>
      <c r="E214" t="str">
        <f>VLOOKUP('[1]orders (cleaned)'!C476,'[1]customers (cleaned)'!$A$2:$E$914,5,FALSE)</f>
        <v>Yes</v>
      </c>
      <c r="F214" t="str">
        <f>VLOOKUP('[1]orders (cleaned)'!D476,'[1]products (cleaned)'!$A$2:$B$49,2,FALSE)</f>
        <v>Exc</v>
      </c>
      <c r="G214" t="str">
        <f>VLOOKUP('[1]orders (cleaned)'!D476,'[1]products (cleaned)'!$A$2:$C$49,3,FALSE)</f>
        <v>M</v>
      </c>
      <c r="H214">
        <f>VLOOKUP('[1]orders (cleaned)'!D476,'[1]products (cleaned)'!$A$2:$D$49,4,FALSE)</f>
        <v>2.5</v>
      </c>
      <c r="I214" s="3">
        <f>VLOOKUP('[1]orders (cleaned)'!D476,'[1]products (cleaned)'!$A$2:$E$49,5,FALSE)</f>
        <v>31.624999999999996</v>
      </c>
      <c r="J214" s="3">
        <f>VLOOKUP('[1]orders (cleaned)'!D476,'[1]products (cleaned)'!$A$2:$F$49,6,FALSE)</f>
        <v>1.2649999999999999</v>
      </c>
      <c r="K214" s="3">
        <f>VLOOKUP('[1]orders (cleaned)'!D476,'[1]products (cleaned)'!$A$2:$G$49,7,FALSE)</f>
        <v>3.4787499999999998</v>
      </c>
      <c r="L214">
        <f>VLOOKUP('[1]orders (cleaned)'!A476,'[1]orders (cleaned)'!$A$2:$E$1001,5,FALSE)</f>
        <v>1</v>
      </c>
      <c r="M214" s="5">
        <f>I214*L214</f>
        <v>31.624999999999996</v>
      </c>
      <c r="S214"/>
    </row>
    <row r="215" spans="1:19" x14ac:dyDescent="0.35">
      <c r="A215" s="1">
        <f>VLOOKUP('[1]orders (cleaned)'!B986,'[1]orders (cleaned)'!$B$2:$B$1001,1,FALSE)</f>
        <v>44214</v>
      </c>
      <c r="B215" t="str">
        <f>VLOOKUP('[1]orders (cleaned)'!C986,'[1]customers (cleaned)'!$A$2:$B$914,2,FALSE)</f>
        <v>Ramon Cheak</v>
      </c>
      <c r="C215" t="str">
        <f>VLOOKUP('[1]orders (cleaned)'!C986,'[1]customers (cleaned)'!$A$2:$C$914,3,FALSE)</f>
        <v>Bundoran</v>
      </c>
      <c r="D215" t="str">
        <f>VLOOKUP('[1]orders (cleaned)'!C986,'[1]customers (cleaned)'!$A$2:$D$914,4,FALSE)</f>
        <v>Ireland</v>
      </c>
      <c r="E215" t="str">
        <f>VLOOKUP('[1]orders (cleaned)'!C986,'[1]customers (cleaned)'!$A$2:$E$914,5,FALSE)</f>
        <v>Yes</v>
      </c>
      <c r="F215" t="str">
        <f>VLOOKUP('[1]orders (cleaned)'!D986,'[1]products (cleaned)'!$A$2:$B$49,2,FALSE)</f>
        <v>Exc</v>
      </c>
      <c r="G215" t="str">
        <f>VLOOKUP('[1]orders (cleaned)'!D986,'[1]products (cleaned)'!$A$2:$C$49,3,FALSE)</f>
        <v>M</v>
      </c>
      <c r="H215">
        <f>VLOOKUP('[1]orders (cleaned)'!D986,'[1]products (cleaned)'!$A$2:$D$49,4,FALSE)</f>
        <v>2.5</v>
      </c>
      <c r="I215" s="3">
        <f>VLOOKUP('[1]orders (cleaned)'!D986,'[1]products (cleaned)'!$A$2:$E$49,5,FALSE)</f>
        <v>31.624999999999996</v>
      </c>
      <c r="J215" s="3">
        <f>VLOOKUP('[1]orders (cleaned)'!D986,'[1]products (cleaned)'!$A$2:$F$49,6,FALSE)</f>
        <v>1.2649999999999999</v>
      </c>
      <c r="K215" s="3">
        <f>VLOOKUP('[1]orders (cleaned)'!D986,'[1]products (cleaned)'!$A$2:$G$49,7,FALSE)</f>
        <v>3.4787499999999998</v>
      </c>
      <c r="L215">
        <f>VLOOKUP('[1]orders (cleaned)'!A986,'[1]orders (cleaned)'!$A$2:$E$1001,5,FALSE)</f>
        <v>1</v>
      </c>
      <c r="M215" s="5">
        <f>I215*L215</f>
        <v>31.624999999999996</v>
      </c>
      <c r="S215"/>
    </row>
    <row r="216" spans="1:19" x14ac:dyDescent="0.35">
      <c r="A216" s="1">
        <f>VLOOKUP('[1]orders (cleaned)'!B620,'[1]orders (cleaned)'!$B$2:$B$1001,1,FALSE)</f>
        <v>44469</v>
      </c>
      <c r="B216" t="str">
        <f>VLOOKUP('[1]orders (cleaned)'!C620,'[1]customers (cleaned)'!$A$2:$B$914,2,FALSE)</f>
        <v>Innis Renhard</v>
      </c>
      <c r="C216" t="str">
        <f>VLOOKUP('[1]orders (cleaned)'!C620,'[1]customers (cleaned)'!$A$2:$C$914,3,FALSE)</f>
        <v>New York City</v>
      </c>
      <c r="D216" t="str">
        <f>VLOOKUP('[1]orders (cleaned)'!C620,'[1]customers (cleaned)'!$A$2:$D$914,4,FALSE)</f>
        <v>United States</v>
      </c>
      <c r="E216" t="str">
        <f>VLOOKUP('[1]orders (cleaned)'!C620,'[1]customers (cleaned)'!$A$2:$E$914,5,FALSE)</f>
        <v>Yes</v>
      </c>
      <c r="F216" t="str">
        <f>VLOOKUP('[1]orders (cleaned)'!D620,'[1]products (cleaned)'!$A$2:$B$49,2,FALSE)</f>
        <v>Exc</v>
      </c>
      <c r="G216" t="str">
        <f>VLOOKUP('[1]orders (cleaned)'!D620,'[1]products (cleaned)'!$A$2:$C$49,3,FALSE)</f>
        <v>D</v>
      </c>
      <c r="H216">
        <f>VLOOKUP('[1]orders (cleaned)'!D620,'[1]products (cleaned)'!$A$2:$D$49,4,FALSE)</f>
        <v>1</v>
      </c>
      <c r="I216" s="3">
        <f>VLOOKUP('[1]orders (cleaned)'!D620,'[1]products (cleaned)'!$A$2:$E$49,5,FALSE)</f>
        <v>12.15</v>
      </c>
      <c r="J216" s="3">
        <f>VLOOKUP('[1]orders (cleaned)'!D620,'[1]products (cleaned)'!$A$2:$F$49,6,FALSE)</f>
        <v>1.2150000000000001</v>
      </c>
      <c r="K216" s="3">
        <f>VLOOKUP('[1]orders (cleaned)'!D620,'[1]products (cleaned)'!$A$2:$G$49,7,FALSE)</f>
        <v>1.3365</v>
      </c>
      <c r="L216">
        <f>VLOOKUP('[1]orders (cleaned)'!A620,'[1]orders (cleaned)'!$A$2:$E$1001,5,FALSE)</f>
        <v>6</v>
      </c>
      <c r="M216" s="5">
        <f>I216*L216</f>
        <v>72.900000000000006</v>
      </c>
      <c r="S216"/>
    </row>
    <row r="217" spans="1:19" x14ac:dyDescent="0.35">
      <c r="A217" s="1">
        <f>VLOOKUP('[1]orders (cleaned)'!B813,'[1]orders (cleaned)'!$B$2:$B$1001,1,FALSE)</f>
        <v>44114</v>
      </c>
      <c r="B217" t="str">
        <f>VLOOKUP('[1]orders (cleaned)'!C813,'[1]customers (cleaned)'!$A$2:$B$914,2,FALSE)</f>
        <v>Brice Romera</v>
      </c>
      <c r="C217" t="str">
        <f>VLOOKUP('[1]orders (cleaned)'!C813,'[1]customers (cleaned)'!$A$2:$C$914,3,FALSE)</f>
        <v>Foxrock</v>
      </c>
      <c r="D217" t="str">
        <f>VLOOKUP('[1]orders (cleaned)'!C813,'[1]customers (cleaned)'!$A$2:$D$914,4,FALSE)</f>
        <v>Ireland</v>
      </c>
      <c r="E217" t="str">
        <f>VLOOKUP('[1]orders (cleaned)'!C813,'[1]customers (cleaned)'!$A$2:$E$914,5,FALSE)</f>
        <v>Yes</v>
      </c>
      <c r="F217" t="str">
        <f>VLOOKUP('[1]orders (cleaned)'!D813,'[1]products (cleaned)'!$A$2:$B$49,2,FALSE)</f>
        <v>Ara</v>
      </c>
      <c r="G217" t="str">
        <f>VLOOKUP('[1]orders (cleaned)'!D813,'[1]products (cleaned)'!$A$2:$C$49,3,FALSE)</f>
        <v>M</v>
      </c>
      <c r="H217">
        <f>VLOOKUP('[1]orders (cleaned)'!D813,'[1]products (cleaned)'!$A$2:$D$49,4,FALSE)</f>
        <v>1</v>
      </c>
      <c r="I217" s="3">
        <f>VLOOKUP('[1]orders (cleaned)'!D813,'[1]products (cleaned)'!$A$2:$E$49,5,FALSE)</f>
        <v>11.25</v>
      </c>
      <c r="J217" s="3">
        <f>VLOOKUP('[1]orders (cleaned)'!D813,'[1]products (cleaned)'!$A$2:$F$49,6,FALSE)</f>
        <v>1.125</v>
      </c>
      <c r="K217" s="3">
        <f>VLOOKUP('[1]orders (cleaned)'!D813,'[1]products (cleaned)'!$A$2:$G$49,7,FALSE)</f>
        <v>1.0125</v>
      </c>
      <c r="L217">
        <f>VLOOKUP('[1]orders (cleaned)'!A813,'[1]orders (cleaned)'!$A$2:$E$1001,5,FALSE)</f>
        <v>6</v>
      </c>
      <c r="M217" s="5">
        <f>I217*L217</f>
        <v>67.5</v>
      </c>
      <c r="S217"/>
    </row>
    <row r="218" spans="1:19" x14ac:dyDescent="0.35">
      <c r="A218" s="1">
        <f>VLOOKUP('[1]orders (cleaned)'!B924,'[1]orders (cleaned)'!$B$2:$B$1001,1,FALSE)</f>
        <v>44659</v>
      </c>
      <c r="B218" t="str">
        <f>VLOOKUP('[1]orders (cleaned)'!C924,'[1]customers (cleaned)'!$A$2:$B$914,2,FALSE)</f>
        <v>Charin Maplethorp</v>
      </c>
      <c r="C218" t="str">
        <f>VLOOKUP('[1]orders (cleaned)'!C924,'[1]customers (cleaned)'!$A$2:$C$914,3,FALSE)</f>
        <v>Wilmington</v>
      </c>
      <c r="D218" t="str">
        <f>VLOOKUP('[1]orders (cleaned)'!C924,'[1]customers (cleaned)'!$A$2:$D$914,4,FALSE)</f>
        <v>United States</v>
      </c>
      <c r="E218" t="str">
        <f>VLOOKUP('[1]orders (cleaned)'!C924,'[1]customers (cleaned)'!$A$2:$E$914,5,FALSE)</f>
        <v>Yes</v>
      </c>
      <c r="F218" t="str">
        <f>VLOOKUP('[1]orders (cleaned)'!D924,'[1]products (cleaned)'!$A$2:$B$49,2,FALSE)</f>
        <v>Ara</v>
      </c>
      <c r="G218" t="str">
        <f>VLOOKUP('[1]orders (cleaned)'!D924,'[1]products (cleaned)'!$A$2:$C$49,3,FALSE)</f>
        <v>M</v>
      </c>
      <c r="H218">
        <f>VLOOKUP('[1]orders (cleaned)'!D924,'[1]products (cleaned)'!$A$2:$D$49,4,FALSE)</f>
        <v>1</v>
      </c>
      <c r="I218" s="3">
        <f>VLOOKUP('[1]orders (cleaned)'!D924,'[1]products (cleaned)'!$A$2:$E$49,5,FALSE)</f>
        <v>11.25</v>
      </c>
      <c r="J218" s="3">
        <f>VLOOKUP('[1]orders (cleaned)'!D924,'[1]products (cleaned)'!$A$2:$F$49,6,FALSE)</f>
        <v>1.125</v>
      </c>
      <c r="K218" s="3">
        <f>VLOOKUP('[1]orders (cleaned)'!D924,'[1]products (cleaned)'!$A$2:$G$49,7,FALSE)</f>
        <v>1.0125</v>
      </c>
      <c r="L218">
        <f>VLOOKUP('[1]orders (cleaned)'!A924,'[1]orders (cleaned)'!$A$2:$E$1001,5,FALSE)</f>
        <v>6</v>
      </c>
      <c r="M218" s="5">
        <f>I218*L218</f>
        <v>67.5</v>
      </c>
      <c r="S218"/>
    </row>
    <row r="219" spans="1:19" x14ac:dyDescent="0.35">
      <c r="A219" s="1">
        <f>VLOOKUP('[1]orders (cleaned)'!B575,'[1]orders (cleaned)'!$B$2:$B$1001,1,FALSE)</f>
        <v>43781</v>
      </c>
      <c r="B219" t="str">
        <f>VLOOKUP('[1]orders (cleaned)'!C575,'[1]customers (cleaned)'!$A$2:$B$914,2,FALSE)</f>
        <v>Cornie Venour</v>
      </c>
      <c r="C219" t="str">
        <f>VLOOKUP('[1]orders (cleaned)'!C575,'[1]customers (cleaned)'!$A$2:$C$914,3,FALSE)</f>
        <v>Shreveport</v>
      </c>
      <c r="D219" t="str">
        <f>VLOOKUP('[1]orders (cleaned)'!C575,'[1]customers (cleaned)'!$A$2:$D$914,4,FALSE)</f>
        <v>United States</v>
      </c>
      <c r="E219" t="str">
        <f>VLOOKUP('[1]orders (cleaned)'!C575,'[1]customers (cleaned)'!$A$2:$E$914,5,FALSE)</f>
        <v>No</v>
      </c>
      <c r="F219" t="str">
        <f>VLOOKUP('[1]orders (cleaned)'!D575,'[1]products (cleaned)'!$A$2:$B$49,2,FALSE)</f>
        <v>Ara</v>
      </c>
      <c r="G219" t="str">
        <f>VLOOKUP('[1]orders (cleaned)'!D575,'[1]products (cleaned)'!$A$2:$C$49,3,FALSE)</f>
        <v>M</v>
      </c>
      <c r="H219">
        <f>VLOOKUP('[1]orders (cleaned)'!D575,'[1]products (cleaned)'!$A$2:$D$49,4,FALSE)</f>
        <v>1</v>
      </c>
      <c r="I219" s="3">
        <f>VLOOKUP('[1]orders (cleaned)'!D575,'[1]products (cleaned)'!$A$2:$E$49,5,FALSE)</f>
        <v>11.25</v>
      </c>
      <c r="J219" s="3">
        <f>VLOOKUP('[1]orders (cleaned)'!D575,'[1]products (cleaned)'!$A$2:$F$49,6,FALSE)</f>
        <v>1.125</v>
      </c>
      <c r="K219" s="3">
        <f>VLOOKUP('[1]orders (cleaned)'!D575,'[1]products (cleaned)'!$A$2:$G$49,7,FALSE)</f>
        <v>1.0125</v>
      </c>
      <c r="L219">
        <f>VLOOKUP('[1]orders (cleaned)'!A575,'[1]orders (cleaned)'!$A$2:$E$1001,5,FALSE)</f>
        <v>6</v>
      </c>
      <c r="M219" s="5">
        <f>I219*L219</f>
        <v>67.5</v>
      </c>
      <c r="S219"/>
    </row>
    <row r="220" spans="1:19" x14ac:dyDescent="0.35">
      <c r="A220" s="1">
        <f>VLOOKUP('[1]orders (cleaned)'!B665,'[1]orders (cleaned)'!$B$2:$B$1001,1,FALSE)</f>
        <v>43554</v>
      </c>
      <c r="B220" t="str">
        <f>VLOOKUP('[1]orders (cleaned)'!C665,'[1]customers (cleaned)'!$A$2:$B$914,2,FALSE)</f>
        <v>Corrie Wass</v>
      </c>
      <c r="C220" t="str">
        <f>VLOOKUP('[1]orders (cleaned)'!C665,'[1]customers (cleaned)'!$A$2:$C$914,3,FALSE)</f>
        <v>Charleston</v>
      </c>
      <c r="D220" t="str">
        <f>VLOOKUP('[1]orders (cleaned)'!C665,'[1]customers (cleaned)'!$A$2:$D$914,4,FALSE)</f>
        <v>United States</v>
      </c>
      <c r="E220" t="str">
        <f>VLOOKUP('[1]orders (cleaned)'!C665,'[1]customers (cleaned)'!$A$2:$E$914,5,FALSE)</f>
        <v>No</v>
      </c>
      <c r="F220" t="str">
        <f>VLOOKUP('[1]orders (cleaned)'!D665,'[1]products (cleaned)'!$A$2:$B$49,2,FALSE)</f>
        <v>Ara</v>
      </c>
      <c r="G220" t="str">
        <f>VLOOKUP('[1]orders (cleaned)'!D665,'[1]products (cleaned)'!$A$2:$C$49,3,FALSE)</f>
        <v>M</v>
      </c>
      <c r="H220">
        <f>VLOOKUP('[1]orders (cleaned)'!D665,'[1]products (cleaned)'!$A$2:$D$49,4,FALSE)</f>
        <v>1</v>
      </c>
      <c r="I220" s="3">
        <f>VLOOKUP('[1]orders (cleaned)'!D665,'[1]products (cleaned)'!$A$2:$E$49,5,FALSE)</f>
        <v>11.25</v>
      </c>
      <c r="J220" s="3">
        <f>VLOOKUP('[1]orders (cleaned)'!D665,'[1]products (cleaned)'!$A$2:$F$49,6,FALSE)</f>
        <v>1.125</v>
      </c>
      <c r="K220" s="3">
        <f>VLOOKUP('[1]orders (cleaned)'!D665,'[1]products (cleaned)'!$A$2:$G$49,7,FALSE)</f>
        <v>1.0125</v>
      </c>
      <c r="L220">
        <f>VLOOKUP('[1]orders (cleaned)'!A665,'[1]orders (cleaned)'!$A$2:$E$1001,5,FALSE)</f>
        <v>6</v>
      </c>
      <c r="M220" s="5">
        <f>I220*L220</f>
        <v>67.5</v>
      </c>
      <c r="S220"/>
    </row>
    <row r="221" spans="1:19" x14ac:dyDescent="0.35">
      <c r="A221" s="1">
        <f>VLOOKUP('[1]orders (cleaned)'!B436,'[1]orders (cleaned)'!$B$2:$B$1001,1,FALSE)</f>
        <v>43807</v>
      </c>
      <c r="B221" t="str">
        <f>VLOOKUP('[1]orders (cleaned)'!C436,'[1]customers (cleaned)'!$A$2:$B$914,2,FALSE)</f>
        <v>Nevsa Fields</v>
      </c>
      <c r="C221" t="str">
        <f>VLOOKUP('[1]orders (cleaned)'!C436,'[1]customers (cleaned)'!$A$2:$C$914,3,FALSE)</f>
        <v>Boston</v>
      </c>
      <c r="D221" t="str">
        <f>VLOOKUP('[1]orders (cleaned)'!C436,'[1]customers (cleaned)'!$A$2:$D$914,4,FALSE)</f>
        <v>United States</v>
      </c>
      <c r="E221" t="str">
        <f>VLOOKUP('[1]orders (cleaned)'!C436,'[1]customers (cleaned)'!$A$2:$E$914,5,FALSE)</f>
        <v>No</v>
      </c>
      <c r="F221" t="str">
        <f>VLOOKUP('[1]orders (cleaned)'!D436,'[1]products (cleaned)'!$A$2:$B$49,2,FALSE)</f>
        <v>Ara</v>
      </c>
      <c r="G221" t="str">
        <f>VLOOKUP('[1]orders (cleaned)'!D436,'[1]products (cleaned)'!$A$2:$C$49,3,FALSE)</f>
        <v>M</v>
      </c>
      <c r="H221">
        <f>VLOOKUP('[1]orders (cleaned)'!D436,'[1]products (cleaned)'!$A$2:$D$49,4,FALSE)</f>
        <v>1</v>
      </c>
      <c r="I221" s="3">
        <f>VLOOKUP('[1]orders (cleaned)'!D436,'[1]products (cleaned)'!$A$2:$E$49,5,FALSE)</f>
        <v>11.25</v>
      </c>
      <c r="J221" s="3">
        <f>VLOOKUP('[1]orders (cleaned)'!D436,'[1]products (cleaned)'!$A$2:$F$49,6,FALSE)</f>
        <v>1.125</v>
      </c>
      <c r="K221" s="3">
        <f>VLOOKUP('[1]orders (cleaned)'!D436,'[1]products (cleaned)'!$A$2:$G$49,7,FALSE)</f>
        <v>1.0125</v>
      </c>
      <c r="L221">
        <f>VLOOKUP('[1]orders (cleaned)'!A436,'[1]orders (cleaned)'!$A$2:$E$1001,5,FALSE)</f>
        <v>6</v>
      </c>
      <c r="M221" s="5">
        <f>I221*L221</f>
        <v>67.5</v>
      </c>
      <c r="S221"/>
    </row>
    <row r="222" spans="1:19" x14ac:dyDescent="0.35">
      <c r="A222" s="1">
        <f>VLOOKUP('[1]orders (cleaned)'!B671,'[1]orders (cleaned)'!$B$2:$B$1001,1,FALSE)</f>
        <v>44551</v>
      </c>
      <c r="B222" t="str">
        <f>VLOOKUP('[1]orders (cleaned)'!C671,'[1]customers (cleaned)'!$A$2:$B$914,2,FALSE)</f>
        <v>Ferdie Tourry</v>
      </c>
      <c r="C222" t="str">
        <f>VLOOKUP('[1]orders (cleaned)'!C671,'[1]customers (cleaned)'!$A$2:$C$914,3,FALSE)</f>
        <v>Florence</v>
      </c>
      <c r="D222" t="str">
        <f>VLOOKUP('[1]orders (cleaned)'!C671,'[1]customers (cleaned)'!$A$2:$D$914,4,FALSE)</f>
        <v>United States</v>
      </c>
      <c r="E222" t="str">
        <f>VLOOKUP('[1]orders (cleaned)'!C671,'[1]customers (cleaned)'!$A$2:$E$914,5,FALSE)</f>
        <v>No</v>
      </c>
      <c r="F222" t="str">
        <f>VLOOKUP('[1]orders (cleaned)'!D671,'[1]products (cleaned)'!$A$2:$B$49,2,FALSE)</f>
        <v>Lib</v>
      </c>
      <c r="G222" t="str">
        <f>VLOOKUP('[1]orders (cleaned)'!D671,'[1]products (cleaned)'!$A$2:$C$49,3,FALSE)</f>
        <v>M</v>
      </c>
      <c r="H222">
        <f>VLOOKUP('[1]orders (cleaned)'!D671,'[1]products (cleaned)'!$A$2:$D$49,4,FALSE)</f>
        <v>2.5</v>
      </c>
      <c r="I222" s="3">
        <f>VLOOKUP('[1]orders (cleaned)'!D671,'[1]products (cleaned)'!$A$2:$E$49,5,FALSE)</f>
        <v>33.464999999999996</v>
      </c>
      <c r="J222" s="3">
        <f>VLOOKUP('[1]orders (cleaned)'!D671,'[1]products (cleaned)'!$A$2:$F$49,6,FALSE)</f>
        <v>1.3385999999999998</v>
      </c>
      <c r="K222" s="3">
        <f>VLOOKUP('[1]orders (cleaned)'!D671,'[1]products (cleaned)'!$A$2:$G$49,7,FALSE)</f>
        <v>4.3504499999999995</v>
      </c>
      <c r="L222">
        <f>VLOOKUP('[1]orders (cleaned)'!A671,'[1]orders (cleaned)'!$A$2:$E$1001,5,FALSE)</f>
        <v>2</v>
      </c>
      <c r="M222" s="5">
        <f>I222*L222</f>
        <v>66.929999999999993</v>
      </c>
      <c r="S222"/>
    </row>
    <row r="223" spans="1:19" x14ac:dyDescent="0.35">
      <c r="A223" s="1">
        <f>VLOOKUP('[1]orders (cleaned)'!B447,'[1]orders (cleaned)'!$B$2:$B$1001,1,FALSE)</f>
        <v>43784</v>
      </c>
      <c r="B223" t="str">
        <f>VLOOKUP('[1]orders (cleaned)'!C447,'[1]customers (cleaned)'!$A$2:$B$914,2,FALSE)</f>
        <v>Kizzie Warman</v>
      </c>
      <c r="C223" t="str">
        <f>VLOOKUP('[1]orders (cleaned)'!C447,'[1]customers (cleaned)'!$A$2:$C$914,3,FALSE)</f>
        <v>Sandyford</v>
      </c>
      <c r="D223" t="str">
        <f>VLOOKUP('[1]orders (cleaned)'!C447,'[1]customers (cleaned)'!$A$2:$D$914,4,FALSE)</f>
        <v>Ireland</v>
      </c>
      <c r="E223" t="str">
        <f>VLOOKUP('[1]orders (cleaned)'!C447,'[1]customers (cleaned)'!$A$2:$E$914,5,FALSE)</f>
        <v>Yes</v>
      </c>
      <c r="F223" t="str">
        <f>VLOOKUP('[1]orders (cleaned)'!D447,'[1]products (cleaned)'!$A$2:$B$49,2,FALSE)</f>
        <v>Lib</v>
      </c>
      <c r="G223" t="str">
        <f>VLOOKUP('[1]orders (cleaned)'!D447,'[1]products (cleaned)'!$A$2:$C$49,3,FALSE)</f>
        <v>M</v>
      </c>
      <c r="H223">
        <f>VLOOKUP('[1]orders (cleaned)'!D447,'[1]products (cleaned)'!$A$2:$D$49,4,FALSE)</f>
        <v>2.5</v>
      </c>
      <c r="I223" s="3">
        <f>VLOOKUP('[1]orders (cleaned)'!D447,'[1]products (cleaned)'!$A$2:$E$49,5,FALSE)</f>
        <v>33.464999999999996</v>
      </c>
      <c r="J223" s="3">
        <f>VLOOKUP('[1]orders (cleaned)'!D447,'[1]products (cleaned)'!$A$2:$F$49,6,FALSE)</f>
        <v>1.3385999999999998</v>
      </c>
      <c r="K223" s="3">
        <f>VLOOKUP('[1]orders (cleaned)'!D447,'[1]products (cleaned)'!$A$2:$G$49,7,FALSE)</f>
        <v>4.3504499999999995</v>
      </c>
      <c r="L223">
        <f>VLOOKUP('[1]orders (cleaned)'!A447,'[1]orders (cleaned)'!$A$2:$E$1001,5,FALSE)</f>
        <v>2</v>
      </c>
      <c r="M223" s="5">
        <f>I223*L223</f>
        <v>66.929999999999993</v>
      </c>
      <c r="S223"/>
    </row>
    <row r="224" spans="1:19" x14ac:dyDescent="0.35">
      <c r="A224" s="1">
        <f>VLOOKUP('[1]orders (cleaned)'!B577,'[1]orders (cleaned)'!$B$2:$B$1001,1,FALSE)</f>
        <v>44239</v>
      </c>
      <c r="B224" t="str">
        <f>VLOOKUP('[1]orders (cleaned)'!C577,'[1]customers (cleaned)'!$A$2:$B$914,2,FALSE)</f>
        <v>Reggie Thickpenny</v>
      </c>
      <c r="C224" t="str">
        <f>VLOOKUP('[1]orders (cleaned)'!C577,'[1]customers (cleaned)'!$A$2:$C$914,3,FALSE)</f>
        <v>Los Angeles</v>
      </c>
      <c r="D224" t="str">
        <f>VLOOKUP('[1]orders (cleaned)'!C577,'[1]customers (cleaned)'!$A$2:$D$914,4,FALSE)</f>
        <v>United States</v>
      </c>
      <c r="E224" t="str">
        <f>VLOOKUP('[1]orders (cleaned)'!C577,'[1]customers (cleaned)'!$A$2:$E$914,5,FALSE)</f>
        <v>No</v>
      </c>
      <c r="F224" t="str">
        <f>VLOOKUP('[1]orders (cleaned)'!D577,'[1]products (cleaned)'!$A$2:$B$49,2,FALSE)</f>
        <v>Lib</v>
      </c>
      <c r="G224" t="str">
        <f>VLOOKUP('[1]orders (cleaned)'!D577,'[1]products (cleaned)'!$A$2:$C$49,3,FALSE)</f>
        <v>M</v>
      </c>
      <c r="H224">
        <f>VLOOKUP('[1]orders (cleaned)'!D577,'[1]products (cleaned)'!$A$2:$D$49,4,FALSE)</f>
        <v>2.5</v>
      </c>
      <c r="I224" s="3">
        <f>VLOOKUP('[1]orders (cleaned)'!D577,'[1]products (cleaned)'!$A$2:$E$49,5,FALSE)</f>
        <v>33.464999999999996</v>
      </c>
      <c r="J224" s="3">
        <f>VLOOKUP('[1]orders (cleaned)'!D577,'[1]products (cleaned)'!$A$2:$F$49,6,FALSE)</f>
        <v>1.3385999999999998</v>
      </c>
      <c r="K224" s="3">
        <f>VLOOKUP('[1]orders (cleaned)'!D577,'[1]products (cleaned)'!$A$2:$G$49,7,FALSE)</f>
        <v>4.3504499999999995</v>
      </c>
      <c r="L224">
        <f>VLOOKUP('[1]orders (cleaned)'!A577,'[1]orders (cleaned)'!$A$2:$E$1001,5,FALSE)</f>
        <v>2</v>
      </c>
      <c r="M224" s="5">
        <f>I224*L224</f>
        <v>66.929999999999993</v>
      </c>
      <c r="S224"/>
    </row>
    <row r="225" spans="1:19" x14ac:dyDescent="0.35">
      <c r="A225" s="1">
        <f>VLOOKUP('[1]orders (cleaned)'!B690,'[1]orders (cleaned)'!$B$2:$B$1001,1,FALSE)</f>
        <v>43579</v>
      </c>
      <c r="B225" t="str">
        <f>VLOOKUP('[1]orders (cleaned)'!C690,'[1]customers (cleaned)'!$A$2:$B$914,2,FALSE)</f>
        <v>Kevan Grinsted</v>
      </c>
      <c r="C225" t="str">
        <f>VLOOKUP('[1]orders (cleaned)'!C690,'[1]customers (cleaned)'!$A$2:$C$914,3,FALSE)</f>
        <v>Tallaght</v>
      </c>
      <c r="D225" t="str">
        <f>VLOOKUP('[1]orders (cleaned)'!C690,'[1]customers (cleaned)'!$A$2:$D$914,4,FALSE)</f>
        <v>Ireland</v>
      </c>
      <c r="E225" t="str">
        <f>VLOOKUP('[1]orders (cleaned)'!C690,'[1]customers (cleaned)'!$A$2:$E$914,5,FALSE)</f>
        <v>No</v>
      </c>
      <c r="F225" t="str">
        <f>VLOOKUP('[1]orders (cleaned)'!D690,'[1]products (cleaned)'!$A$2:$B$49,2,FALSE)</f>
        <v>Ara</v>
      </c>
      <c r="G225" t="str">
        <f>VLOOKUP('[1]orders (cleaned)'!D690,'[1]products (cleaned)'!$A$2:$C$49,3,FALSE)</f>
        <v>L</v>
      </c>
      <c r="H225">
        <f>VLOOKUP('[1]orders (cleaned)'!D690,'[1]products (cleaned)'!$A$2:$D$49,4,FALSE)</f>
        <v>1</v>
      </c>
      <c r="I225" s="3">
        <f>VLOOKUP('[1]orders (cleaned)'!D690,'[1]products (cleaned)'!$A$2:$E$49,5,FALSE)</f>
        <v>12.95</v>
      </c>
      <c r="J225" s="3">
        <f>VLOOKUP('[1]orders (cleaned)'!D690,'[1]products (cleaned)'!$A$2:$F$49,6,FALSE)</f>
        <v>1.2949999999999999</v>
      </c>
      <c r="K225" s="3">
        <f>VLOOKUP('[1]orders (cleaned)'!D690,'[1]products (cleaned)'!$A$2:$G$49,7,FALSE)</f>
        <v>1.1655</v>
      </c>
      <c r="L225">
        <f>VLOOKUP('[1]orders (cleaned)'!A690,'[1]orders (cleaned)'!$A$2:$E$1001,5,FALSE)</f>
        <v>5</v>
      </c>
      <c r="M225" s="5">
        <f>I225*L225</f>
        <v>64.75</v>
      </c>
      <c r="S225"/>
    </row>
    <row r="226" spans="1:19" x14ac:dyDescent="0.35">
      <c r="A226" s="1">
        <f>VLOOKUP('[1]orders (cleaned)'!B542,'[1]orders (cleaned)'!$B$2:$B$1001,1,FALSE)</f>
        <v>43584</v>
      </c>
      <c r="B226" t="str">
        <f>VLOOKUP('[1]orders (cleaned)'!C542,'[1]customers (cleaned)'!$A$2:$B$914,2,FALSE)</f>
        <v>Killian Osler</v>
      </c>
      <c r="C226" t="str">
        <f>VLOOKUP('[1]orders (cleaned)'!C542,'[1]customers (cleaned)'!$A$2:$C$914,3,FALSE)</f>
        <v>Lansing</v>
      </c>
      <c r="D226" t="str">
        <f>VLOOKUP('[1]orders (cleaned)'!C542,'[1]customers (cleaned)'!$A$2:$D$914,4,FALSE)</f>
        <v>United States</v>
      </c>
      <c r="E226" t="str">
        <f>VLOOKUP('[1]orders (cleaned)'!C542,'[1]customers (cleaned)'!$A$2:$E$914,5,FALSE)</f>
        <v>Yes</v>
      </c>
      <c r="F226" t="str">
        <f>VLOOKUP('[1]orders (cleaned)'!D542,'[1]products (cleaned)'!$A$2:$B$49,2,FALSE)</f>
        <v>Lib</v>
      </c>
      <c r="G226" t="str">
        <f>VLOOKUP('[1]orders (cleaned)'!D542,'[1]products (cleaned)'!$A$2:$C$49,3,FALSE)</f>
        <v>L</v>
      </c>
      <c r="H226">
        <f>VLOOKUP('[1]orders (cleaned)'!D542,'[1]products (cleaned)'!$A$2:$D$49,4,FALSE)</f>
        <v>1</v>
      </c>
      <c r="I226" s="3">
        <f>VLOOKUP('[1]orders (cleaned)'!D542,'[1]products (cleaned)'!$A$2:$E$49,5,FALSE)</f>
        <v>15.85</v>
      </c>
      <c r="J226" s="3">
        <f>VLOOKUP('[1]orders (cleaned)'!D542,'[1]products (cleaned)'!$A$2:$F$49,6,FALSE)</f>
        <v>1.585</v>
      </c>
      <c r="K226" s="3">
        <f>VLOOKUP('[1]orders (cleaned)'!D542,'[1]products (cleaned)'!$A$2:$G$49,7,FALSE)</f>
        <v>2.0605000000000002</v>
      </c>
      <c r="L226">
        <f>VLOOKUP('[1]orders (cleaned)'!A542,'[1]orders (cleaned)'!$A$2:$E$1001,5,FALSE)</f>
        <v>4</v>
      </c>
      <c r="M226" s="5">
        <f>I226*L226</f>
        <v>63.4</v>
      </c>
      <c r="S226"/>
    </row>
    <row r="227" spans="1:19" x14ac:dyDescent="0.35">
      <c r="A227" s="1">
        <f>VLOOKUP('[1]orders (cleaned)'!B402,'[1]orders (cleaned)'!$B$2:$B$1001,1,FALSE)</f>
        <v>44332</v>
      </c>
      <c r="B227" t="str">
        <f>VLOOKUP('[1]orders (cleaned)'!C402,'[1]customers (cleaned)'!$A$2:$B$914,2,FALSE)</f>
        <v>Neely Broadberrie</v>
      </c>
      <c r="C227" t="str">
        <f>VLOOKUP('[1]orders (cleaned)'!C402,'[1]customers (cleaned)'!$A$2:$C$914,3,FALSE)</f>
        <v>Washington</v>
      </c>
      <c r="D227" t="str">
        <f>VLOOKUP('[1]orders (cleaned)'!C402,'[1]customers (cleaned)'!$A$2:$D$914,4,FALSE)</f>
        <v>United States</v>
      </c>
      <c r="E227" t="str">
        <f>VLOOKUP('[1]orders (cleaned)'!C402,'[1]customers (cleaned)'!$A$2:$E$914,5,FALSE)</f>
        <v>No</v>
      </c>
      <c r="F227" t="str">
        <f>VLOOKUP('[1]orders (cleaned)'!D402,'[1]products (cleaned)'!$A$2:$B$49,2,FALSE)</f>
        <v>Lib</v>
      </c>
      <c r="G227" t="str">
        <f>VLOOKUP('[1]orders (cleaned)'!D402,'[1]products (cleaned)'!$A$2:$C$49,3,FALSE)</f>
        <v>L</v>
      </c>
      <c r="H227">
        <f>VLOOKUP('[1]orders (cleaned)'!D402,'[1]products (cleaned)'!$A$2:$D$49,4,FALSE)</f>
        <v>1</v>
      </c>
      <c r="I227" s="3">
        <f>VLOOKUP('[1]orders (cleaned)'!D402,'[1]products (cleaned)'!$A$2:$E$49,5,FALSE)</f>
        <v>15.85</v>
      </c>
      <c r="J227" s="3">
        <f>VLOOKUP('[1]orders (cleaned)'!D402,'[1]products (cleaned)'!$A$2:$F$49,6,FALSE)</f>
        <v>1.585</v>
      </c>
      <c r="K227" s="3">
        <f>VLOOKUP('[1]orders (cleaned)'!D402,'[1]products (cleaned)'!$A$2:$G$49,7,FALSE)</f>
        <v>2.0605000000000002</v>
      </c>
      <c r="L227">
        <f>VLOOKUP('[1]orders (cleaned)'!A402,'[1]orders (cleaned)'!$A$2:$E$1001,5,FALSE)</f>
        <v>4</v>
      </c>
      <c r="M227" s="5">
        <f>I227*L227</f>
        <v>63.4</v>
      </c>
      <c r="S227"/>
    </row>
    <row r="228" spans="1:19" x14ac:dyDescent="0.35">
      <c r="A228" s="1">
        <f>VLOOKUP('[1]orders (cleaned)'!B654,'[1]orders (cleaned)'!$B$2:$B$1001,1,FALSE)</f>
        <v>43892</v>
      </c>
      <c r="B228" t="str">
        <f>VLOOKUP('[1]orders (cleaned)'!C654,'[1]customers (cleaned)'!$A$2:$B$914,2,FALSE)</f>
        <v>Rhetta Zywicki</v>
      </c>
      <c r="C228" t="str">
        <f>VLOOKUP('[1]orders (cleaned)'!C654,'[1]customers (cleaned)'!$A$2:$C$914,3,FALSE)</f>
        <v>Ballinteer</v>
      </c>
      <c r="D228" t="str">
        <f>VLOOKUP('[1]orders (cleaned)'!C654,'[1]customers (cleaned)'!$A$2:$D$914,4,FALSE)</f>
        <v>Ireland</v>
      </c>
      <c r="E228" t="str">
        <f>VLOOKUP('[1]orders (cleaned)'!C654,'[1]customers (cleaned)'!$A$2:$E$914,5,FALSE)</f>
        <v>No</v>
      </c>
      <c r="F228" t="str">
        <f>VLOOKUP('[1]orders (cleaned)'!D654,'[1]products (cleaned)'!$A$2:$B$49,2,FALSE)</f>
        <v>Lib</v>
      </c>
      <c r="G228" t="str">
        <f>VLOOKUP('[1]orders (cleaned)'!D654,'[1]products (cleaned)'!$A$2:$C$49,3,FALSE)</f>
        <v>L</v>
      </c>
      <c r="H228">
        <f>VLOOKUP('[1]orders (cleaned)'!D654,'[1]products (cleaned)'!$A$2:$D$49,4,FALSE)</f>
        <v>1</v>
      </c>
      <c r="I228" s="3">
        <f>VLOOKUP('[1]orders (cleaned)'!D654,'[1]products (cleaned)'!$A$2:$E$49,5,FALSE)</f>
        <v>15.85</v>
      </c>
      <c r="J228" s="3">
        <f>VLOOKUP('[1]orders (cleaned)'!D654,'[1]products (cleaned)'!$A$2:$F$49,6,FALSE)</f>
        <v>1.585</v>
      </c>
      <c r="K228" s="3">
        <f>VLOOKUP('[1]orders (cleaned)'!D654,'[1]products (cleaned)'!$A$2:$G$49,7,FALSE)</f>
        <v>2.0605000000000002</v>
      </c>
      <c r="L228">
        <f>VLOOKUP('[1]orders (cleaned)'!A654,'[1]orders (cleaned)'!$A$2:$E$1001,5,FALSE)</f>
        <v>4</v>
      </c>
      <c r="M228" s="5">
        <f>I228*L228</f>
        <v>63.4</v>
      </c>
      <c r="S228"/>
    </row>
    <row r="229" spans="1:19" x14ac:dyDescent="0.35">
      <c r="A229" s="1">
        <f>VLOOKUP('[1]orders (cleaned)'!B666,'[1]orders (cleaned)'!$B$2:$B$1001,1,FALSE)</f>
        <v>44549</v>
      </c>
      <c r="B229" t="str">
        <f>VLOOKUP('[1]orders (cleaned)'!C666,'[1]customers (cleaned)'!$A$2:$B$914,2,FALSE)</f>
        <v>Ira Sjostrom</v>
      </c>
      <c r="C229" t="str">
        <f>VLOOKUP('[1]orders (cleaned)'!C666,'[1]customers (cleaned)'!$A$2:$C$914,3,FALSE)</f>
        <v>Erie</v>
      </c>
      <c r="D229" t="str">
        <f>VLOOKUP('[1]orders (cleaned)'!C666,'[1]customers (cleaned)'!$A$2:$D$914,4,FALSE)</f>
        <v>United States</v>
      </c>
      <c r="E229" t="str">
        <f>VLOOKUP('[1]orders (cleaned)'!C666,'[1]customers (cleaned)'!$A$2:$E$914,5,FALSE)</f>
        <v>No</v>
      </c>
      <c r="F229" t="str">
        <f>VLOOKUP('[1]orders (cleaned)'!D666,'[1]products (cleaned)'!$A$2:$B$49,2,FALSE)</f>
        <v>Exc</v>
      </c>
      <c r="G229" t="str">
        <f>VLOOKUP('[1]orders (cleaned)'!D666,'[1]products (cleaned)'!$A$2:$C$49,3,FALSE)</f>
        <v>D</v>
      </c>
      <c r="H229">
        <f>VLOOKUP('[1]orders (cleaned)'!D666,'[1]products (cleaned)'!$A$2:$D$49,4,FALSE)</f>
        <v>1</v>
      </c>
      <c r="I229" s="3">
        <f>VLOOKUP('[1]orders (cleaned)'!D666,'[1]products (cleaned)'!$A$2:$E$49,5,FALSE)</f>
        <v>12.15</v>
      </c>
      <c r="J229" s="3">
        <f>VLOOKUP('[1]orders (cleaned)'!D666,'[1]products (cleaned)'!$A$2:$F$49,6,FALSE)</f>
        <v>1.2150000000000001</v>
      </c>
      <c r="K229" s="3">
        <f>VLOOKUP('[1]orders (cleaned)'!D666,'[1]products (cleaned)'!$A$2:$G$49,7,FALSE)</f>
        <v>1.3365</v>
      </c>
      <c r="L229">
        <f>VLOOKUP('[1]orders (cleaned)'!A666,'[1]orders (cleaned)'!$A$2:$E$1001,5,FALSE)</f>
        <v>6</v>
      </c>
      <c r="M229" s="5">
        <f>I229*L229</f>
        <v>72.900000000000006</v>
      </c>
      <c r="S229"/>
    </row>
    <row r="230" spans="1:19" x14ac:dyDescent="0.35">
      <c r="A230" s="1">
        <f>VLOOKUP('[1]orders (cleaned)'!B489,'[1]orders (cleaned)'!$B$2:$B$1001,1,FALSE)</f>
        <v>44093</v>
      </c>
      <c r="B230" t="str">
        <f>VLOOKUP('[1]orders (cleaned)'!C489,'[1]customers (cleaned)'!$A$2:$B$914,2,FALSE)</f>
        <v>Klarika Egglestone</v>
      </c>
      <c r="C230" t="str">
        <f>VLOOKUP('[1]orders (cleaned)'!C489,'[1]customers (cleaned)'!$A$2:$C$914,3,FALSE)</f>
        <v>Coolock</v>
      </c>
      <c r="D230" t="str">
        <f>VLOOKUP('[1]orders (cleaned)'!C489,'[1]customers (cleaned)'!$A$2:$D$914,4,FALSE)</f>
        <v>Ireland</v>
      </c>
      <c r="E230" t="str">
        <f>VLOOKUP('[1]orders (cleaned)'!C489,'[1]customers (cleaned)'!$A$2:$E$914,5,FALSE)</f>
        <v>No</v>
      </c>
      <c r="F230" t="str">
        <f>VLOOKUP('[1]orders (cleaned)'!D489,'[1]products (cleaned)'!$A$2:$B$49,2,FALSE)</f>
        <v>Exc</v>
      </c>
      <c r="G230" t="str">
        <f>VLOOKUP('[1]orders (cleaned)'!D489,'[1]products (cleaned)'!$A$2:$C$49,3,FALSE)</f>
        <v>D</v>
      </c>
      <c r="H230">
        <f>VLOOKUP('[1]orders (cleaned)'!D489,'[1]products (cleaned)'!$A$2:$D$49,4,FALSE)</f>
        <v>1</v>
      </c>
      <c r="I230" s="3">
        <f>VLOOKUP('[1]orders (cleaned)'!D489,'[1]products (cleaned)'!$A$2:$E$49,5,FALSE)</f>
        <v>12.15</v>
      </c>
      <c r="J230" s="3">
        <f>VLOOKUP('[1]orders (cleaned)'!D489,'[1]products (cleaned)'!$A$2:$F$49,6,FALSE)</f>
        <v>1.2150000000000001</v>
      </c>
      <c r="K230" s="3">
        <f>VLOOKUP('[1]orders (cleaned)'!D489,'[1]products (cleaned)'!$A$2:$G$49,7,FALSE)</f>
        <v>1.3365</v>
      </c>
      <c r="L230">
        <f>VLOOKUP('[1]orders (cleaned)'!A489,'[1]orders (cleaned)'!$A$2:$E$1001,5,FALSE)</f>
        <v>6</v>
      </c>
      <c r="M230" s="5">
        <f>I230*L230</f>
        <v>72.900000000000006</v>
      </c>
      <c r="S230"/>
    </row>
    <row r="231" spans="1:19" x14ac:dyDescent="0.35">
      <c r="A231" s="1">
        <f>VLOOKUP('[1]orders (cleaned)'!B366,'[1]orders (cleaned)'!$B$2:$B$1001,1,FALSE)</f>
        <v>43582</v>
      </c>
      <c r="B231" t="str">
        <f>VLOOKUP('[1]orders (cleaned)'!C366,'[1]customers (cleaned)'!$A$2:$B$914,2,FALSE)</f>
        <v>Parker Tofful</v>
      </c>
      <c r="C231" t="str">
        <f>VLOOKUP('[1]orders (cleaned)'!C366,'[1]customers (cleaned)'!$A$2:$C$914,3,FALSE)</f>
        <v>Fresno</v>
      </c>
      <c r="D231" t="str">
        <f>VLOOKUP('[1]orders (cleaned)'!C366,'[1]customers (cleaned)'!$A$2:$D$914,4,FALSE)</f>
        <v>United States</v>
      </c>
      <c r="E231" t="str">
        <f>VLOOKUP('[1]orders (cleaned)'!C366,'[1]customers (cleaned)'!$A$2:$E$914,5,FALSE)</f>
        <v>Yes</v>
      </c>
      <c r="F231" t="str">
        <f>VLOOKUP('[1]orders (cleaned)'!D366,'[1]products (cleaned)'!$A$2:$B$49,2,FALSE)</f>
        <v>Exc</v>
      </c>
      <c r="G231" t="str">
        <f>VLOOKUP('[1]orders (cleaned)'!D366,'[1]products (cleaned)'!$A$2:$C$49,3,FALSE)</f>
        <v>D</v>
      </c>
      <c r="H231">
        <f>VLOOKUP('[1]orders (cleaned)'!D366,'[1]products (cleaned)'!$A$2:$D$49,4,FALSE)</f>
        <v>1</v>
      </c>
      <c r="I231" s="3">
        <f>VLOOKUP('[1]orders (cleaned)'!D366,'[1]products (cleaned)'!$A$2:$E$49,5,FALSE)</f>
        <v>12.15</v>
      </c>
      <c r="J231" s="3">
        <f>VLOOKUP('[1]orders (cleaned)'!D366,'[1]products (cleaned)'!$A$2:$F$49,6,FALSE)</f>
        <v>1.2150000000000001</v>
      </c>
      <c r="K231" s="3">
        <f>VLOOKUP('[1]orders (cleaned)'!D366,'[1]products (cleaned)'!$A$2:$G$49,7,FALSE)</f>
        <v>1.3365</v>
      </c>
      <c r="L231">
        <f>VLOOKUP('[1]orders (cleaned)'!A366,'[1]orders (cleaned)'!$A$2:$E$1001,5,FALSE)</f>
        <v>6</v>
      </c>
      <c r="M231" s="5">
        <f>I231*L231</f>
        <v>72.900000000000006</v>
      </c>
      <c r="S231"/>
    </row>
    <row r="232" spans="1:19" x14ac:dyDescent="0.35">
      <c r="A232" s="1">
        <f>VLOOKUP('[1]orders (cleaned)'!B194,'[1]orders (cleaned)'!$B$2:$B$1001,1,FALSE)</f>
        <v>43919</v>
      </c>
      <c r="B232" t="str">
        <f>VLOOKUP('[1]orders (cleaned)'!C194,'[1]customers (cleaned)'!$A$2:$B$914,2,FALSE)</f>
        <v>Philipa Petrushanko</v>
      </c>
      <c r="C232" t="str">
        <f>VLOOKUP('[1]orders (cleaned)'!C194,'[1]customers (cleaned)'!$A$2:$C$914,3,FALSE)</f>
        <v>Nenagh</v>
      </c>
      <c r="D232" t="str">
        <f>VLOOKUP('[1]orders (cleaned)'!C194,'[1]customers (cleaned)'!$A$2:$D$914,4,FALSE)</f>
        <v>Ireland</v>
      </c>
      <c r="E232" t="str">
        <f>VLOOKUP('[1]orders (cleaned)'!C194,'[1]customers (cleaned)'!$A$2:$E$914,5,FALSE)</f>
        <v>Yes</v>
      </c>
      <c r="F232" t="str">
        <f>VLOOKUP('[1]orders (cleaned)'!D194,'[1]products (cleaned)'!$A$2:$B$49,2,FALSE)</f>
        <v>Exc</v>
      </c>
      <c r="G232" t="str">
        <f>VLOOKUP('[1]orders (cleaned)'!D194,'[1]products (cleaned)'!$A$2:$C$49,3,FALSE)</f>
        <v>D</v>
      </c>
      <c r="H232">
        <f>VLOOKUP('[1]orders (cleaned)'!D194,'[1]products (cleaned)'!$A$2:$D$49,4,FALSE)</f>
        <v>1</v>
      </c>
      <c r="I232" s="3">
        <f>VLOOKUP('[1]orders (cleaned)'!D194,'[1]products (cleaned)'!$A$2:$E$49,5,FALSE)</f>
        <v>12.15</v>
      </c>
      <c r="J232" s="3">
        <f>VLOOKUP('[1]orders (cleaned)'!D194,'[1]products (cleaned)'!$A$2:$F$49,6,FALSE)</f>
        <v>1.2150000000000001</v>
      </c>
      <c r="K232" s="3">
        <f>VLOOKUP('[1]orders (cleaned)'!D194,'[1]products (cleaned)'!$A$2:$G$49,7,FALSE)</f>
        <v>1.3365</v>
      </c>
      <c r="L232">
        <f>VLOOKUP('[1]orders (cleaned)'!A194,'[1]orders (cleaned)'!$A$2:$E$1001,5,FALSE)</f>
        <v>6</v>
      </c>
      <c r="M232" s="5">
        <f>I232*L232</f>
        <v>72.900000000000006</v>
      </c>
      <c r="S232"/>
    </row>
    <row r="233" spans="1:19" x14ac:dyDescent="0.35">
      <c r="A233" s="1">
        <f>VLOOKUP('[1]orders (cleaned)'!B584,'[1]orders (cleaned)'!$B$2:$B$1001,1,FALSE)</f>
        <v>44382</v>
      </c>
      <c r="B233" t="str">
        <f>VLOOKUP('[1]orders (cleaned)'!C584,'[1]customers (cleaned)'!$A$2:$B$914,2,FALSE)</f>
        <v>Russell Donet</v>
      </c>
      <c r="C233" t="str">
        <f>VLOOKUP('[1]orders (cleaned)'!C584,'[1]customers (cleaned)'!$A$2:$C$914,3,FALSE)</f>
        <v>Richmond</v>
      </c>
      <c r="D233" t="str">
        <f>VLOOKUP('[1]orders (cleaned)'!C584,'[1]customers (cleaned)'!$A$2:$D$914,4,FALSE)</f>
        <v>United States</v>
      </c>
      <c r="E233" t="str">
        <f>VLOOKUP('[1]orders (cleaned)'!C584,'[1]customers (cleaned)'!$A$2:$E$914,5,FALSE)</f>
        <v>No</v>
      </c>
      <c r="F233" t="str">
        <f>VLOOKUP('[1]orders (cleaned)'!D584,'[1]products (cleaned)'!$A$2:$B$49,2,FALSE)</f>
        <v>Exc</v>
      </c>
      <c r="G233" t="str">
        <f>VLOOKUP('[1]orders (cleaned)'!D584,'[1]products (cleaned)'!$A$2:$C$49,3,FALSE)</f>
        <v>D</v>
      </c>
      <c r="H233">
        <f>VLOOKUP('[1]orders (cleaned)'!D584,'[1]products (cleaned)'!$A$2:$D$49,4,FALSE)</f>
        <v>1</v>
      </c>
      <c r="I233" s="3">
        <f>VLOOKUP('[1]orders (cleaned)'!D584,'[1]products (cleaned)'!$A$2:$E$49,5,FALSE)</f>
        <v>12.15</v>
      </c>
      <c r="J233" s="3">
        <f>VLOOKUP('[1]orders (cleaned)'!D584,'[1]products (cleaned)'!$A$2:$F$49,6,FALSE)</f>
        <v>1.2150000000000001</v>
      </c>
      <c r="K233" s="3">
        <f>VLOOKUP('[1]orders (cleaned)'!D584,'[1]products (cleaned)'!$A$2:$G$49,7,FALSE)</f>
        <v>1.3365</v>
      </c>
      <c r="L233">
        <f>VLOOKUP('[1]orders (cleaned)'!A584,'[1]orders (cleaned)'!$A$2:$E$1001,5,FALSE)</f>
        <v>5</v>
      </c>
      <c r="M233" s="5">
        <f>I233*L233</f>
        <v>60.75</v>
      </c>
      <c r="S233"/>
    </row>
    <row r="234" spans="1:19" x14ac:dyDescent="0.35">
      <c r="A234" s="1">
        <f>VLOOKUP('[1]orders (cleaned)'!B140,'[1]orders (cleaned)'!$B$2:$B$1001,1,FALSE)</f>
        <v>44238</v>
      </c>
      <c r="B234" t="str">
        <f>VLOOKUP('[1]orders (cleaned)'!C140,'[1]customers (cleaned)'!$A$2:$B$914,2,FALSE)</f>
        <v>Abraham Coleman</v>
      </c>
      <c r="C234" t="str">
        <f>VLOOKUP('[1]orders (cleaned)'!C140,'[1]customers (cleaned)'!$A$2:$C$914,3,FALSE)</f>
        <v>Honolulu</v>
      </c>
      <c r="D234" t="str">
        <f>VLOOKUP('[1]orders (cleaned)'!C140,'[1]customers (cleaned)'!$A$2:$D$914,4,FALSE)</f>
        <v>United States</v>
      </c>
      <c r="E234" t="str">
        <f>VLOOKUP('[1]orders (cleaned)'!C140,'[1]customers (cleaned)'!$A$2:$E$914,5,FALSE)</f>
        <v>No</v>
      </c>
      <c r="F234" t="str">
        <f>VLOOKUP('[1]orders (cleaned)'!D140,'[1]products (cleaned)'!$A$2:$B$49,2,FALSE)</f>
        <v>Exc</v>
      </c>
      <c r="G234" t="str">
        <f>VLOOKUP('[1]orders (cleaned)'!D140,'[1]products (cleaned)'!$A$2:$C$49,3,FALSE)</f>
        <v>D</v>
      </c>
      <c r="H234">
        <f>VLOOKUP('[1]orders (cleaned)'!D140,'[1]products (cleaned)'!$A$2:$D$49,4,FALSE)</f>
        <v>1</v>
      </c>
      <c r="I234" s="3">
        <f>VLOOKUP('[1]orders (cleaned)'!D140,'[1]products (cleaned)'!$A$2:$E$49,5,FALSE)</f>
        <v>12.15</v>
      </c>
      <c r="J234" s="3">
        <f>VLOOKUP('[1]orders (cleaned)'!D140,'[1]products (cleaned)'!$A$2:$F$49,6,FALSE)</f>
        <v>1.2150000000000001</v>
      </c>
      <c r="K234" s="3">
        <f>VLOOKUP('[1]orders (cleaned)'!D140,'[1]products (cleaned)'!$A$2:$G$49,7,FALSE)</f>
        <v>1.3365</v>
      </c>
      <c r="L234">
        <f>VLOOKUP('[1]orders (cleaned)'!A140,'[1]orders (cleaned)'!$A$2:$E$1001,5,FALSE)</f>
        <v>4</v>
      </c>
      <c r="M234" s="5">
        <f>I234*L234</f>
        <v>48.6</v>
      </c>
      <c r="S234"/>
    </row>
    <row r="235" spans="1:19" x14ac:dyDescent="0.35">
      <c r="A235" s="1">
        <f>VLOOKUP('[1]orders (cleaned)'!B801,'[1]orders (cleaned)'!$B$2:$B$1001,1,FALSE)</f>
        <v>44588</v>
      </c>
      <c r="B235" t="str">
        <f>VLOOKUP('[1]orders (cleaned)'!C801,'[1]customers (cleaned)'!$A$2:$B$914,2,FALSE)</f>
        <v>Gonzales Cicculi</v>
      </c>
      <c r="C235" t="str">
        <f>VLOOKUP('[1]orders (cleaned)'!C801,'[1]customers (cleaned)'!$A$2:$C$914,3,FALSE)</f>
        <v>Washington</v>
      </c>
      <c r="D235" t="str">
        <f>VLOOKUP('[1]orders (cleaned)'!C801,'[1]customers (cleaned)'!$A$2:$D$914,4,FALSE)</f>
        <v>United States</v>
      </c>
      <c r="E235" t="str">
        <f>VLOOKUP('[1]orders (cleaned)'!C801,'[1]customers (cleaned)'!$A$2:$E$914,5,FALSE)</f>
        <v>Yes</v>
      </c>
      <c r="F235" t="str">
        <f>VLOOKUP('[1]orders (cleaned)'!D801,'[1]products (cleaned)'!$A$2:$B$49,2,FALSE)</f>
        <v>Exc</v>
      </c>
      <c r="G235" t="str">
        <f>VLOOKUP('[1]orders (cleaned)'!D801,'[1]products (cleaned)'!$A$2:$C$49,3,FALSE)</f>
        <v>D</v>
      </c>
      <c r="H235">
        <f>VLOOKUP('[1]orders (cleaned)'!D801,'[1]products (cleaned)'!$A$2:$D$49,4,FALSE)</f>
        <v>1</v>
      </c>
      <c r="I235" s="3">
        <f>VLOOKUP('[1]orders (cleaned)'!D801,'[1]products (cleaned)'!$A$2:$E$49,5,FALSE)</f>
        <v>12.15</v>
      </c>
      <c r="J235" s="3">
        <f>VLOOKUP('[1]orders (cleaned)'!D801,'[1]products (cleaned)'!$A$2:$F$49,6,FALSE)</f>
        <v>1.2150000000000001</v>
      </c>
      <c r="K235" s="3">
        <f>VLOOKUP('[1]orders (cleaned)'!D801,'[1]products (cleaned)'!$A$2:$G$49,7,FALSE)</f>
        <v>1.3365</v>
      </c>
      <c r="L235">
        <f>VLOOKUP('[1]orders (cleaned)'!A801,'[1]orders (cleaned)'!$A$2:$E$1001,5,FALSE)</f>
        <v>3</v>
      </c>
      <c r="M235" s="5">
        <f>I235*L235</f>
        <v>36.450000000000003</v>
      </c>
      <c r="S235"/>
    </row>
    <row r="236" spans="1:19" x14ac:dyDescent="0.35">
      <c r="A236" s="1">
        <f>VLOOKUP('[1]orders (cleaned)'!B443,'[1]orders (cleaned)'!$B$2:$B$1001,1,FALSE)</f>
        <v>43573</v>
      </c>
      <c r="B236" t="str">
        <f>VLOOKUP('[1]orders (cleaned)'!C443,'[1]customers (cleaned)'!$A$2:$B$914,2,FALSE)</f>
        <v>Livy Lathleiff</v>
      </c>
      <c r="C236" t="str">
        <f>VLOOKUP('[1]orders (cleaned)'!C443,'[1]customers (cleaned)'!$A$2:$C$914,3,FALSE)</f>
        <v>Shankill</v>
      </c>
      <c r="D236" t="str">
        <f>VLOOKUP('[1]orders (cleaned)'!C443,'[1]customers (cleaned)'!$A$2:$D$914,4,FALSE)</f>
        <v>Ireland</v>
      </c>
      <c r="E236" t="str">
        <f>VLOOKUP('[1]orders (cleaned)'!C443,'[1]customers (cleaned)'!$A$2:$E$914,5,FALSE)</f>
        <v>Yes</v>
      </c>
      <c r="F236" t="str">
        <f>VLOOKUP('[1]orders (cleaned)'!D443,'[1]products (cleaned)'!$A$2:$B$49,2,FALSE)</f>
        <v>Exc</v>
      </c>
      <c r="G236" t="str">
        <f>VLOOKUP('[1]orders (cleaned)'!D443,'[1]products (cleaned)'!$A$2:$C$49,3,FALSE)</f>
        <v>D</v>
      </c>
      <c r="H236">
        <f>VLOOKUP('[1]orders (cleaned)'!D443,'[1]products (cleaned)'!$A$2:$D$49,4,FALSE)</f>
        <v>1</v>
      </c>
      <c r="I236" s="3">
        <f>VLOOKUP('[1]orders (cleaned)'!D443,'[1]products (cleaned)'!$A$2:$E$49,5,FALSE)</f>
        <v>12.15</v>
      </c>
      <c r="J236" s="3">
        <f>VLOOKUP('[1]orders (cleaned)'!D443,'[1]products (cleaned)'!$A$2:$F$49,6,FALSE)</f>
        <v>1.2150000000000001</v>
      </c>
      <c r="K236" s="3">
        <f>VLOOKUP('[1]orders (cleaned)'!D443,'[1]products (cleaned)'!$A$2:$G$49,7,FALSE)</f>
        <v>1.3365</v>
      </c>
      <c r="L236">
        <f>VLOOKUP('[1]orders (cleaned)'!A443,'[1]orders (cleaned)'!$A$2:$E$1001,5,FALSE)</f>
        <v>3</v>
      </c>
      <c r="M236" s="5">
        <f>I236*L236</f>
        <v>36.450000000000003</v>
      </c>
      <c r="S236"/>
    </row>
    <row r="237" spans="1:19" x14ac:dyDescent="0.35">
      <c r="A237" s="1">
        <f>VLOOKUP('[1]orders (cleaned)'!B244,'[1]orders (cleaned)'!$B$2:$B$1001,1,FALSE)</f>
        <v>43918</v>
      </c>
      <c r="B237" t="str">
        <f>VLOOKUP('[1]orders (cleaned)'!C244,'[1]customers (cleaned)'!$A$2:$B$914,2,FALSE)</f>
        <v>Sibella Rushbrooke</v>
      </c>
      <c r="C237" t="str">
        <f>VLOOKUP('[1]orders (cleaned)'!C244,'[1]customers (cleaned)'!$A$2:$C$914,3,FALSE)</f>
        <v>Sacramento</v>
      </c>
      <c r="D237" t="str">
        <f>VLOOKUP('[1]orders (cleaned)'!C244,'[1]customers (cleaned)'!$A$2:$D$914,4,FALSE)</f>
        <v>United States</v>
      </c>
      <c r="E237" t="str">
        <f>VLOOKUP('[1]orders (cleaned)'!C244,'[1]customers (cleaned)'!$A$2:$E$914,5,FALSE)</f>
        <v>Yes</v>
      </c>
      <c r="F237" t="str">
        <f>VLOOKUP('[1]orders (cleaned)'!D244,'[1]products (cleaned)'!$A$2:$B$49,2,FALSE)</f>
        <v>Exc</v>
      </c>
      <c r="G237" t="str">
        <f>VLOOKUP('[1]orders (cleaned)'!D244,'[1]products (cleaned)'!$A$2:$C$49,3,FALSE)</f>
        <v>D</v>
      </c>
      <c r="H237">
        <f>VLOOKUP('[1]orders (cleaned)'!D244,'[1]products (cleaned)'!$A$2:$D$49,4,FALSE)</f>
        <v>1</v>
      </c>
      <c r="I237" s="3">
        <f>VLOOKUP('[1]orders (cleaned)'!D244,'[1]products (cleaned)'!$A$2:$E$49,5,FALSE)</f>
        <v>12.15</v>
      </c>
      <c r="J237" s="3">
        <f>VLOOKUP('[1]orders (cleaned)'!D244,'[1]products (cleaned)'!$A$2:$F$49,6,FALSE)</f>
        <v>1.2150000000000001</v>
      </c>
      <c r="K237" s="3">
        <f>VLOOKUP('[1]orders (cleaned)'!D244,'[1]products (cleaned)'!$A$2:$G$49,7,FALSE)</f>
        <v>1.3365</v>
      </c>
      <c r="L237">
        <f>VLOOKUP('[1]orders (cleaned)'!A244,'[1]orders (cleaned)'!$A$2:$E$1001,5,FALSE)</f>
        <v>3</v>
      </c>
      <c r="M237" s="5">
        <f>I237*L237</f>
        <v>36.450000000000003</v>
      </c>
      <c r="S237"/>
    </row>
    <row r="238" spans="1:19" x14ac:dyDescent="0.35">
      <c r="A238" s="1">
        <f>VLOOKUP('[1]orders (cleaned)'!B159,'[1]orders (cleaned)'!$B$2:$B$1001,1,FALSE)</f>
        <v>44374</v>
      </c>
      <c r="B238" t="str">
        <f>VLOOKUP('[1]orders (cleaned)'!C159,'[1]customers (cleaned)'!$A$2:$B$914,2,FALSE)</f>
        <v>Paulo Yea</v>
      </c>
      <c r="C238" t="str">
        <f>VLOOKUP('[1]orders (cleaned)'!C159,'[1]customers (cleaned)'!$A$2:$C$914,3,FALSE)</f>
        <v>Ashford</v>
      </c>
      <c r="D238" t="str">
        <f>VLOOKUP('[1]orders (cleaned)'!C159,'[1]customers (cleaned)'!$A$2:$D$914,4,FALSE)</f>
        <v>Ireland</v>
      </c>
      <c r="E238" t="str">
        <f>VLOOKUP('[1]orders (cleaned)'!C159,'[1]customers (cleaned)'!$A$2:$E$914,5,FALSE)</f>
        <v>No</v>
      </c>
      <c r="F238" t="str">
        <f>VLOOKUP('[1]orders (cleaned)'!D159,'[1]products (cleaned)'!$A$2:$B$49,2,FALSE)</f>
        <v>Rob</v>
      </c>
      <c r="G238" t="str">
        <f>VLOOKUP('[1]orders (cleaned)'!D159,'[1]products (cleaned)'!$A$2:$C$49,3,FALSE)</f>
        <v>D</v>
      </c>
      <c r="H238">
        <f>VLOOKUP('[1]orders (cleaned)'!D159,'[1]products (cleaned)'!$A$2:$D$49,4,FALSE)</f>
        <v>2.5</v>
      </c>
      <c r="I238" s="3">
        <f>VLOOKUP('[1]orders (cleaned)'!D159,'[1]products (cleaned)'!$A$2:$E$49,5,FALSE)</f>
        <v>20.584999999999997</v>
      </c>
      <c r="J238" s="3">
        <f>VLOOKUP('[1]orders (cleaned)'!D159,'[1]products (cleaned)'!$A$2:$F$49,6,FALSE)</f>
        <v>0.82339999999999991</v>
      </c>
      <c r="K238" s="3">
        <f>VLOOKUP('[1]orders (cleaned)'!D159,'[1]products (cleaned)'!$A$2:$G$49,7,FALSE)</f>
        <v>1.2350999999999999</v>
      </c>
      <c r="L238">
        <f>VLOOKUP('[1]orders (cleaned)'!A159,'[1]orders (cleaned)'!$A$2:$E$1001,5,FALSE)</f>
        <v>3</v>
      </c>
      <c r="M238" s="5">
        <f>I238*L238</f>
        <v>61.754999999999995</v>
      </c>
      <c r="S238"/>
    </row>
    <row r="239" spans="1:19" x14ac:dyDescent="0.35">
      <c r="A239" s="1">
        <f>VLOOKUP('[1]orders (cleaned)'!B372,'[1]orders (cleaned)'!$B$2:$B$1001,1,FALSE)</f>
        <v>43501</v>
      </c>
      <c r="B239" t="str">
        <f>VLOOKUP('[1]orders (cleaned)'!C372,'[1]customers (cleaned)'!$A$2:$B$914,2,FALSE)</f>
        <v>Corinna Catcheside</v>
      </c>
      <c r="C239" t="str">
        <f>VLOOKUP('[1]orders (cleaned)'!C372,'[1]customers (cleaned)'!$A$2:$C$914,3,FALSE)</f>
        <v>Salt Lake City</v>
      </c>
      <c r="D239" t="str">
        <f>VLOOKUP('[1]orders (cleaned)'!C372,'[1]customers (cleaned)'!$A$2:$D$914,4,FALSE)</f>
        <v>United States</v>
      </c>
      <c r="E239" t="str">
        <f>VLOOKUP('[1]orders (cleaned)'!C372,'[1]customers (cleaned)'!$A$2:$E$914,5,FALSE)</f>
        <v>Yes</v>
      </c>
      <c r="F239" t="str">
        <f>VLOOKUP('[1]orders (cleaned)'!D372,'[1]products (cleaned)'!$A$2:$B$49,2,FALSE)</f>
        <v>Exc</v>
      </c>
      <c r="G239" t="str">
        <f>VLOOKUP('[1]orders (cleaned)'!D372,'[1]products (cleaned)'!$A$2:$C$49,3,FALSE)</f>
        <v>D</v>
      </c>
      <c r="H239">
        <f>VLOOKUP('[1]orders (cleaned)'!D372,'[1]products (cleaned)'!$A$2:$D$49,4,FALSE)</f>
        <v>1</v>
      </c>
      <c r="I239" s="3">
        <f>VLOOKUP('[1]orders (cleaned)'!D372,'[1]products (cleaned)'!$A$2:$E$49,5,FALSE)</f>
        <v>12.15</v>
      </c>
      <c r="J239" s="3">
        <f>VLOOKUP('[1]orders (cleaned)'!D372,'[1]products (cleaned)'!$A$2:$F$49,6,FALSE)</f>
        <v>1.2150000000000001</v>
      </c>
      <c r="K239" s="3">
        <f>VLOOKUP('[1]orders (cleaned)'!D372,'[1]products (cleaned)'!$A$2:$G$49,7,FALSE)</f>
        <v>1.3365</v>
      </c>
      <c r="L239">
        <f>VLOOKUP('[1]orders (cleaned)'!A372,'[1]orders (cleaned)'!$A$2:$E$1001,5,FALSE)</f>
        <v>2</v>
      </c>
      <c r="M239" s="5">
        <f>I239*L239</f>
        <v>24.3</v>
      </c>
      <c r="S239"/>
    </row>
    <row r="240" spans="1:19" x14ac:dyDescent="0.35">
      <c r="A240" s="1">
        <f>VLOOKUP('[1]orders (cleaned)'!B347,'[1]orders (cleaned)'!$B$2:$B$1001,1,FALSE)</f>
        <v>43849</v>
      </c>
      <c r="B240" t="str">
        <f>VLOOKUP('[1]orders (cleaned)'!C347,'[1]customers (cleaned)'!$A$2:$B$914,2,FALSE)</f>
        <v>Ameline Snazle</v>
      </c>
      <c r="C240" t="str">
        <f>VLOOKUP('[1]orders (cleaned)'!C347,'[1]customers (cleaned)'!$A$2:$C$914,3,FALSE)</f>
        <v>Montgomery</v>
      </c>
      <c r="D240" t="str">
        <f>VLOOKUP('[1]orders (cleaned)'!C347,'[1]customers (cleaned)'!$A$2:$D$914,4,FALSE)</f>
        <v>United States</v>
      </c>
      <c r="E240" t="str">
        <f>VLOOKUP('[1]orders (cleaned)'!C347,'[1]customers (cleaned)'!$A$2:$E$914,5,FALSE)</f>
        <v>No</v>
      </c>
      <c r="F240" t="str">
        <f>VLOOKUP('[1]orders (cleaned)'!D347,'[1]products (cleaned)'!$A$2:$B$49,2,FALSE)</f>
        <v>Rob</v>
      </c>
      <c r="G240" t="str">
        <f>VLOOKUP('[1]orders (cleaned)'!D347,'[1]products (cleaned)'!$A$2:$C$49,3,FALSE)</f>
        <v>L</v>
      </c>
      <c r="H240">
        <f>VLOOKUP('[1]orders (cleaned)'!D347,'[1]products (cleaned)'!$A$2:$D$49,4,FALSE)</f>
        <v>1</v>
      </c>
      <c r="I240" s="3">
        <f>VLOOKUP('[1]orders (cleaned)'!D347,'[1]products (cleaned)'!$A$2:$E$49,5,FALSE)</f>
        <v>11.95</v>
      </c>
      <c r="J240" s="3">
        <f>VLOOKUP('[1]orders (cleaned)'!D347,'[1]products (cleaned)'!$A$2:$F$49,6,FALSE)</f>
        <v>1.1949999999999998</v>
      </c>
      <c r="K240" s="3">
        <f>VLOOKUP('[1]orders (cleaned)'!D347,'[1]products (cleaned)'!$A$2:$G$49,7,FALSE)</f>
        <v>0.71699999999999997</v>
      </c>
      <c r="L240">
        <f>VLOOKUP('[1]orders (cleaned)'!A347,'[1]orders (cleaned)'!$A$2:$E$1001,5,FALSE)</f>
        <v>5</v>
      </c>
      <c r="M240" s="5">
        <f>I240*L240</f>
        <v>59.75</v>
      </c>
      <c r="S240"/>
    </row>
    <row r="241" spans="1:19" x14ac:dyDescent="0.35">
      <c r="A241" s="1">
        <f>VLOOKUP('[1]orders (cleaned)'!B266,'[1]orders (cleaned)'!$B$2:$B$1001,1,FALSE)</f>
        <v>44683</v>
      </c>
      <c r="B241" t="str">
        <f>VLOOKUP('[1]orders (cleaned)'!C266,'[1]customers (cleaned)'!$A$2:$B$914,2,FALSE)</f>
        <v>Arabella Fransewich</v>
      </c>
      <c r="C241" t="str">
        <f>VLOOKUP('[1]orders (cleaned)'!C266,'[1]customers (cleaned)'!$A$2:$C$914,3,FALSE)</f>
        <v>Kinsealy-Drinan</v>
      </c>
      <c r="D241" t="str">
        <f>VLOOKUP('[1]orders (cleaned)'!C266,'[1]customers (cleaned)'!$A$2:$D$914,4,FALSE)</f>
        <v>Ireland</v>
      </c>
      <c r="E241" t="str">
        <f>VLOOKUP('[1]orders (cleaned)'!C266,'[1]customers (cleaned)'!$A$2:$E$914,5,FALSE)</f>
        <v>Yes</v>
      </c>
      <c r="F241" t="str">
        <f>VLOOKUP('[1]orders (cleaned)'!D266,'[1]products (cleaned)'!$A$2:$B$49,2,FALSE)</f>
        <v>Rob</v>
      </c>
      <c r="G241" t="str">
        <f>VLOOKUP('[1]orders (cleaned)'!D266,'[1]products (cleaned)'!$A$2:$C$49,3,FALSE)</f>
        <v>L</v>
      </c>
      <c r="H241">
        <f>VLOOKUP('[1]orders (cleaned)'!D266,'[1]products (cleaned)'!$A$2:$D$49,4,FALSE)</f>
        <v>1</v>
      </c>
      <c r="I241" s="3">
        <f>VLOOKUP('[1]orders (cleaned)'!D266,'[1]products (cleaned)'!$A$2:$E$49,5,FALSE)</f>
        <v>11.95</v>
      </c>
      <c r="J241" s="3">
        <f>VLOOKUP('[1]orders (cleaned)'!D266,'[1]products (cleaned)'!$A$2:$F$49,6,FALSE)</f>
        <v>1.1949999999999998</v>
      </c>
      <c r="K241" s="3">
        <f>VLOOKUP('[1]orders (cleaned)'!D266,'[1]products (cleaned)'!$A$2:$G$49,7,FALSE)</f>
        <v>0.71699999999999997</v>
      </c>
      <c r="L241">
        <f>VLOOKUP('[1]orders (cleaned)'!A266,'[1]orders (cleaned)'!$A$2:$E$1001,5,FALSE)</f>
        <v>5</v>
      </c>
      <c r="M241" s="5">
        <f>I241*L241</f>
        <v>59.75</v>
      </c>
      <c r="S241"/>
    </row>
    <row r="242" spans="1:19" x14ac:dyDescent="0.35">
      <c r="A242" s="1">
        <f>VLOOKUP('[1]orders (cleaned)'!B336,'[1]orders (cleaned)'!$B$2:$B$1001,1,FALSE)</f>
        <v>43742</v>
      </c>
      <c r="B242" t="str">
        <f>VLOOKUP('[1]orders (cleaned)'!C336,'[1]customers (cleaned)'!$A$2:$B$914,2,FALSE)</f>
        <v>Elonore Goodings</v>
      </c>
      <c r="C242" t="str">
        <f>VLOOKUP('[1]orders (cleaned)'!C336,'[1]customers (cleaned)'!$A$2:$C$914,3,FALSE)</f>
        <v>Salt Lake City</v>
      </c>
      <c r="D242" t="str">
        <f>VLOOKUP('[1]orders (cleaned)'!C336,'[1]customers (cleaned)'!$A$2:$D$914,4,FALSE)</f>
        <v>United States</v>
      </c>
      <c r="E242" t="str">
        <f>VLOOKUP('[1]orders (cleaned)'!C336,'[1]customers (cleaned)'!$A$2:$E$914,5,FALSE)</f>
        <v>No</v>
      </c>
      <c r="F242" t="str">
        <f>VLOOKUP('[1]orders (cleaned)'!D336,'[1]products (cleaned)'!$A$2:$B$49,2,FALSE)</f>
        <v>Rob</v>
      </c>
      <c r="G242" t="str">
        <f>VLOOKUP('[1]orders (cleaned)'!D336,'[1]products (cleaned)'!$A$2:$C$49,3,FALSE)</f>
        <v>L</v>
      </c>
      <c r="H242">
        <f>VLOOKUP('[1]orders (cleaned)'!D336,'[1]products (cleaned)'!$A$2:$D$49,4,FALSE)</f>
        <v>1</v>
      </c>
      <c r="I242" s="3">
        <f>VLOOKUP('[1]orders (cleaned)'!D336,'[1]products (cleaned)'!$A$2:$E$49,5,FALSE)</f>
        <v>11.95</v>
      </c>
      <c r="J242" s="3">
        <f>VLOOKUP('[1]orders (cleaned)'!D336,'[1]products (cleaned)'!$A$2:$F$49,6,FALSE)</f>
        <v>1.1949999999999998</v>
      </c>
      <c r="K242" s="3">
        <f>VLOOKUP('[1]orders (cleaned)'!D336,'[1]products (cleaned)'!$A$2:$G$49,7,FALSE)</f>
        <v>0.71699999999999997</v>
      </c>
      <c r="L242">
        <f>VLOOKUP('[1]orders (cleaned)'!A336,'[1]orders (cleaned)'!$A$2:$E$1001,5,FALSE)</f>
        <v>5</v>
      </c>
      <c r="M242" s="5">
        <f>I242*L242</f>
        <v>59.75</v>
      </c>
      <c r="S242"/>
    </row>
    <row r="243" spans="1:19" x14ac:dyDescent="0.35">
      <c r="A243" s="1">
        <f>VLOOKUP('[1]orders (cleaned)'!B673,'[1]orders (cleaned)'!$B$2:$B$1001,1,FALSE)</f>
        <v>44495</v>
      </c>
      <c r="B243" t="str">
        <f>VLOOKUP('[1]orders (cleaned)'!C673,'[1]customers (cleaned)'!$A$2:$B$914,2,FALSE)</f>
        <v>Gale Heindrick</v>
      </c>
      <c r="C243" t="str">
        <f>VLOOKUP('[1]orders (cleaned)'!C673,'[1]customers (cleaned)'!$A$2:$C$914,3,FALSE)</f>
        <v>Lawrenceville</v>
      </c>
      <c r="D243" t="str">
        <f>VLOOKUP('[1]orders (cleaned)'!C673,'[1]customers (cleaned)'!$A$2:$D$914,4,FALSE)</f>
        <v>United States</v>
      </c>
      <c r="E243" t="str">
        <f>VLOOKUP('[1]orders (cleaned)'!C673,'[1]customers (cleaned)'!$A$2:$E$914,5,FALSE)</f>
        <v>No</v>
      </c>
      <c r="F243" t="str">
        <f>VLOOKUP('[1]orders (cleaned)'!D673,'[1]products (cleaned)'!$A$2:$B$49,2,FALSE)</f>
        <v>Rob</v>
      </c>
      <c r="G243" t="str">
        <f>VLOOKUP('[1]orders (cleaned)'!D673,'[1]products (cleaned)'!$A$2:$C$49,3,FALSE)</f>
        <v>L</v>
      </c>
      <c r="H243">
        <f>VLOOKUP('[1]orders (cleaned)'!D673,'[1]products (cleaned)'!$A$2:$D$49,4,FALSE)</f>
        <v>1</v>
      </c>
      <c r="I243" s="3">
        <f>VLOOKUP('[1]orders (cleaned)'!D673,'[1]products (cleaned)'!$A$2:$E$49,5,FALSE)</f>
        <v>11.95</v>
      </c>
      <c r="J243" s="3">
        <f>VLOOKUP('[1]orders (cleaned)'!D673,'[1]products (cleaned)'!$A$2:$F$49,6,FALSE)</f>
        <v>1.1949999999999998</v>
      </c>
      <c r="K243" s="3">
        <f>VLOOKUP('[1]orders (cleaned)'!D673,'[1]products (cleaned)'!$A$2:$G$49,7,FALSE)</f>
        <v>0.71699999999999997</v>
      </c>
      <c r="L243">
        <f>VLOOKUP('[1]orders (cleaned)'!A673,'[1]orders (cleaned)'!$A$2:$E$1001,5,FALSE)</f>
        <v>5</v>
      </c>
      <c r="M243" s="5">
        <f>I243*L243</f>
        <v>59.75</v>
      </c>
      <c r="S243"/>
    </row>
    <row r="244" spans="1:19" x14ac:dyDescent="0.35">
      <c r="A244" s="1">
        <f>VLOOKUP('[1]orders (cleaned)'!B910,'[1]orders (cleaned)'!$B$2:$B$1001,1,FALSE)</f>
        <v>43836</v>
      </c>
      <c r="B244" t="str">
        <f>VLOOKUP('[1]orders (cleaned)'!C910,'[1]customers (cleaned)'!$A$2:$B$914,2,FALSE)</f>
        <v>Gustaf Ciccotti</v>
      </c>
      <c r="C244" t="str">
        <f>VLOOKUP('[1]orders (cleaned)'!C910,'[1]customers (cleaned)'!$A$2:$C$914,3,FALSE)</f>
        <v>Houston</v>
      </c>
      <c r="D244" t="str">
        <f>VLOOKUP('[1]orders (cleaned)'!C910,'[1]customers (cleaned)'!$A$2:$D$914,4,FALSE)</f>
        <v>United States</v>
      </c>
      <c r="E244" t="str">
        <f>VLOOKUP('[1]orders (cleaned)'!C910,'[1]customers (cleaned)'!$A$2:$E$914,5,FALSE)</f>
        <v>No</v>
      </c>
      <c r="F244" t="str">
        <f>VLOOKUP('[1]orders (cleaned)'!D910,'[1]products (cleaned)'!$A$2:$B$49,2,FALSE)</f>
        <v>Rob</v>
      </c>
      <c r="G244" t="str">
        <f>VLOOKUP('[1]orders (cleaned)'!D910,'[1]products (cleaned)'!$A$2:$C$49,3,FALSE)</f>
        <v>L</v>
      </c>
      <c r="H244">
        <f>VLOOKUP('[1]orders (cleaned)'!D910,'[1]products (cleaned)'!$A$2:$D$49,4,FALSE)</f>
        <v>1</v>
      </c>
      <c r="I244" s="3">
        <f>VLOOKUP('[1]orders (cleaned)'!D910,'[1]products (cleaned)'!$A$2:$E$49,5,FALSE)</f>
        <v>11.95</v>
      </c>
      <c r="J244" s="3">
        <f>VLOOKUP('[1]orders (cleaned)'!D910,'[1]products (cleaned)'!$A$2:$F$49,6,FALSE)</f>
        <v>1.1949999999999998</v>
      </c>
      <c r="K244" s="3">
        <f>VLOOKUP('[1]orders (cleaned)'!D910,'[1]products (cleaned)'!$A$2:$G$49,7,FALSE)</f>
        <v>0.71699999999999997</v>
      </c>
      <c r="L244">
        <f>VLOOKUP('[1]orders (cleaned)'!A910,'[1]orders (cleaned)'!$A$2:$E$1001,5,FALSE)</f>
        <v>5</v>
      </c>
      <c r="M244" s="5">
        <f>I244*L244</f>
        <v>59.75</v>
      </c>
      <c r="S244"/>
    </row>
    <row r="245" spans="1:19" x14ac:dyDescent="0.35">
      <c r="A245" s="1">
        <f>VLOOKUP('[1]orders (cleaned)'!B979,'[1]orders (cleaned)'!$B$2:$B$1001,1,FALSE)</f>
        <v>44026</v>
      </c>
      <c r="B245" t="str">
        <f>VLOOKUP('[1]orders (cleaned)'!C979,'[1]customers (cleaned)'!$A$2:$B$914,2,FALSE)</f>
        <v>Mab Blakemore</v>
      </c>
      <c r="C245" t="str">
        <f>VLOOKUP('[1]orders (cleaned)'!C979,'[1]customers (cleaned)'!$A$2:$C$914,3,FALSE)</f>
        <v>Amarillo</v>
      </c>
      <c r="D245" t="str">
        <f>VLOOKUP('[1]orders (cleaned)'!C979,'[1]customers (cleaned)'!$A$2:$D$914,4,FALSE)</f>
        <v>United States</v>
      </c>
      <c r="E245" t="str">
        <f>VLOOKUP('[1]orders (cleaned)'!C979,'[1]customers (cleaned)'!$A$2:$E$914,5,FALSE)</f>
        <v>No</v>
      </c>
      <c r="F245" t="str">
        <f>VLOOKUP('[1]orders (cleaned)'!D979,'[1]products (cleaned)'!$A$2:$B$49,2,FALSE)</f>
        <v>Rob</v>
      </c>
      <c r="G245" t="str">
        <f>VLOOKUP('[1]orders (cleaned)'!D979,'[1]products (cleaned)'!$A$2:$C$49,3,FALSE)</f>
        <v>L</v>
      </c>
      <c r="H245">
        <f>VLOOKUP('[1]orders (cleaned)'!D979,'[1]products (cleaned)'!$A$2:$D$49,4,FALSE)</f>
        <v>1</v>
      </c>
      <c r="I245" s="3">
        <f>VLOOKUP('[1]orders (cleaned)'!D979,'[1]products (cleaned)'!$A$2:$E$49,5,FALSE)</f>
        <v>11.95</v>
      </c>
      <c r="J245" s="3">
        <f>VLOOKUP('[1]orders (cleaned)'!D979,'[1]products (cleaned)'!$A$2:$F$49,6,FALSE)</f>
        <v>1.1949999999999998</v>
      </c>
      <c r="K245" s="3">
        <f>VLOOKUP('[1]orders (cleaned)'!D979,'[1]products (cleaned)'!$A$2:$G$49,7,FALSE)</f>
        <v>0.71699999999999997</v>
      </c>
      <c r="L245">
        <f>VLOOKUP('[1]orders (cleaned)'!A979,'[1]orders (cleaned)'!$A$2:$E$1001,5,FALSE)</f>
        <v>5</v>
      </c>
      <c r="M245" s="5">
        <f>I245*L245</f>
        <v>59.75</v>
      </c>
      <c r="S245"/>
    </row>
    <row r="246" spans="1:19" x14ac:dyDescent="0.35">
      <c r="A246" s="1">
        <f>VLOOKUP('[1]orders (cleaned)'!B430,'[1]orders (cleaned)'!$B$2:$B$1001,1,FALSE)</f>
        <v>43759</v>
      </c>
      <c r="B246" t="str">
        <f>VLOOKUP('[1]orders (cleaned)'!C430,'[1]customers (cleaned)'!$A$2:$B$914,2,FALSE)</f>
        <v>Minetta Ackrill</v>
      </c>
      <c r="C246" t="str">
        <f>VLOOKUP('[1]orders (cleaned)'!C430,'[1]customers (cleaned)'!$A$2:$C$914,3,FALSE)</f>
        <v>Warren</v>
      </c>
      <c r="D246" t="str">
        <f>VLOOKUP('[1]orders (cleaned)'!C430,'[1]customers (cleaned)'!$A$2:$D$914,4,FALSE)</f>
        <v>United States</v>
      </c>
      <c r="E246" t="str">
        <f>VLOOKUP('[1]orders (cleaned)'!C430,'[1]customers (cleaned)'!$A$2:$E$914,5,FALSE)</f>
        <v>No</v>
      </c>
      <c r="F246" t="str">
        <f>VLOOKUP('[1]orders (cleaned)'!D430,'[1]products (cleaned)'!$A$2:$B$49,2,FALSE)</f>
        <v>Rob</v>
      </c>
      <c r="G246" t="str">
        <f>VLOOKUP('[1]orders (cleaned)'!D430,'[1]products (cleaned)'!$A$2:$C$49,3,FALSE)</f>
        <v>L</v>
      </c>
      <c r="H246">
        <f>VLOOKUP('[1]orders (cleaned)'!D430,'[1]products (cleaned)'!$A$2:$D$49,4,FALSE)</f>
        <v>1</v>
      </c>
      <c r="I246" s="3">
        <f>VLOOKUP('[1]orders (cleaned)'!D430,'[1]products (cleaned)'!$A$2:$E$49,5,FALSE)</f>
        <v>11.95</v>
      </c>
      <c r="J246" s="3">
        <f>VLOOKUP('[1]orders (cleaned)'!D430,'[1]products (cleaned)'!$A$2:$F$49,6,FALSE)</f>
        <v>1.1949999999999998</v>
      </c>
      <c r="K246" s="3">
        <f>VLOOKUP('[1]orders (cleaned)'!D430,'[1]products (cleaned)'!$A$2:$G$49,7,FALSE)</f>
        <v>0.71699999999999997</v>
      </c>
      <c r="L246">
        <f>VLOOKUP('[1]orders (cleaned)'!A430,'[1]orders (cleaned)'!$A$2:$E$1001,5,FALSE)</f>
        <v>5</v>
      </c>
      <c r="M246" s="5">
        <f>I246*L246</f>
        <v>59.75</v>
      </c>
      <c r="S246"/>
    </row>
    <row r="247" spans="1:19" x14ac:dyDescent="0.35">
      <c r="A247" s="1">
        <f>VLOOKUP('[1]orders (cleaned)'!B263,'[1]orders (cleaned)'!$B$2:$B$1001,1,FALSE)</f>
        <v>43538</v>
      </c>
      <c r="B247" t="str">
        <f>VLOOKUP('[1]orders (cleaned)'!C263,'[1]customers (cleaned)'!$A$2:$B$914,2,FALSE)</f>
        <v>Monique Canty</v>
      </c>
      <c r="C247" t="str">
        <f>VLOOKUP('[1]orders (cleaned)'!C263,'[1]customers (cleaned)'!$A$2:$C$914,3,FALSE)</f>
        <v>Erie</v>
      </c>
      <c r="D247" t="str">
        <f>VLOOKUP('[1]orders (cleaned)'!C263,'[1]customers (cleaned)'!$A$2:$D$914,4,FALSE)</f>
        <v>United States</v>
      </c>
      <c r="E247" t="str">
        <f>VLOOKUP('[1]orders (cleaned)'!C263,'[1]customers (cleaned)'!$A$2:$E$914,5,FALSE)</f>
        <v>Yes</v>
      </c>
      <c r="F247" t="str">
        <f>VLOOKUP('[1]orders (cleaned)'!D263,'[1]products (cleaned)'!$A$2:$B$49,2,FALSE)</f>
        <v>Rob</v>
      </c>
      <c r="G247" t="str">
        <f>VLOOKUP('[1]orders (cleaned)'!D263,'[1]products (cleaned)'!$A$2:$C$49,3,FALSE)</f>
        <v>L</v>
      </c>
      <c r="H247">
        <f>VLOOKUP('[1]orders (cleaned)'!D263,'[1]products (cleaned)'!$A$2:$D$49,4,FALSE)</f>
        <v>1</v>
      </c>
      <c r="I247" s="3">
        <f>VLOOKUP('[1]orders (cleaned)'!D263,'[1]products (cleaned)'!$A$2:$E$49,5,FALSE)</f>
        <v>11.95</v>
      </c>
      <c r="J247" s="3">
        <f>VLOOKUP('[1]orders (cleaned)'!D263,'[1]products (cleaned)'!$A$2:$F$49,6,FALSE)</f>
        <v>1.1949999999999998</v>
      </c>
      <c r="K247" s="3">
        <f>VLOOKUP('[1]orders (cleaned)'!D263,'[1]products (cleaned)'!$A$2:$G$49,7,FALSE)</f>
        <v>0.71699999999999997</v>
      </c>
      <c r="L247">
        <f>VLOOKUP('[1]orders (cleaned)'!A263,'[1]orders (cleaned)'!$A$2:$E$1001,5,FALSE)</f>
        <v>5</v>
      </c>
      <c r="M247" s="5">
        <f>I247*L247</f>
        <v>59.75</v>
      </c>
      <c r="S247"/>
    </row>
    <row r="248" spans="1:19" x14ac:dyDescent="0.35">
      <c r="A248" s="1">
        <f>VLOOKUP('[1]orders (cleaned)'!B532,'[1]orders (cleaned)'!$B$2:$B$1001,1,FALSE)</f>
        <v>44663</v>
      </c>
      <c r="B248" t="str">
        <f>VLOOKUP('[1]orders (cleaned)'!C532,'[1]customers (cleaned)'!$A$2:$B$914,2,FALSE)</f>
        <v>Donny Fries</v>
      </c>
      <c r="C248" t="str">
        <f>VLOOKUP('[1]orders (cleaned)'!C532,'[1]customers (cleaned)'!$A$2:$C$914,3,FALSE)</f>
        <v>Toledo</v>
      </c>
      <c r="D248" t="str">
        <f>VLOOKUP('[1]orders (cleaned)'!C532,'[1]customers (cleaned)'!$A$2:$D$914,4,FALSE)</f>
        <v>United States</v>
      </c>
      <c r="E248" t="str">
        <f>VLOOKUP('[1]orders (cleaned)'!C532,'[1]customers (cleaned)'!$A$2:$E$914,5,FALSE)</f>
        <v>No</v>
      </c>
      <c r="F248" t="str">
        <f>VLOOKUP('[1]orders (cleaned)'!D532,'[1]products (cleaned)'!$A$2:$B$49,2,FALSE)</f>
        <v>Rob</v>
      </c>
      <c r="G248" t="str">
        <f>VLOOKUP('[1]orders (cleaned)'!D532,'[1]products (cleaned)'!$A$2:$C$49,3,FALSE)</f>
        <v>M</v>
      </c>
      <c r="H248">
        <f>VLOOKUP('[1]orders (cleaned)'!D532,'[1]products (cleaned)'!$A$2:$D$49,4,FALSE)</f>
        <v>1</v>
      </c>
      <c r="I248" s="3">
        <f>VLOOKUP('[1]orders (cleaned)'!D532,'[1]products (cleaned)'!$A$2:$E$49,5,FALSE)</f>
        <v>9.9499999999999993</v>
      </c>
      <c r="J248" s="3">
        <f>VLOOKUP('[1]orders (cleaned)'!D532,'[1]products (cleaned)'!$A$2:$F$49,6,FALSE)</f>
        <v>0.99499999999999988</v>
      </c>
      <c r="K248" s="3">
        <f>VLOOKUP('[1]orders (cleaned)'!D532,'[1]products (cleaned)'!$A$2:$G$49,7,FALSE)</f>
        <v>0.59699999999999998</v>
      </c>
      <c r="L248">
        <f>VLOOKUP('[1]orders (cleaned)'!A532,'[1]orders (cleaned)'!$A$2:$E$1001,5,FALSE)</f>
        <v>6</v>
      </c>
      <c r="M248" s="5">
        <f>I248*L248</f>
        <v>59.699999999999996</v>
      </c>
      <c r="S248"/>
    </row>
    <row r="249" spans="1:19" x14ac:dyDescent="0.35">
      <c r="A249" s="1">
        <f>VLOOKUP('[1]orders (cleaned)'!B71,'[1]orders (cleaned)'!$B$2:$B$1001,1,FALSE)</f>
        <v>43795</v>
      </c>
      <c r="B249" t="str">
        <f>VLOOKUP('[1]orders (cleaned)'!C71,'[1]customers (cleaned)'!$A$2:$B$914,2,FALSE)</f>
        <v>Gay Rizzello</v>
      </c>
      <c r="C249" t="str">
        <f>VLOOKUP('[1]orders (cleaned)'!C71,'[1]customers (cleaned)'!$A$2:$C$914,3,FALSE)</f>
        <v>Liverpool</v>
      </c>
      <c r="D249" t="str">
        <f>VLOOKUP('[1]orders (cleaned)'!C71,'[1]customers (cleaned)'!$A$2:$D$914,4,FALSE)</f>
        <v>United Kingdom</v>
      </c>
      <c r="E249" t="str">
        <f>VLOOKUP('[1]orders (cleaned)'!C71,'[1]customers (cleaned)'!$A$2:$E$914,5,FALSE)</f>
        <v>Yes</v>
      </c>
      <c r="F249" t="str">
        <f>VLOOKUP('[1]orders (cleaned)'!D71,'[1]products (cleaned)'!$A$2:$B$49,2,FALSE)</f>
        <v>Rob</v>
      </c>
      <c r="G249" t="str">
        <f>VLOOKUP('[1]orders (cleaned)'!D71,'[1]products (cleaned)'!$A$2:$C$49,3,FALSE)</f>
        <v>M</v>
      </c>
      <c r="H249">
        <f>VLOOKUP('[1]orders (cleaned)'!D71,'[1]products (cleaned)'!$A$2:$D$49,4,FALSE)</f>
        <v>1</v>
      </c>
      <c r="I249" s="3">
        <f>VLOOKUP('[1]orders (cleaned)'!D71,'[1]products (cleaned)'!$A$2:$E$49,5,FALSE)</f>
        <v>9.9499999999999993</v>
      </c>
      <c r="J249" s="3">
        <f>VLOOKUP('[1]orders (cleaned)'!D71,'[1]products (cleaned)'!$A$2:$F$49,6,FALSE)</f>
        <v>0.99499999999999988</v>
      </c>
      <c r="K249" s="3">
        <f>VLOOKUP('[1]orders (cleaned)'!D71,'[1]products (cleaned)'!$A$2:$G$49,7,FALSE)</f>
        <v>0.59699999999999998</v>
      </c>
      <c r="L249">
        <f>VLOOKUP('[1]orders (cleaned)'!A71,'[1]orders (cleaned)'!$A$2:$E$1001,5,FALSE)</f>
        <v>6</v>
      </c>
      <c r="M249" s="5">
        <f>I249*L249</f>
        <v>59.699999999999996</v>
      </c>
      <c r="S249"/>
    </row>
    <row r="250" spans="1:19" x14ac:dyDescent="0.35">
      <c r="A250" s="1">
        <f>VLOOKUP('[1]orders (cleaned)'!B41,'[1]orders (cleaned)'!$B$2:$B$1001,1,FALSE)</f>
        <v>44524</v>
      </c>
      <c r="B250" t="str">
        <f>VLOOKUP('[1]orders (cleaned)'!C41,'[1]customers (cleaned)'!$A$2:$B$914,2,FALSE)</f>
        <v>Hy Zanetto</v>
      </c>
      <c r="C250" t="str">
        <f>VLOOKUP('[1]orders (cleaned)'!C41,'[1]customers (cleaned)'!$A$2:$C$914,3,FALSE)</f>
        <v>Tucson</v>
      </c>
      <c r="D250" t="str">
        <f>VLOOKUP('[1]orders (cleaned)'!C41,'[1]customers (cleaned)'!$A$2:$D$914,4,FALSE)</f>
        <v>United States</v>
      </c>
      <c r="E250" t="str">
        <f>VLOOKUP('[1]orders (cleaned)'!C41,'[1]customers (cleaned)'!$A$2:$E$914,5,FALSE)</f>
        <v>Yes</v>
      </c>
      <c r="F250" t="str">
        <f>VLOOKUP('[1]orders (cleaned)'!D41,'[1]products (cleaned)'!$A$2:$B$49,2,FALSE)</f>
        <v>Rob</v>
      </c>
      <c r="G250" t="str">
        <f>VLOOKUP('[1]orders (cleaned)'!D41,'[1]products (cleaned)'!$A$2:$C$49,3,FALSE)</f>
        <v>M</v>
      </c>
      <c r="H250">
        <f>VLOOKUP('[1]orders (cleaned)'!D41,'[1]products (cleaned)'!$A$2:$D$49,4,FALSE)</f>
        <v>1</v>
      </c>
      <c r="I250" s="3">
        <f>VLOOKUP('[1]orders (cleaned)'!D41,'[1]products (cleaned)'!$A$2:$E$49,5,FALSE)</f>
        <v>9.9499999999999993</v>
      </c>
      <c r="J250" s="3">
        <f>VLOOKUP('[1]orders (cleaned)'!D41,'[1]products (cleaned)'!$A$2:$F$49,6,FALSE)</f>
        <v>0.99499999999999988</v>
      </c>
      <c r="K250" s="3">
        <f>VLOOKUP('[1]orders (cleaned)'!D41,'[1]products (cleaned)'!$A$2:$G$49,7,FALSE)</f>
        <v>0.59699999999999998</v>
      </c>
      <c r="L250">
        <f>VLOOKUP('[1]orders (cleaned)'!A41,'[1]orders (cleaned)'!$A$2:$E$1001,5,FALSE)</f>
        <v>6</v>
      </c>
      <c r="M250" s="5">
        <f>I250*L250</f>
        <v>59.699999999999996</v>
      </c>
      <c r="S250"/>
    </row>
    <row r="251" spans="1:19" x14ac:dyDescent="0.35">
      <c r="A251" s="1">
        <f>VLOOKUP('[1]orders (cleaned)'!B834,'[1]orders (cleaned)'!$B$2:$B$1001,1,FALSE)</f>
        <v>44274</v>
      </c>
      <c r="B251" t="str">
        <f>VLOOKUP('[1]orders (cleaned)'!C834,'[1]customers (cleaned)'!$A$2:$B$914,2,FALSE)</f>
        <v>Isac Jesper</v>
      </c>
      <c r="C251" t="str">
        <f>VLOOKUP('[1]orders (cleaned)'!C834,'[1]customers (cleaned)'!$A$2:$C$914,3,FALSE)</f>
        <v>Naples</v>
      </c>
      <c r="D251" t="str">
        <f>VLOOKUP('[1]orders (cleaned)'!C834,'[1]customers (cleaned)'!$A$2:$D$914,4,FALSE)</f>
        <v>United States</v>
      </c>
      <c r="E251" t="str">
        <f>VLOOKUP('[1]orders (cleaned)'!C834,'[1]customers (cleaned)'!$A$2:$E$914,5,FALSE)</f>
        <v>No</v>
      </c>
      <c r="F251" t="str">
        <f>VLOOKUP('[1]orders (cleaned)'!D834,'[1]products (cleaned)'!$A$2:$B$49,2,FALSE)</f>
        <v>Rob</v>
      </c>
      <c r="G251" t="str">
        <f>VLOOKUP('[1]orders (cleaned)'!D834,'[1]products (cleaned)'!$A$2:$C$49,3,FALSE)</f>
        <v>M</v>
      </c>
      <c r="H251">
        <f>VLOOKUP('[1]orders (cleaned)'!D834,'[1]products (cleaned)'!$A$2:$D$49,4,FALSE)</f>
        <v>1</v>
      </c>
      <c r="I251" s="3">
        <f>VLOOKUP('[1]orders (cleaned)'!D834,'[1]products (cleaned)'!$A$2:$E$49,5,FALSE)</f>
        <v>9.9499999999999993</v>
      </c>
      <c r="J251" s="3">
        <f>VLOOKUP('[1]orders (cleaned)'!D834,'[1]products (cleaned)'!$A$2:$F$49,6,FALSE)</f>
        <v>0.99499999999999988</v>
      </c>
      <c r="K251" s="3">
        <f>VLOOKUP('[1]orders (cleaned)'!D834,'[1]products (cleaned)'!$A$2:$G$49,7,FALSE)</f>
        <v>0.59699999999999998</v>
      </c>
      <c r="L251">
        <f>VLOOKUP('[1]orders (cleaned)'!A834,'[1]orders (cleaned)'!$A$2:$E$1001,5,FALSE)</f>
        <v>6</v>
      </c>
      <c r="M251" s="5">
        <f>I251*L251</f>
        <v>59.699999999999996</v>
      </c>
      <c r="S251"/>
    </row>
    <row r="252" spans="1:19" x14ac:dyDescent="0.35">
      <c r="A252" s="1">
        <f>VLOOKUP('[1]orders (cleaned)'!B669,'[1]orders (cleaned)'!$B$2:$B$1001,1,FALSE)</f>
        <v>44451</v>
      </c>
      <c r="B252" t="str">
        <f>VLOOKUP('[1]orders (cleaned)'!C669,'[1]customers (cleaned)'!$A$2:$B$914,2,FALSE)</f>
        <v>Nissie Rudland</v>
      </c>
      <c r="C252" t="str">
        <f>VLOOKUP('[1]orders (cleaned)'!C669,'[1]customers (cleaned)'!$A$2:$C$914,3,FALSE)</f>
        <v>Gorey</v>
      </c>
      <c r="D252" t="str">
        <f>VLOOKUP('[1]orders (cleaned)'!C669,'[1]customers (cleaned)'!$A$2:$D$914,4,FALSE)</f>
        <v>Ireland</v>
      </c>
      <c r="E252" t="str">
        <f>VLOOKUP('[1]orders (cleaned)'!C669,'[1]customers (cleaned)'!$A$2:$E$914,5,FALSE)</f>
        <v>No</v>
      </c>
      <c r="F252" t="str">
        <f>VLOOKUP('[1]orders (cleaned)'!D669,'[1]products (cleaned)'!$A$2:$B$49,2,FALSE)</f>
        <v>Ara</v>
      </c>
      <c r="G252" t="str">
        <f>VLOOKUP('[1]orders (cleaned)'!D669,'[1]products (cleaned)'!$A$2:$C$49,3,FALSE)</f>
        <v>D</v>
      </c>
      <c r="H252">
        <f>VLOOKUP('[1]orders (cleaned)'!D669,'[1]products (cleaned)'!$A$2:$D$49,4,FALSE)</f>
        <v>1</v>
      </c>
      <c r="I252" s="3">
        <f>VLOOKUP('[1]orders (cleaned)'!D669,'[1]products (cleaned)'!$A$2:$E$49,5,FALSE)</f>
        <v>9.9499999999999993</v>
      </c>
      <c r="J252" s="3">
        <f>VLOOKUP('[1]orders (cleaned)'!D669,'[1]products (cleaned)'!$A$2:$F$49,6,FALSE)</f>
        <v>0.99499999999999988</v>
      </c>
      <c r="K252" s="3">
        <f>VLOOKUP('[1]orders (cleaned)'!D669,'[1]products (cleaned)'!$A$2:$G$49,7,FALSE)</f>
        <v>0.89549999999999985</v>
      </c>
      <c r="L252">
        <f>VLOOKUP('[1]orders (cleaned)'!A669,'[1]orders (cleaned)'!$A$2:$E$1001,5,FALSE)</f>
        <v>6</v>
      </c>
      <c r="M252" s="5">
        <f>I252*L252</f>
        <v>59.699999999999996</v>
      </c>
      <c r="S252"/>
    </row>
    <row r="253" spans="1:19" x14ac:dyDescent="0.35">
      <c r="A253" s="1">
        <f>VLOOKUP('[1]orders (cleaned)'!B767,'[1]orders (cleaned)'!$B$2:$B$1001,1,FALSE)</f>
        <v>43667</v>
      </c>
      <c r="B253" t="str">
        <f>VLOOKUP('[1]orders (cleaned)'!C767,'[1]customers (cleaned)'!$A$2:$B$914,2,FALSE)</f>
        <v>Rafferty Pursglove</v>
      </c>
      <c r="C253" t="str">
        <f>VLOOKUP('[1]orders (cleaned)'!C767,'[1]customers (cleaned)'!$A$2:$C$914,3,FALSE)</f>
        <v>Garland</v>
      </c>
      <c r="D253" t="str">
        <f>VLOOKUP('[1]orders (cleaned)'!C767,'[1]customers (cleaned)'!$A$2:$D$914,4,FALSE)</f>
        <v>United States</v>
      </c>
      <c r="E253" t="str">
        <f>VLOOKUP('[1]orders (cleaned)'!C767,'[1]customers (cleaned)'!$A$2:$E$914,5,FALSE)</f>
        <v>Yes</v>
      </c>
      <c r="F253" t="str">
        <f>VLOOKUP('[1]orders (cleaned)'!D767,'[1]products (cleaned)'!$A$2:$B$49,2,FALSE)</f>
        <v>Rob</v>
      </c>
      <c r="G253" t="str">
        <f>VLOOKUP('[1]orders (cleaned)'!D767,'[1]products (cleaned)'!$A$2:$C$49,3,FALSE)</f>
        <v>M</v>
      </c>
      <c r="H253">
        <f>VLOOKUP('[1]orders (cleaned)'!D767,'[1]products (cleaned)'!$A$2:$D$49,4,FALSE)</f>
        <v>1</v>
      </c>
      <c r="I253" s="3">
        <f>VLOOKUP('[1]orders (cleaned)'!D767,'[1]products (cleaned)'!$A$2:$E$49,5,FALSE)</f>
        <v>9.9499999999999993</v>
      </c>
      <c r="J253" s="3">
        <f>VLOOKUP('[1]orders (cleaned)'!D767,'[1]products (cleaned)'!$A$2:$F$49,6,FALSE)</f>
        <v>0.99499999999999988</v>
      </c>
      <c r="K253" s="3">
        <f>VLOOKUP('[1]orders (cleaned)'!D767,'[1]products (cleaned)'!$A$2:$G$49,7,FALSE)</f>
        <v>0.59699999999999998</v>
      </c>
      <c r="L253">
        <f>VLOOKUP('[1]orders (cleaned)'!A767,'[1]orders (cleaned)'!$A$2:$E$1001,5,FALSE)</f>
        <v>6</v>
      </c>
      <c r="M253" s="5">
        <f>I253*L253</f>
        <v>59.699999999999996</v>
      </c>
      <c r="S253"/>
    </row>
    <row r="254" spans="1:19" x14ac:dyDescent="0.35">
      <c r="A254" s="1">
        <f>VLOOKUP('[1]orders (cleaned)'!B531,'[1]orders (cleaned)'!$B$2:$B$1001,1,FALSE)</f>
        <v>43475</v>
      </c>
      <c r="B254" t="str">
        <f>VLOOKUP('[1]orders (cleaned)'!C531,'[1]customers (cleaned)'!$A$2:$B$914,2,FALSE)</f>
        <v>Starr Arpin</v>
      </c>
      <c r="C254" t="str">
        <f>VLOOKUP('[1]orders (cleaned)'!C531,'[1]customers (cleaned)'!$A$2:$C$914,3,FALSE)</f>
        <v>Richmond</v>
      </c>
      <c r="D254" t="str">
        <f>VLOOKUP('[1]orders (cleaned)'!C531,'[1]customers (cleaned)'!$A$2:$D$914,4,FALSE)</f>
        <v>United States</v>
      </c>
      <c r="E254" t="str">
        <f>VLOOKUP('[1]orders (cleaned)'!C531,'[1]customers (cleaned)'!$A$2:$E$914,5,FALSE)</f>
        <v>No</v>
      </c>
      <c r="F254" t="str">
        <f>VLOOKUP('[1]orders (cleaned)'!D531,'[1]products (cleaned)'!$A$2:$B$49,2,FALSE)</f>
        <v>Rob</v>
      </c>
      <c r="G254" t="str">
        <f>VLOOKUP('[1]orders (cleaned)'!D531,'[1]products (cleaned)'!$A$2:$C$49,3,FALSE)</f>
        <v>M</v>
      </c>
      <c r="H254">
        <f>VLOOKUP('[1]orders (cleaned)'!D531,'[1]products (cleaned)'!$A$2:$D$49,4,FALSE)</f>
        <v>1</v>
      </c>
      <c r="I254" s="3">
        <f>VLOOKUP('[1]orders (cleaned)'!D531,'[1]products (cleaned)'!$A$2:$E$49,5,FALSE)</f>
        <v>9.9499999999999993</v>
      </c>
      <c r="J254" s="3">
        <f>VLOOKUP('[1]orders (cleaned)'!D531,'[1]products (cleaned)'!$A$2:$F$49,6,FALSE)</f>
        <v>0.99499999999999988</v>
      </c>
      <c r="K254" s="3">
        <f>VLOOKUP('[1]orders (cleaned)'!D531,'[1]products (cleaned)'!$A$2:$G$49,7,FALSE)</f>
        <v>0.59699999999999998</v>
      </c>
      <c r="L254">
        <f>VLOOKUP('[1]orders (cleaned)'!A531,'[1]orders (cleaned)'!$A$2:$E$1001,5,FALSE)</f>
        <v>6</v>
      </c>
      <c r="M254" s="5">
        <f>I254*L254</f>
        <v>59.699999999999996</v>
      </c>
      <c r="S254"/>
    </row>
    <row r="255" spans="1:19" x14ac:dyDescent="0.35">
      <c r="A255" s="1">
        <f>VLOOKUP('[1]orders (cleaned)'!B596,'[1]orders (cleaned)'!$B$2:$B$1001,1,FALSE)</f>
        <v>43512</v>
      </c>
      <c r="B255" t="str">
        <f>VLOOKUP('[1]orders (cleaned)'!C596,'[1]customers (cleaned)'!$A$2:$B$914,2,FALSE)</f>
        <v>Gabriel Starcks</v>
      </c>
      <c r="C255" t="str">
        <f>VLOOKUP('[1]orders (cleaned)'!C596,'[1]customers (cleaned)'!$A$2:$C$914,3,FALSE)</f>
        <v>Chattanooga</v>
      </c>
      <c r="D255" t="str">
        <f>VLOOKUP('[1]orders (cleaned)'!C596,'[1]customers (cleaned)'!$A$2:$D$914,4,FALSE)</f>
        <v>United States</v>
      </c>
      <c r="E255" t="str">
        <f>VLOOKUP('[1]orders (cleaned)'!C596,'[1]customers (cleaned)'!$A$2:$E$914,5,FALSE)</f>
        <v>No</v>
      </c>
      <c r="F255" t="str">
        <f>VLOOKUP('[1]orders (cleaned)'!D596,'[1]products (cleaned)'!$A$2:$B$49,2,FALSE)</f>
        <v>Ara</v>
      </c>
      <c r="G255" t="str">
        <f>VLOOKUP('[1]orders (cleaned)'!D596,'[1]products (cleaned)'!$A$2:$C$49,3,FALSE)</f>
        <v>L</v>
      </c>
      <c r="H255">
        <f>VLOOKUP('[1]orders (cleaned)'!D596,'[1]products (cleaned)'!$A$2:$D$49,4,FALSE)</f>
        <v>2.5</v>
      </c>
      <c r="I255" s="3">
        <f>VLOOKUP('[1]orders (cleaned)'!D596,'[1]products (cleaned)'!$A$2:$E$49,5,FALSE)</f>
        <v>29.784999999999997</v>
      </c>
      <c r="J255" s="3">
        <f>VLOOKUP('[1]orders (cleaned)'!D596,'[1]products (cleaned)'!$A$2:$F$49,6,FALSE)</f>
        <v>1.1913999999999998</v>
      </c>
      <c r="K255" s="3">
        <f>VLOOKUP('[1]orders (cleaned)'!D596,'[1]products (cleaned)'!$A$2:$G$49,7,FALSE)</f>
        <v>2.6806499999999995</v>
      </c>
      <c r="L255">
        <f>VLOOKUP('[1]orders (cleaned)'!A596,'[1]orders (cleaned)'!$A$2:$E$1001,5,FALSE)</f>
        <v>2</v>
      </c>
      <c r="M255" s="5">
        <f>I255*L255</f>
        <v>59.569999999999993</v>
      </c>
      <c r="S255"/>
    </row>
    <row r="256" spans="1:19" x14ac:dyDescent="0.35">
      <c r="A256" s="1">
        <f>VLOOKUP('[1]orders (cleaned)'!B779,'[1]orders (cleaned)'!$B$2:$B$1001,1,FALSE)</f>
        <v>43541</v>
      </c>
      <c r="B256" t="str">
        <f>VLOOKUP('[1]orders (cleaned)'!C779,'[1]customers (cleaned)'!$A$2:$B$914,2,FALSE)</f>
        <v>Janella Eden</v>
      </c>
      <c r="C256" t="str">
        <f>VLOOKUP('[1]orders (cleaned)'!C779,'[1]customers (cleaned)'!$A$2:$C$914,3,FALSE)</f>
        <v>Joliet</v>
      </c>
      <c r="D256" t="str">
        <f>VLOOKUP('[1]orders (cleaned)'!C779,'[1]customers (cleaned)'!$A$2:$D$914,4,FALSE)</f>
        <v>United States</v>
      </c>
      <c r="E256" t="str">
        <f>VLOOKUP('[1]orders (cleaned)'!C779,'[1]customers (cleaned)'!$A$2:$E$914,5,FALSE)</f>
        <v>No</v>
      </c>
      <c r="F256" t="str">
        <f>VLOOKUP('[1]orders (cleaned)'!D779,'[1]products (cleaned)'!$A$2:$B$49,2,FALSE)</f>
        <v>Ara</v>
      </c>
      <c r="G256" t="str">
        <f>VLOOKUP('[1]orders (cleaned)'!D779,'[1]products (cleaned)'!$A$2:$C$49,3,FALSE)</f>
        <v>L</v>
      </c>
      <c r="H256">
        <f>VLOOKUP('[1]orders (cleaned)'!D779,'[1]products (cleaned)'!$A$2:$D$49,4,FALSE)</f>
        <v>2.5</v>
      </c>
      <c r="I256" s="3">
        <f>VLOOKUP('[1]orders (cleaned)'!D779,'[1]products (cleaned)'!$A$2:$E$49,5,FALSE)</f>
        <v>29.784999999999997</v>
      </c>
      <c r="J256" s="3">
        <f>VLOOKUP('[1]orders (cleaned)'!D779,'[1]products (cleaned)'!$A$2:$F$49,6,FALSE)</f>
        <v>1.1913999999999998</v>
      </c>
      <c r="K256" s="3">
        <f>VLOOKUP('[1]orders (cleaned)'!D779,'[1]products (cleaned)'!$A$2:$G$49,7,FALSE)</f>
        <v>2.6806499999999995</v>
      </c>
      <c r="L256">
        <f>VLOOKUP('[1]orders (cleaned)'!A779,'[1]orders (cleaned)'!$A$2:$E$1001,5,FALSE)</f>
        <v>2</v>
      </c>
      <c r="M256" s="5">
        <f>I256*L256</f>
        <v>59.569999999999993</v>
      </c>
      <c r="S256"/>
    </row>
    <row r="257" spans="1:19" x14ac:dyDescent="0.35">
      <c r="A257" s="1">
        <f>VLOOKUP('[1]orders (cleaned)'!B485,'[1]orders (cleaned)'!$B$2:$B$1001,1,FALSE)</f>
        <v>43790</v>
      </c>
      <c r="B257" t="str">
        <f>VLOOKUP('[1]orders (cleaned)'!C485,'[1]customers (cleaned)'!$A$2:$B$914,2,FALSE)</f>
        <v>Orion Dyott</v>
      </c>
      <c r="C257" t="str">
        <f>VLOOKUP('[1]orders (cleaned)'!C485,'[1]customers (cleaned)'!$A$2:$C$914,3,FALSE)</f>
        <v>Salt Lake City</v>
      </c>
      <c r="D257" t="str">
        <f>VLOOKUP('[1]orders (cleaned)'!C485,'[1]customers (cleaned)'!$A$2:$D$914,4,FALSE)</f>
        <v>United States</v>
      </c>
      <c r="E257" t="str">
        <f>VLOOKUP('[1]orders (cleaned)'!C485,'[1]customers (cleaned)'!$A$2:$E$914,5,FALSE)</f>
        <v>Yes</v>
      </c>
      <c r="F257" t="str">
        <f>VLOOKUP('[1]orders (cleaned)'!D485,'[1]products (cleaned)'!$A$2:$B$49,2,FALSE)</f>
        <v>Lib</v>
      </c>
      <c r="G257" t="str">
        <f>VLOOKUP('[1]orders (cleaned)'!D485,'[1]products (cleaned)'!$A$2:$C$49,3,FALSE)</f>
        <v>D</v>
      </c>
      <c r="H257">
        <f>VLOOKUP('[1]orders (cleaned)'!D485,'[1]products (cleaned)'!$A$2:$D$49,4,FALSE)</f>
        <v>2.5</v>
      </c>
      <c r="I257" s="3">
        <f>VLOOKUP('[1]orders (cleaned)'!D485,'[1]products (cleaned)'!$A$2:$E$49,5,FALSE)</f>
        <v>29.784999999999997</v>
      </c>
      <c r="J257" s="3">
        <f>VLOOKUP('[1]orders (cleaned)'!D485,'[1]products (cleaned)'!$A$2:$F$49,6,FALSE)</f>
        <v>1.1913999999999998</v>
      </c>
      <c r="K257" s="3">
        <f>VLOOKUP('[1]orders (cleaned)'!D485,'[1]products (cleaned)'!$A$2:$G$49,7,FALSE)</f>
        <v>3.8720499999999998</v>
      </c>
      <c r="L257">
        <f>VLOOKUP('[1]orders (cleaned)'!A485,'[1]orders (cleaned)'!$A$2:$E$1001,5,FALSE)</f>
        <v>2</v>
      </c>
      <c r="M257" s="5">
        <f>I257*L257</f>
        <v>59.569999999999993</v>
      </c>
      <c r="S257"/>
    </row>
    <row r="258" spans="1:19" x14ac:dyDescent="0.35">
      <c r="A258" s="1">
        <f>VLOOKUP('[1]orders (cleaned)'!B724,'[1]orders (cleaned)'!$B$2:$B$1001,1,FALSE)</f>
        <v>44620</v>
      </c>
      <c r="B258" t="str">
        <f>VLOOKUP('[1]orders (cleaned)'!C724,'[1]customers (cleaned)'!$A$2:$B$914,2,FALSE)</f>
        <v>Hetti Measures</v>
      </c>
      <c r="C258" t="str">
        <f>VLOOKUP('[1]orders (cleaned)'!C724,'[1]customers (cleaned)'!$A$2:$C$914,3,FALSE)</f>
        <v>Whittier</v>
      </c>
      <c r="D258" t="str">
        <f>VLOOKUP('[1]orders (cleaned)'!C724,'[1]customers (cleaned)'!$A$2:$D$914,4,FALSE)</f>
        <v>United States</v>
      </c>
      <c r="E258" t="str">
        <f>VLOOKUP('[1]orders (cleaned)'!C724,'[1]customers (cleaned)'!$A$2:$E$914,5,FALSE)</f>
        <v>No</v>
      </c>
      <c r="F258" t="str">
        <f>VLOOKUP('[1]orders (cleaned)'!D724,'[1]products (cleaned)'!$A$2:$B$49,2,FALSE)</f>
        <v>Exc</v>
      </c>
      <c r="G258" t="str">
        <f>VLOOKUP('[1]orders (cleaned)'!D724,'[1]products (cleaned)'!$A$2:$C$49,3,FALSE)</f>
        <v>D</v>
      </c>
      <c r="H258">
        <f>VLOOKUP('[1]orders (cleaned)'!D724,'[1]products (cleaned)'!$A$2:$D$49,4,FALSE)</f>
        <v>1</v>
      </c>
      <c r="I258" s="3">
        <f>VLOOKUP('[1]orders (cleaned)'!D724,'[1]products (cleaned)'!$A$2:$E$49,5,FALSE)</f>
        <v>12.15</v>
      </c>
      <c r="J258" s="3">
        <f>VLOOKUP('[1]orders (cleaned)'!D724,'[1]products (cleaned)'!$A$2:$F$49,6,FALSE)</f>
        <v>1.2150000000000001</v>
      </c>
      <c r="K258" s="3">
        <f>VLOOKUP('[1]orders (cleaned)'!D724,'[1]products (cleaned)'!$A$2:$G$49,7,FALSE)</f>
        <v>1.3365</v>
      </c>
      <c r="L258">
        <f>VLOOKUP('[1]orders (cleaned)'!A724,'[1]orders (cleaned)'!$A$2:$E$1001,5,FALSE)</f>
        <v>2</v>
      </c>
      <c r="M258" s="5">
        <f>I258*L258</f>
        <v>24.3</v>
      </c>
      <c r="S258"/>
    </row>
    <row r="259" spans="1:19" x14ac:dyDescent="0.35">
      <c r="A259" s="1">
        <f>VLOOKUP('[1]orders (cleaned)'!B108,'[1]orders (cleaned)'!$B$2:$B$1001,1,FALSE)</f>
        <v>43956</v>
      </c>
      <c r="B259" t="str">
        <f>VLOOKUP('[1]orders (cleaned)'!C108,'[1]customers (cleaned)'!$A$2:$B$914,2,FALSE)</f>
        <v>Lind Conyers</v>
      </c>
      <c r="C259" t="str">
        <f>VLOOKUP('[1]orders (cleaned)'!C108,'[1]customers (cleaned)'!$A$2:$C$914,3,FALSE)</f>
        <v>El Paso</v>
      </c>
      <c r="D259" t="str">
        <f>VLOOKUP('[1]orders (cleaned)'!C108,'[1]customers (cleaned)'!$A$2:$D$914,4,FALSE)</f>
        <v>United States</v>
      </c>
      <c r="E259" t="str">
        <f>VLOOKUP('[1]orders (cleaned)'!C108,'[1]customers (cleaned)'!$A$2:$E$914,5,FALSE)</f>
        <v>No</v>
      </c>
      <c r="F259" t="str">
        <f>VLOOKUP('[1]orders (cleaned)'!D108,'[1]products (cleaned)'!$A$2:$B$49,2,FALSE)</f>
        <v>Exc</v>
      </c>
      <c r="G259" t="str">
        <f>VLOOKUP('[1]orders (cleaned)'!D108,'[1]products (cleaned)'!$A$2:$C$49,3,FALSE)</f>
        <v>D</v>
      </c>
      <c r="H259">
        <f>VLOOKUP('[1]orders (cleaned)'!D108,'[1]products (cleaned)'!$A$2:$D$49,4,FALSE)</f>
        <v>1</v>
      </c>
      <c r="I259" s="3">
        <f>VLOOKUP('[1]orders (cleaned)'!D108,'[1]products (cleaned)'!$A$2:$E$49,5,FALSE)</f>
        <v>12.15</v>
      </c>
      <c r="J259" s="3">
        <f>VLOOKUP('[1]orders (cleaned)'!D108,'[1]products (cleaned)'!$A$2:$F$49,6,FALSE)</f>
        <v>1.2150000000000001</v>
      </c>
      <c r="K259" s="3">
        <f>VLOOKUP('[1]orders (cleaned)'!D108,'[1]products (cleaned)'!$A$2:$G$49,7,FALSE)</f>
        <v>1.3365</v>
      </c>
      <c r="L259">
        <f>VLOOKUP('[1]orders (cleaned)'!A108,'[1]orders (cleaned)'!$A$2:$E$1001,5,FALSE)</f>
        <v>2</v>
      </c>
      <c r="M259" s="5">
        <f>I259*L259</f>
        <v>24.3</v>
      </c>
      <c r="S259"/>
    </row>
    <row r="260" spans="1:19" x14ac:dyDescent="0.35">
      <c r="A260" s="1">
        <f>VLOOKUP('[1]orders (cleaned)'!B268,'[1]orders (cleaned)'!$B$2:$B$1001,1,FALSE)</f>
        <v>44283</v>
      </c>
      <c r="B260" t="str">
        <f>VLOOKUP('[1]orders (cleaned)'!C268,'[1]customers (cleaned)'!$A$2:$B$914,2,FALSE)</f>
        <v>Myles Seawright</v>
      </c>
      <c r="C260" t="str">
        <f>VLOOKUP('[1]orders (cleaned)'!C268,'[1]customers (cleaned)'!$A$2:$C$914,3,FALSE)</f>
        <v>Newton</v>
      </c>
      <c r="D260" t="str">
        <f>VLOOKUP('[1]orders (cleaned)'!C268,'[1]customers (cleaned)'!$A$2:$D$914,4,FALSE)</f>
        <v>United Kingdom</v>
      </c>
      <c r="E260" t="str">
        <f>VLOOKUP('[1]orders (cleaned)'!C268,'[1]customers (cleaned)'!$A$2:$E$914,5,FALSE)</f>
        <v>No</v>
      </c>
      <c r="F260" t="str">
        <f>VLOOKUP('[1]orders (cleaned)'!D268,'[1]products (cleaned)'!$A$2:$B$49,2,FALSE)</f>
        <v>Exc</v>
      </c>
      <c r="G260" t="str">
        <f>VLOOKUP('[1]orders (cleaned)'!D268,'[1]products (cleaned)'!$A$2:$C$49,3,FALSE)</f>
        <v>D</v>
      </c>
      <c r="H260">
        <f>VLOOKUP('[1]orders (cleaned)'!D268,'[1]products (cleaned)'!$A$2:$D$49,4,FALSE)</f>
        <v>1</v>
      </c>
      <c r="I260" s="3">
        <f>VLOOKUP('[1]orders (cleaned)'!D268,'[1]products (cleaned)'!$A$2:$E$49,5,FALSE)</f>
        <v>12.15</v>
      </c>
      <c r="J260" s="3">
        <f>VLOOKUP('[1]orders (cleaned)'!D268,'[1]products (cleaned)'!$A$2:$F$49,6,FALSE)</f>
        <v>1.2150000000000001</v>
      </c>
      <c r="K260" s="3">
        <f>VLOOKUP('[1]orders (cleaned)'!D268,'[1]products (cleaned)'!$A$2:$G$49,7,FALSE)</f>
        <v>1.3365</v>
      </c>
      <c r="L260">
        <f>VLOOKUP('[1]orders (cleaned)'!A268,'[1]orders (cleaned)'!$A$2:$E$1001,5,FALSE)</f>
        <v>2</v>
      </c>
      <c r="M260" s="5">
        <f>I260*L260</f>
        <v>24.3</v>
      </c>
      <c r="S260"/>
    </row>
    <row r="261" spans="1:19" x14ac:dyDescent="0.35">
      <c r="A261" s="1">
        <f>VLOOKUP('[1]orders (cleaned)'!B899,'[1]orders (cleaned)'!$B$2:$B$1001,1,FALSE)</f>
        <v>43932</v>
      </c>
      <c r="B261" t="str">
        <f>VLOOKUP('[1]orders (cleaned)'!C899,'[1]customers (cleaned)'!$A$2:$B$914,2,FALSE)</f>
        <v>Ryann Stickler</v>
      </c>
      <c r="C261" t="str">
        <f>VLOOKUP('[1]orders (cleaned)'!C899,'[1]customers (cleaned)'!$A$2:$C$914,3,FALSE)</f>
        <v>Birmingham</v>
      </c>
      <c r="D261" t="str">
        <f>VLOOKUP('[1]orders (cleaned)'!C899,'[1]customers (cleaned)'!$A$2:$D$914,4,FALSE)</f>
        <v>United Kingdom</v>
      </c>
      <c r="E261" t="str">
        <f>VLOOKUP('[1]orders (cleaned)'!C899,'[1]customers (cleaned)'!$A$2:$E$914,5,FALSE)</f>
        <v>No</v>
      </c>
      <c r="F261" t="str">
        <f>VLOOKUP('[1]orders (cleaned)'!D899,'[1]products (cleaned)'!$A$2:$B$49,2,FALSE)</f>
        <v>Exc</v>
      </c>
      <c r="G261" t="str">
        <f>VLOOKUP('[1]orders (cleaned)'!D899,'[1]products (cleaned)'!$A$2:$C$49,3,FALSE)</f>
        <v>D</v>
      </c>
      <c r="H261">
        <f>VLOOKUP('[1]orders (cleaned)'!D899,'[1]products (cleaned)'!$A$2:$D$49,4,FALSE)</f>
        <v>1</v>
      </c>
      <c r="I261" s="3">
        <f>VLOOKUP('[1]orders (cleaned)'!D899,'[1]products (cleaned)'!$A$2:$E$49,5,FALSE)</f>
        <v>12.15</v>
      </c>
      <c r="J261" s="3">
        <f>VLOOKUP('[1]orders (cleaned)'!D899,'[1]products (cleaned)'!$A$2:$F$49,6,FALSE)</f>
        <v>1.2150000000000001</v>
      </c>
      <c r="K261" s="3">
        <f>VLOOKUP('[1]orders (cleaned)'!D899,'[1]products (cleaned)'!$A$2:$G$49,7,FALSE)</f>
        <v>1.3365</v>
      </c>
      <c r="L261">
        <f>VLOOKUP('[1]orders (cleaned)'!A899,'[1]orders (cleaned)'!$A$2:$E$1001,5,FALSE)</f>
        <v>2</v>
      </c>
      <c r="M261" s="5">
        <f>I261*L261</f>
        <v>24.3</v>
      </c>
      <c r="S261"/>
    </row>
    <row r="262" spans="1:19" x14ac:dyDescent="0.35">
      <c r="A262" s="1">
        <f>VLOOKUP('[1]orders (cleaned)'!B131,'[1]orders (cleaned)'!$B$2:$B$1001,1,FALSE)</f>
        <v>43652</v>
      </c>
      <c r="B262" t="str">
        <f>VLOOKUP('[1]orders (cleaned)'!C131,'[1]customers (cleaned)'!$A$2:$B$914,2,FALSE)</f>
        <v>Evelina Dacca</v>
      </c>
      <c r="C262" t="str">
        <f>VLOOKUP('[1]orders (cleaned)'!C131,'[1]customers (cleaned)'!$A$2:$C$914,3,FALSE)</f>
        <v>Evansville</v>
      </c>
      <c r="D262" t="str">
        <f>VLOOKUP('[1]orders (cleaned)'!C131,'[1]customers (cleaned)'!$A$2:$D$914,4,FALSE)</f>
        <v>United States</v>
      </c>
      <c r="E262" t="str">
        <f>VLOOKUP('[1]orders (cleaned)'!C131,'[1]customers (cleaned)'!$A$2:$E$914,5,FALSE)</f>
        <v>Yes</v>
      </c>
      <c r="F262" t="str">
        <f>VLOOKUP('[1]orders (cleaned)'!D131,'[1]products (cleaned)'!$A$2:$B$49,2,FALSE)</f>
        <v>Exc</v>
      </c>
      <c r="G262" t="str">
        <f>VLOOKUP('[1]orders (cleaned)'!D131,'[1]products (cleaned)'!$A$2:$C$49,3,FALSE)</f>
        <v>D</v>
      </c>
      <c r="H262">
        <f>VLOOKUP('[1]orders (cleaned)'!D131,'[1]products (cleaned)'!$A$2:$D$49,4,FALSE)</f>
        <v>1</v>
      </c>
      <c r="I262" s="3">
        <f>VLOOKUP('[1]orders (cleaned)'!D131,'[1]products (cleaned)'!$A$2:$E$49,5,FALSE)</f>
        <v>12.15</v>
      </c>
      <c r="J262" s="3">
        <f>VLOOKUP('[1]orders (cleaned)'!D131,'[1]products (cleaned)'!$A$2:$F$49,6,FALSE)</f>
        <v>1.2150000000000001</v>
      </c>
      <c r="K262" s="3">
        <f>VLOOKUP('[1]orders (cleaned)'!D131,'[1]products (cleaned)'!$A$2:$G$49,7,FALSE)</f>
        <v>1.3365</v>
      </c>
      <c r="L262">
        <f>VLOOKUP('[1]orders (cleaned)'!A131,'[1]orders (cleaned)'!$A$2:$E$1001,5,FALSE)</f>
        <v>1</v>
      </c>
      <c r="M262" s="5">
        <f>I262*L262</f>
        <v>12.15</v>
      </c>
      <c r="S262"/>
    </row>
    <row r="263" spans="1:19" x14ac:dyDescent="0.35">
      <c r="A263" s="1">
        <f>VLOOKUP('[1]orders (cleaned)'!B932,'[1]orders (cleaned)'!$B$2:$B$1001,1,FALSE)</f>
        <v>43546</v>
      </c>
      <c r="B263" t="str">
        <f>VLOOKUP('[1]orders (cleaned)'!C932,'[1]customers (cleaned)'!$A$2:$B$914,2,FALSE)</f>
        <v>Kameko Philbrick</v>
      </c>
      <c r="C263" t="str">
        <f>VLOOKUP('[1]orders (cleaned)'!C932,'[1]customers (cleaned)'!$A$2:$C$914,3,FALSE)</f>
        <v>Washington</v>
      </c>
      <c r="D263" t="str">
        <f>VLOOKUP('[1]orders (cleaned)'!C932,'[1]customers (cleaned)'!$A$2:$D$914,4,FALSE)</f>
        <v>United States</v>
      </c>
      <c r="E263" t="str">
        <f>VLOOKUP('[1]orders (cleaned)'!C932,'[1]customers (cleaned)'!$A$2:$E$914,5,FALSE)</f>
        <v>Yes</v>
      </c>
      <c r="F263" t="str">
        <f>VLOOKUP('[1]orders (cleaned)'!D932,'[1]products (cleaned)'!$A$2:$B$49,2,FALSE)</f>
        <v>Exc</v>
      </c>
      <c r="G263" t="str">
        <f>VLOOKUP('[1]orders (cleaned)'!D932,'[1]products (cleaned)'!$A$2:$C$49,3,FALSE)</f>
        <v>D</v>
      </c>
      <c r="H263">
        <f>VLOOKUP('[1]orders (cleaned)'!D932,'[1]products (cleaned)'!$A$2:$D$49,4,FALSE)</f>
        <v>1</v>
      </c>
      <c r="I263" s="3">
        <f>VLOOKUP('[1]orders (cleaned)'!D932,'[1]products (cleaned)'!$A$2:$E$49,5,FALSE)</f>
        <v>12.15</v>
      </c>
      <c r="J263" s="3">
        <f>VLOOKUP('[1]orders (cleaned)'!D932,'[1]products (cleaned)'!$A$2:$F$49,6,FALSE)</f>
        <v>1.2150000000000001</v>
      </c>
      <c r="K263" s="3">
        <f>VLOOKUP('[1]orders (cleaned)'!D932,'[1]products (cleaned)'!$A$2:$G$49,7,FALSE)</f>
        <v>1.3365</v>
      </c>
      <c r="L263">
        <f>VLOOKUP('[1]orders (cleaned)'!A932,'[1]orders (cleaned)'!$A$2:$E$1001,5,FALSE)</f>
        <v>1</v>
      </c>
      <c r="M263" s="5">
        <f>I263*L263</f>
        <v>12.15</v>
      </c>
      <c r="S263"/>
    </row>
    <row r="264" spans="1:19" x14ac:dyDescent="0.35">
      <c r="A264" s="1">
        <f>VLOOKUP('[1]orders (cleaned)'!B218,'[1]orders (cleaned)'!$B$2:$B$1001,1,FALSE)</f>
        <v>44470</v>
      </c>
      <c r="B264" t="str">
        <f>VLOOKUP('[1]orders (cleaned)'!C218,'[1]customers (cleaned)'!$A$2:$B$914,2,FALSE)</f>
        <v>Alfy Snowding</v>
      </c>
      <c r="C264" t="str">
        <f>VLOOKUP('[1]orders (cleaned)'!C218,'[1]customers (cleaned)'!$A$2:$C$914,3,FALSE)</f>
        <v>Toledo</v>
      </c>
      <c r="D264" t="str">
        <f>VLOOKUP('[1]orders (cleaned)'!C218,'[1]customers (cleaned)'!$A$2:$D$914,4,FALSE)</f>
        <v>United States</v>
      </c>
      <c r="E264" t="str">
        <f>VLOOKUP('[1]orders (cleaned)'!C218,'[1]customers (cleaned)'!$A$2:$E$914,5,FALSE)</f>
        <v>Yes</v>
      </c>
      <c r="F264" t="str">
        <f>VLOOKUP('[1]orders (cleaned)'!D218,'[1]products (cleaned)'!$A$2:$B$49,2,FALSE)</f>
        <v>Lib</v>
      </c>
      <c r="G264" t="str">
        <f>VLOOKUP('[1]orders (cleaned)'!D218,'[1]products (cleaned)'!$A$2:$C$49,3,FALSE)</f>
        <v>M</v>
      </c>
      <c r="H264">
        <f>VLOOKUP('[1]orders (cleaned)'!D218,'[1]products (cleaned)'!$A$2:$D$49,4,FALSE)</f>
        <v>1</v>
      </c>
      <c r="I264" s="3">
        <f>VLOOKUP('[1]orders (cleaned)'!D218,'[1]products (cleaned)'!$A$2:$E$49,5,FALSE)</f>
        <v>14.55</v>
      </c>
      <c r="J264" s="3">
        <f>VLOOKUP('[1]orders (cleaned)'!D218,'[1]products (cleaned)'!$A$2:$F$49,6,FALSE)</f>
        <v>1.4550000000000001</v>
      </c>
      <c r="K264" s="3">
        <f>VLOOKUP('[1]orders (cleaned)'!D218,'[1]products (cleaned)'!$A$2:$G$49,7,FALSE)</f>
        <v>1.8915000000000002</v>
      </c>
      <c r="L264">
        <f>VLOOKUP('[1]orders (cleaned)'!A218,'[1]orders (cleaned)'!$A$2:$E$1001,5,FALSE)</f>
        <v>4</v>
      </c>
      <c r="M264" s="5">
        <f>I264*L264</f>
        <v>58.2</v>
      </c>
      <c r="S264"/>
    </row>
    <row r="265" spans="1:19" x14ac:dyDescent="0.35">
      <c r="A265" s="1">
        <f>VLOOKUP('[1]orders (cleaned)'!B579,'[1]orders (cleaned)'!$B$2:$B$1001,1,FALSE)</f>
        <v>44410</v>
      </c>
      <c r="B265" t="str">
        <f>VLOOKUP('[1]orders (cleaned)'!C579,'[1]customers (cleaned)'!$A$2:$B$914,2,FALSE)</f>
        <v>Don Flintiff</v>
      </c>
      <c r="C265" t="str">
        <f>VLOOKUP('[1]orders (cleaned)'!C579,'[1]customers (cleaned)'!$A$2:$C$914,3,FALSE)</f>
        <v>London</v>
      </c>
      <c r="D265" t="str">
        <f>VLOOKUP('[1]orders (cleaned)'!C579,'[1]customers (cleaned)'!$A$2:$D$914,4,FALSE)</f>
        <v>United Kingdom</v>
      </c>
      <c r="E265" t="str">
        <f>VLOOKUP('[1]orders (cleaned)'!C579,'[1]customers (cleaned)'!$A$2:$E$914,5,FALSE)</f>
        <v>No</v>
      </c>
      <c r="F265" t="str">
        <f>VLOOKUP('[1]orders (cleaned)'!D579,'[1]products (cleaned)'!$A$2:$B$49,2,FALSE)</f>
        <v>Lib</v>
      </c>
      <c r="G265" t="str">
        <f>VLOOKUP('[1]orders (cleaned)'!D579,'[1]products (cleaned)'!$A$2:$C$49,3,FALSE)</f>
        <v>M</v>
      </c>
      <c r="H265">
        <f>VLOOKUP('[1]orders (cleaned)'!D579,'[1]products (cleaned)'!$A$2:$D$49,4,FALSE)</f>
        <v>1</v>
      </c>
      <c r="I265" s="3">
        <f>VLOOKUP('[1]orders (cleaned)'!D579,'[1]products (cleaned)'!$A$2:$E$49,5,FALSE)</f>
        <v>14.55</v>
      </c>
      <c r="J265" s="3">
        <f>VLOOKUP('[1]orders (cleaned)'!D579,'[1]products (cleaned)'!$A$2:$F$49,6,FALSE)</f>
        <v>1.4550000000000001</v>
      </c>
      <c r="K265" s="3">
        <f>VLOOKUP('[1]orders (cleaned)'!D579,'[1]products (cleaned)'!$A$2:$G$49,7,FALSE)</f>
        <v>1.8915000000000002</v>
      </c>
      <c r="L265">
        <f>VLOOKUP('[1]orders (cleaned)'!A579,'[1]orders (cleaned)'!$A$2:$E$1001,5,FALSE)</f>
        <v>4</v>
      </c>
      <c r="M265" s="5">
        <f>I265*L265</f>
        <v>58.2</v>
      </c>
      <c r="S265"/>
    </row>
    <row r="266" spans="1:19" x14ac:dyDescent="0.35">
      <c r="A266" s="1">
        <f>VLOOKUP('[1]orders (cleaned)'!B255,'[1]orders (cleaned)'!$B$2:$B$1001,1,FALSE)</f>
        <v>44523</v>
      </c>
      <c r="B266" t="str">
        <f>VLOOKUP('[1]orders (cleaned)'!C255,'[1]customers (cleaned)'!$A$2:$B$914,2,FALSE)</f>
        <v>Leia Kernan</v>
      </c>
      <c r="C266" t="str">
        <f>VLOOKUP('[1]orders (cleaned)'!C255,'[1]customers (cleaned)'!$A$2:$C$914,3,FALSE)</f>
        <v>Champaign</v>
      </c>
      <c r="D266" t="str">
        <f>VLOOKUP('[1]orders (cleaned)'!C255,'[1]customers (cleaned)'!$A$2:$D$914,4,FALSE)</f>
        <v>United States</v>
      </c>
      <c r="E266" t="str">
        <f>VLOOKUP('[1]orders (cleaned)'!C255,'[1]customers (cleaned)'!$A$2:$E$914,5,FALSE)</f>
        <v>No</v>
      </c>
      <c r="F266" t="str">
        <f>VLOOKUP('[1]orders (cleaned)'!D255,'[1]products (cleaned)'!$A$2:$B$49,2,FALSE)</f>
        <v>Lib</v>
      </c>
      <c r="G266" t="str">
        <f>VLOOKUP('[1]orders (cleaned)'!D255,'[1]products (cleaned)'!$A$2:$C$49,3,FALSE)</f>
        <v>M</v>
      </c>
      <c r="H266">
        <f>VLOOKUP('[1]orders (cleaned)'!D255,'[1]products (cleaned)'!$A$2:$D$49,4,FALSE)</f>
        <v>1</v>
      </c>
      <c r="I266" s="3">
        <f>VLOOKUP('[1]orders (cleaned)'!D255,'[1]products (cleaned)'!$A$2:$E$49,5,FALSE)</f>
        <v>14.55</v>
      </c>
      <c r="J266" s="3">
        <f>VLOOKUP('[1]orders (cleaned)'!D255,'[1]products (cleaned)'!$A$2:$F$49,6,FALSE)</f>
        <v>1.4550000000000001</v>
      </c>
      <c r="K266" s="3">
        <f>VLOOKUP('[1]orders (cleaned)'!D255,'[1]products (cleaned)'!$A$2:$G$49,7,FALSE)</f>
        <v>1.8915000000000002</v>
      </c>
      <c r="L266">
        <f>VLOOKUP('[1]orders (cleaned)'!A255,'[1]orders (cleaned)'!$A$2:$E$1001,5,FALSE)</f>
        <v>4</v>
      </c>
      <c r="M266" s="5">
        <f>I266*L266</f>
        <v>58.2</v>
      </c>
      <c r="S266"/>
    </row>
    <row r="267" spans="1:19" x14ac:dyDescent="0.35">
      <c r="A267" s="1">
        <f>VLOOKUP('[1]orders (cleaned)'!B744,'[1]orders (cleaned)'!$B$2:$B$1001,1,FALSE)</f>
        <v>44133</v>
      </c>
      <c r="B267" t="str">
        <f>VLOOKUP('[1]orders (cleaned)'!C744,'[1]customers (cleaned)'!$A$2:$B$914,2,FALSE)</f>
        <v>Reese Lidgey</v>
      </c>
      <c r="C267" t="str">
        <f>VLOOKUP('[1]orders (cleaned)'!C744,'[1]customers (cleaned)'!$A$2:$C$914,3,FALSE)</f>
        <v>Memphis</v>
      </c>
      <c r="D267" t="str">
        <f>VLOOKUP('[1]orders (cleaned)'!C744,'[1]customers (cleaned)'!$A$2:$D$914,4,FALSE)</f>
        <v>United States</v>
      </c>
      <c r="E267" t="str">
        <f>VLOOKUP('[1]orders (cleaned)'!C744,'[1]customers (cleaned)'!$A$2:$E$914,5,FALSE)</f>
        <v>No</v>
      </c>
      <c r="F267" t="str">
        <f>VLOOKUP('[1]orders (cleaned)'!D744,'[1]products (cleaned)'!$A$2:$B$49,2,FALSE)</f>
        <v>Lib</v>
      </c>
      <c r="G267" t="str">
        <f>VLOOKUP('[1]orders (cleaned)'!D744,'[1]products (cleaned)'!$A$2:$C$49,3,FALSE)</f>
        <v>M</v>
      </c>
      <c r="H267">
        <f>VLOOKUP('[1]orders (cleaned)'!D744,'[1]products (cleaned)'!$A$2:$D$49,4,FALSE)</f>
        <v>1</v>
      </c>
      <c r="I267" s="3">
        <f>VLOOKUP('[1]orders (cleaned)'!D744,'[1]products (cleaned)'!$A$2:$E$49,5,FALSE)</f>
        <v>14.55</v>
      </c>
      <c r="J267" s="3">
        <f>VLOOKUP('[1]orders (cleaned)'!D744,'[1]products (cleaned)'!$A$2:$F$49,6,FALSE)</f>
        <v>1.4550000000000001</v>
      </c>
      <c r="K267" s="3">
        <f>VLOOKUP('[1]orders (cleaned)'!D744,'[1]products (cleaned)'!$A$2:$G$49,7,FALSE)</f>
        <v>1.8915000000000002</v>
      </c>
      <c r="L267">
        <f>VLOOKUP('[1]orders (cleaned)'!A744,'[1]orders (cleaned)'!$A$2:$E$1001,5,FALSE)</f>
        <v>4</v>
      </c>
      <c r="M267" s="5">
        <f>I267*L267</f>
        <v>58.2</v>
      </c>
      <c r="S267"/>
    </row>
    <row r="268" spans="1:19" x14ac:dyDescent="0.35">
      <c r="A268" s="1">
        <f>VLOOKUP('[1]orders (cleaned)'!B203,'[1]orders (cleaned)'!$B$2:$B$1001,1,FALSE)</f>
        <v>44294</v>
      </c>
      <c r="B268" t="str">
        <f>VLOOKUP('[1]orders (cleaned)'!C203,'[1]customers (cleaned)'!$A$2:$B$914,2,FALSE)</f>
        <v>Adriana Lazarus</v>
      </c>
      <c r="C268" t="str">
        <f>VLOOKUP('[1]orders (cleaned)'!C203,'[1]customers (cleaned)'!$A$2:$C$914,3,FALSE)</f>
        <v>Ogden</v>
      </c>
      <c r="D268" t="str">
        <f>VLOOKUP('[1]orders (cleaned)'!C203,'[1]customers (cleaned)'!$A$2:$D$914,4,FALSE)</f>
        <v>United States</v>
      </c>
      <c r="E268" t="str">
        <f>VLOOKUP('[1]orders (cleaned)'!C203,'[1]customers (cleaned)'!$A$2:$E$914,5,FALSE)</f>
        <v>No</v>
      </c>
      <c r="F268" t="str">
        <f>VLOOKUP('[1]orders (cleaned)'!D203,'[1]products (cleaned)'!$A$2:$B$49,2,FALSE)</f>
        <v>Lib</v>
      </c>
      <c r="G268" t="str">
        <f>VLOOKUP('[1]orders (cleaned)'!D203,'[1]products (cleaned)'!$A$2:$C$49,3,FALSE)</f>
        <v>L</v>
      </c>
      <c r="H268">
        <f>VLOOKUP('[1]orders (cleaned)'!D203,'[1]products (cleaned)'!$A$2:$D$49,4,FALSE)</f>
        <v>0.5</v>
      </c>
      <c r="I268" s="3">
        <f>VLOOKUP('[1]orders (cleaned)'!D203,'[1]products (cleaned)'!$A$2:$E$49,5,FALSE)</f>
        <v>9.51</v>
      </c>
      <c r="J268" s="3">
        <f>VLOOKUP('[1]orders (cleaned)'!D203,'[1]products (cleaned)'!$A$2:$F$49,6,FALSE)</f>
        <v>1.9019999999999999</v>
      </c>
      <c r="K268" s="3">
        <f>VLOOKUP('[1]orders (cleaned)'!D203,'[1]products (cleaned)'!$A$2:$G$49,7,FALSE)</f>
        <v>1.2363</v>
      </c>
      <c r="L268">
        <f>VLOOKUP('[1]orders (cleaned)'!A203,'[1]orders (cleaned)'!$A$2:$E$1001,5,FALSE)</f>
        <v>6</v>
      </c>
      <c r="M268" s="5">
        <f>I268*L268</f>
        <v>57.06</v>
      </c>
      <c r="S268"/>
    </row>
    <row r="269" spans="1:19" x14ac:dyDescent="0.35">
      <c r="A269" s="1">
        <f>VLOOKUP('[1]orders (cleaned)'!B486,'[1]orders (cleaned)'!$B$2:$B$1001,1,FALSE)</f>
        <v>44479</v>
      </c>
      <c r="B269" t="str">
        <f>VLOOKUP('[1]orders (cleaned)'!C486,'[1]customers (cleaned)'!$A$2:$B$914,2,FALSE)</f>
        <v>Keefer Cake</v>
      </c>
      <c r="C269" t="str">
        <f>VLOOKUP('[1]orders (cleaned)'!C486,'[1]customers (cleaned)'!$A$2:$C$914,3,FALSE)</f>
        <v>San Jose</v>
      </c>
      <c r="D269" t="str">
        <f>VLOOKUP('[1]orders (cleaned)'!C486,'[1]customers (cleaned)'!$A$2:$D$914,4,FALSE)</f>
        <v>United States</v>
      </c>
      <c r="E269" t="str">
        <f>VLOOKUP('[1]orders (cleaned)'!C486,'[1]customers (cleaned)'!$A$2:$E$914,5,FALSE)</f>
        <v>No</v>
      </c>
      <c r="F269" t="str">
        <f>VLOOKUP('[1]orders (cleaned)'!D486,'[1]products (cleaned)'!$A$2:$B$49,2,FALSE)</f>
        <v>Lib</v>
      </c>
      <c r="G269" t="str">
        <f>VLOOKUP('[1]orders (cleaned)'!D486,'[1]products (cleaned)'!$A$2:$C$49,3,FALSE)</f>
        <v>L</v>
      </c>
      <c r="H269">
        <f>VLOOKUP('[1]orders (cleaned)'!D486,'[1]products (cleaned)'!$A$2:$D$49,4,FALSE)</f>
        <v>0.5</v>
      </c>
      <c r="I269" s="3">
        <f>VLOOKUP('[1]orders (cleaned)'!D486,'[1]products (cleaned)'!$A$2:$E$49,5,FALSE)</f>
        <v>9.51</v>
      </c>
      <c r="J269" s="3">
        <f>VLOOKUP('[1]orders (cleaned)'!D486,'[1]products (cleaned)'!$A$2:$F$49,6,FALSE)</f>
        <v>1.9019999999999999</v>
      </c>
      <c r="K269" s="3">
        <f>VLOOKUP('[1]orders (cleaned)'!D486,'[1]products (cleaned)'!$A$2:$G$49,7,FALSE)</f>
        <v>1.2363</v>
      </c>
      <c r="L269">
        <f>VLOOKUP('[1]orders (cleaned)'!A486,'[1]orders (cleaned)'!$A$2:$E$1001,5,FALSE)</f>
        <v>6</v>
      </c>
      <c r="M269" s="5">
        <f>I269*L269</f>
        <v>57.06</v>
      </c>
      <c r="S269"/>
    </row>
    <row r="270" spans="1:19" x14ac:dyDescent="0.35">
      <c r="A270" s="1">
        <f>VLOOKUP('[1]orders (cleaned)'!B201,'[1]orders (cleaned)'!$B$2:$B$1001,1,FALSE)</f>
        <v>44339</v>
      </c>
      <c r="B270" t="str">
        <f>VLOOKUP('[1]orders (cleaned)'!C201,'[1]customers (cleaned)'!$A$2:$B$914,2,FALSE)</f>
        <v>Nealson Cuttler</v>
      </c>
      <c r="C270" t="str">
        <f>VLOOKUP('[1]orders (cleaned)'!C201,'[1]customers (cleaned)'!$A$2:$C$914,3,FALSE)</f>
        <v>Washington</v>
      </c>
      <c r="D270" t="str">
        <f>VLOOKUP('[1]orders (cleaned)'!C201,'[1]customers (cleaned)'!$A$2:$D$914,4,FALSE)</f>
        <v>United States</v>
      </c>
      <c r="E270" t="str">
        <f>VLOOKUP('[1]orders (cleaned)'!C201,'[1]customers (cleaned)'!$A$2:$E$914,5,FALSE)</f>
        <v>No</v>
      </c>
      <c r="F270" t="str">
        <f>VLOOKUP('[1]orders (cleaned)'!D201,'[1]products (cleaned)'!$A$2:$B$49,2,FALSE)</f>
        <v>Lib</v>
      </c>
      <c r="G270" t="str">
        <f>VLOOKUP('[1]orders (cleaned)'!D201,'[1]products (cleaned)'!$A$2:$C$49,3,FALSE)</f>
        <v>L</v>
      </c>
      <c r="H270">
        <f>VLOOKUP('[1]orders (cleaned)'!D201,'[1]products (cleaned)'!$A$2:$D$49,4,FALSE)</f>
        <v>0.5</v>
      </c>
      <c r="I270" s="3">
        <f>VLOOKUP('[1]orders (cleaned)'!D201,'[1]products (cleaned)'!$A$2:$E$49,5,FALSE)</f>
        <v>9.51</v>
      </c>
      <c r="J270" s="3">
        <f>VLOOKUP('[1]orders (cleaned)'!D201,'[1]products (cleaned)'!$A$2:$F$49,6,FALSE)</f>
        <v>1.9019999999999999</v>
      </c>
      <c r="K270" s="3">
        <f>VLOOKUP('[1]orders (cleaned)'!D201,'[1]products (cleaned)'!$A$2:$G$49,7,FALSE)</f>
        <v>1.2363</v>
      </c>
      <c r="L270">
        <f>VLOOKUP('[1]orders (cleaned)'!A201,'[1]orders (cleaned)'!$A$2:$E$1001,5,FALSE)</f>
        <v>6</v>
      </c>
      <c r="M270" s="5">
        <f>I270*L270</f>
        <v>57.06</v>
      </c>
      <c r="S270"/>
    </row>
    <row r="271" spans="1:19" x14ac:dyDescent="0.35">
      <c r="A271" s="1">
        <f>VLOOKUP('[1]orders (cleaned)'!B895,'[1]orders (cleaned)'!$B$2:$B$1001,1,FALSE)</f>
        <v>44651</v>
      </c>
      <c r="B271" t="str">
        <f>VLOOKUP('[1]orders (cleaned)'!C895,'[1]customers (cleaned)'!$A$2:$B$914,2,FALSE)</f>
        <v>Raphaela Schankelborg</v>
      </c>
      <c r="C271" t="str">
        <f>VLOOKUP('[1]orders (cleaned)'!C895,'[1]customers (cleaned)'!$A$2:$C$914,3,FALSE)</f>
        <v>Pittsburgh</v>
      </c>
      <c r="D271" t="str">
        <f>VLOOKUP('[1]orders (cleaned)'!C895,'[1]customers (cleaned)'!$A$2:$D$914,4,FALSE)</f>
        <v>United States</v>
      </c>
      <c r="E271" t="str">
        <f>VLOOKUP('[1]orders (cleaned)'!C895,'[1]customers (cleaned)'!$A$2:$E$914,5,FALSE)</f>
        <v>Yes</v>
      </c>
      <c r="F271" t="str">
        <f>VLOOKUP('[1]orders (cleaned)'!D895,'[1]products (cleaned)'!$A$2:$B$49,2,FALSE)</f>
        <v>Lib</v>
      </c>
      <c r="G271" t="str">
        <f>VLOOKUP('[1]orders (cleaned)'!D895,'[1]products (cleaned)'!$A$2:$C$49,3,FALSE)</f>
        <v>L</v>
      </c>
      <c r="H271">
        <f>VLOOKUP('[1]orders (cleaned)'!D895,'[1]products (cleaned)'!$A$2:$D$49,4,FALSE)</f>
        <v>0.5</v>
      </c>
      <c r="I271" s="3">
        <f>VLOOKUP('[1]orders (cleaned)'!D895,'[1]products (cleaned)'!$A$2:$E$49,5,FALSE)</f>
        <v>9.51</v>
      </c>
      <c r="J271" s="3">
        <f>VLOOKUP('[1]orders (cleaned)'!D895,'[1]products (cleaned)'!$A$2:$F$49,6,FALSE)</f>
        <v>1.9019999999999999</v>
      </c>
      <c r="K271" s="3">
        <f>VLOOKUP('[1]orders (cleaned)'!D895,'[1]products (cleaned)'!$A$2:$G$49,7,FALSE)</f>
        <v>1.2363</v>
      </c>
      <c r="L271">
        <f>VLOOKUP('[1]orders (cleaned)'!A895,'[1]orders (cleaned)'!$A$2:$E$1001,5,FALSE)</f>
        <v>6</v>
      </c>
      <c r="M271" s="5">
        <f>I271*L271</f>
        <v>57.06</v>
      </c>
      <c r="S271"/>
    </row>
    <row r="272" spans="1:19" x14ac:dyDescent="0.35">
      <c r="A272" s="1">
        <f>VLOOKUP('[1]orders (cleaned)'!B36,'[1]orders (cleaned)'!$B$2:$B$1001,1,FALSE)</f>
        <v>44011</v>
      </c>
      <c r="B272" t="str">
        <f>VLOOKUP('[1]orders (cleaned)'!C36,'[1]customers (cleaned)'!$A$2:$B$914,2,FALSE)</f>
        <v>Una Welberry</v>
      </c>
      <c r="C272" t="str">
        <f>VLOOKUP('[1]orders (cleaned)'!C36,'[1]customers (cleaned)'!$A$2:$C$914,3,FALSE)</f>
        <v>Upton</v>
      </c>
      <c r="D272" t="str">
        <f>VLOOKUP('[1]orders (cleaned)'!C36,'[1]customers (cleaned)'!$A$2:$D$914,4,FALSE)</f>
        <v>United Kingdom</v>
      </c>
      <c r="E272" t="str">
        <f>VLOOKUP('[1]orders (cleaned)'!C36,'[1]customers (cleaned)'!$A$2:$E$914,5,FALSE)</f>
        <v>Yes</v>
      </c>
      <c r="F272" t="str">
        <f>VLOOKUP('[1]orders (cleaned)'!D36,'[1]products (cleaned)'!$A$2:$B$49,2,FALSE)</f>
        <v>Lib</v>
      </c>
      <c r="G272" t="str">
        <f>VLOOKUP('[1]orders (cleaned)'!D36,'[1]products (cleaned)'!$A$2:$C$49,3,FALSE)</f>
        <v>L</v>
      </c>
      <c r="H272">
        <f>VLOOKUP('[1]orders (cleaned)'!D36,'[1]products (cleaned)'!$A$2:$D$49,4,FALSE)</f>
        <v>0.5</v>
      </c>
      <c r="I272" s="3">
        <f>VLOOKUP('[1]orders (cleaned)'!D36,'[1]products (cleaned)'!$A$2:$E$49,5,FALSE)</f>
        <v>9.51</v>
      </c>
      <c r="J272" s="3">
        <f>VLOOKUP('[1]orders (cleaned)'!D36,'[1]products (cleaned)'!$A$2:$F$49,6,FALSE)</f>
        <v>1.9019999999999999</v>
      </c>
      <c r="K272" s="3">
        <f>VLOOKUP('[1]orders (cleaned)'!D36,'[1]products (cleaned)'!$A$2:$G$49,7,FALSE)</f>
        <v>1.2363</v>
      </c>
      <c r="L272">
        <f>VLOOKUP('[1]orders (cleaned)'!A36,'[1]orders (cleaned)'!$A$2:$E$1001,5,FALSE)</f>
        <v>6</v>
      </c>
      <c r="M272" s="5">
        <f>I272*L272</f>
        <v>57.06</v>
      </c>
      <c r="S272"/>
    </row>
    <row r="273" spans="1:19" x14ac:dyDescent="0.35">
      <c r="A273" s="1">
        <f>VLOOKUP('[1]orders (cleaned)'!B682,'[1]orders (cleaned)'!$B$2:$B$1001,1,FALSE)</f>
        <v>44399</v>
      </c>
      <c r="B273" t="str">
        <f>VLOOKUP('[1]orders (cleaned)'!C682,'[1]customers (cleaned)'!$A$2:$B$914,2,FALSE)</f>
        <v>Anjanette Goldie</v>
      </c>
      <c r="C273" t="str">
        <f>VLOOKUP('[1]orders (cleaned)'!C682,'[1]customers (cleaned)'!$A$2:$C$914,3,FALSE)</f>
        <v>Danbury</v>
      </c>
      <c r="D273" t="str">
        <f>VLOOKUP('[1]orders (cleaned)'!C682,'[1]customers (cleaned)'!$A$2:$D$914,4,FALSE)</f>
        <v>United States</v>
      </c>
      <c r="E273" t="str">
        <f>VLOOKUP('[1]orders (cleaned)'!C682,'[1]customers (cleaned)'!$A$2:$E$914,5,FALSE)</f>
        <v>No</v>
      </c>
      <c r="F273" t="str">
        <f>VLOOKUP('[1]orders (cleaned)'!D682,'[1]products (cleaned)'!$A$2:$B$49,2,FALSE)</f>
        <v>Ara</v>
      </c>
      <c r="G273" t="str">
        <f>VLOOKUP('[1]orders (cleaned)'!D682,'[1]products (cleaned)'!$A$2:$C$49,3,FALSE)</f>
        <v>M</v>
      </c>
      <c r="H273">
        <f>VLOOKUP('[1]orders (cleaned)'!D682,'[1]products (cleaned)'!$A$2:$D$49,4,FALSE)</f>
        <v>1</v>
      </c>
      <c r="I273" s="3">
        <f>VLOOKUP('[1]orders (cleaned)'!D682,'[1]products (cleaned)'!$A$2:$E$49,5,FALSE)</f>
        <v>11.25</v>
      </c>
      <c r="J273" s="3">
        <f>VLOOKUP('[1]orders (cleaned)'!D682,'[1]products (cleaned)'!$A$2:$F$49,6,FALSE)</f>
        <v>1.125</v>
      </c>
      <c r="K273" s="3">
        <f>VLOOKUP('[1]orders (cleaned)'!D682,'[1]products (cleaned)'!$A$2:$G$49,7,FALSE)</f>
        <v>1.0125</v>
      </c>
      <c r="L273">
        <f>VLOOKUP('[1]orders (cleaned)'!A682,'[1]orders (cleaned)'!$A$2:$E$1001,5,FALSE)</f>
        <v>5</v>
      </c>
      <c r="M273" s="5">
        <f>I273*L273</f>
        <v>56.25</v>
      </c>
      <c r="S273"/>
    </row>
    <row r="274" spans="1:19" x14ac:dyDescent="0.35">
      <c r="A274" s="1">
        <f>VLOOKUP('[1]orders (cleaned)'!B739,'[1]orders (cleaned)'!$B$2:$B$1001,1,FALSE)</f>
        <v>44447</v>
      </c>
      <c r="B274" t="str">
        <f>VLOOKUP('[1]orders (cleaned)'!C739,'[1]customers (cleaned)'!$A$2:$B$914,2,FALSE)</f>
        <v>Carlie Linskill</v>
      </c>
      <c r="C274" t="str">
        <f>VLOOKUP('[1]orders (cleaned)'!C739,'[1]customers (cleaned)'!$A$2:$C$914,3,FALSE)</f>
        <v>Cincinnati</v>
      </c>
      <c r="D274" t="str">
        <f>VLOOKUP('[1]orders (cleaned)'!C739,'[1]customers (cleaned)'!$A$2:$D$914,4,FALSE)</f>
        <v>United States</v>
      </c>
      <c r="E274" t="str">
        <f>VLOOKUP('[1]orders (cleaned)'!C739,'[1]customers (cleaned)'!$A$2:$E$914,5,FALSE)</f>
        <v>No</v>
      </c>
      <c r="F274" t="str">
        <f>VLOOKUP('[1]orders (cleaned)'!D739,'[1]products (cleaned)'!$A$2:$B$49,2,FALSE)</f>
        <v>Ara</v>
      </c>
      <c r="G274" t="str">
        <f>VLOOKUP('[1]orders (cleaned)'!D739,'[1]products (cleaned)'!$A$2:$C$49,3,FALSE)</f>
        <v>M</v>
      </c>
      <c r="H274">
        <f>VLOOKUP('[1]orders (cleaned)'!D739,'[1]products (cleaned)'!$A$2:$D$49,4,FALSE)</f>
        <v>1</v>
      </c>
      <c r="I274" s="3">
        <f>VLOOKUP('[1]orders (cleaned)'!D739,'[1]products (cleaned)'!$A$2:$E$49,5,FALSE)</f>
        <v>11.25</v>
      </c>
      <c r="J274" s="3">
        <f>VLOOKUP('[1]orders (cleaned)'!D739,'[1]products (cleaned)'!$A$2:$F$49,6,FALSE)</f>
        <v>1.125</v>
      </c>
      <c r="K274" s="3">
        <f>VLOOKUP('[1]orders (cleaned)'!D739,'[1]products (cleaned)'!$A$2:$G$49,7,FALSE)</f>
        <v>1.0125</v>
      </c>
      <c r="L274">
        <f>VLOOKUP('[1]orders (cleaned)'!A739,'[1]orders (cleaned)'!$A$2:$E$1001,5,FALSE)</f>
        <v>5</v>
      </c>
      <c r="M274" s="5">
        <f>I274*L274</f>
        <v>56.25</v>
      </c>
      <c r="S274"/>
    </row>
    <row r="275" spans="1:19" x14ac:dyDescent="0.35">
      <c r="A275" s="1">
        <f>VLOOKUP('[1]orders (cleaned)'!B414,'[1]orders (cleaned)'!$B$2:$B$1001,1,FALSE)</f>
        <v>44410</v>
      </c>
      <c r="B275" t="str">
        <f>VLOOKUP('[1]orders (cleaned)'!C414,'[1]customers (cleaned)'!$A$2:$B$914,2,FALSE)</f>
        <v>Freeland Missenden</v>
      </c>
      <c r="C275" t="str">
        <f>VLOOKUP('[1]orders (cleaned)'!C414,'[1]customers (cleaned)'!$A$2:$C$914,3,FALSE)</f>
        <v>San Diego</v>
      </c>
      <c r="D275" t="str">
        <f>VLOOKUP('[1]orders (cleaned)'!C414,'[1]customers (cleaned)'!$A$2:$D$914,4,FALSE)</f>
        <v>United States</v>
      </c>
      <c r="E275" t="str">
        <f>VLOOKUP('[1]orders (cleaned)'!C414,'[1]customers (cleaned)'!$A$2:$E$914,5,FALSE)</f>
        <v>Yes</v>
      </c>
      <c r="F275" t="str">
        <f>VLOOKUP('[1]orders (cleaned)'!D414,'[1]products (cleaned)'!$A$2:$B$49,2,FALSE)</f>
        <v>Ara</v>
      </c>
      <c r="G275" t="str">
        <f>VLOOKUP('[1]orders (cleaned)'!D414,'[1]products (cleaned)'!$A$2:$C$49,3,FALSE)</f>
        <v>M</v>
      </c>
      <c r="H275">
        <f>VLOOKUP('[1]orders (cleaned)'!D414,'[1]products (cleaned)'!$A$2:$D$49,4,FALSE)</f>
        <v>1</v>
      </c>
      <c r="I275" s="3">
        <f>VLOOKUP('[1]orders (cleaned)'!D414,'[1]products (cleaned)'!$A$2:$E$49,5,FALSE)</f>
        <v>11.25</v>
      </c>
      <c r="J275" s="3">
        <f>VLOOKUP('[1]orders (cleaned)'!D414,'[1]products (cleaned)'!$A$2:$F$49,6,FALSE)</f>
        <v>1.125</v>
      </c>
      <c r="K275" s="3">
        <f>VLOOKUP('[1]orders (cleaned)'!D414,'[1]products (cleaned)'!$A$2:$G$49,7,FALSE)</f>
        <v>1.0125</v>
      </c>
      <c r="L275">
        <f>VLOOKUP('[1]orders (cleaned)'!A414,'[1]orders (cleaned)'!$A$2:$E$1001,5,FALSE)</f>
        <v>5</v>
      </c>
      <c r="M275" s="5">
        <f>I275*L275</f>
        <v>56.25</v>
      </c>
      <c r="S275"/>
    </row>
    <row r="276" spans="1:19" x14ac:dyDescent="0.35">
      <c r="A276" s="1">
        <f>VLOOKUP('[1]orders (cleaned)'!B220,'[1]orders (cleaned)'!$B$2:$B$1001,1,FALSE)</f>
        <v>44317</v>
      </c>
      <c r="B276" t="str">
        <f>VLOOKUP('[1]orders (cleaned)'!C220,'[1]customers (cleaned)'!$A$2:$B$914,2,FALSE)</f>
        <v>Rem Furman</v>
      </c>
      <c r="C276" t="str">
        <f>VLOOKUP('[1]orders (cleaned)'!C220,'[1]customers (cleaned)'!$A$2:$C$914,3,FALSE)</f>
        <v>Kinsale</v>
      </c>
      <c r="D276" t="str">
        <f>VLOOKUP('[1]orders (cleaned)'!C220,'[1]customers (cleaned)'!$A$2:$D$914,4,FALSE)</f>
        <v>Ireland</v>
      </c>
      <c r="E276" t="str">
        <f>VLOOKUP('[1]orders (cleaned)'!C220,'[1]customers (cleaned)'!$A$2:$E$914,5,FALSE)</f>
        <v>Yes</v>
      </c>
      <c r="F276" t="str">
        <f>VLOOKUP('[1]orders (cleaned)'!D220,'[1]products (cleaned)'!$A$2:$B$49,2,FALSE)</f>
        <v>Ara</v>
      </c>
      <c r="G276" t="str">
        <f>VLOOKUP('[1]orders (cleaned)'!D220,'[1]products (cleaned)'!$A$2:$C$49,3,FALSE)</f>
        <v>M</v>
      </c>
      <c r="H276">
        <f>VLOOKUP('[1]orders (cleaned)'!D220,'[1]products (cleaned)'!$A$2:$D$49,4,FALSE)</f>
        <v>1</v>
      </c>
      <c r="I276" s="3">
        <f>VLOOKUP('[1]orders (cleaned)'!D220,'[1]products (cleaned)'!$A$2:$E$49,5,FALSE)</f>
        <v>11.25</v>
      </c>
      <c r="J276" s="3">
        <f>VLOOKUP('[1]orders (cleaned)'!D220,'[1]products (cleaned)'!$A$2:$F$49,6,FALSE)</f>
        <v>1.125</v>
      </c>
      <c r="K276" s="3">
        <f>VLOOKUP('[1]orders (cleaned)'!D220,'[1]products (cleaned)'!$A$2:$G$49,7,FALSE)</f>
        <v>1.0125</v>
      </c>
      <c r="L276">
        <f>VLOOKUP('[1]orders (cleaned)'!A220,'[1]orders (cleaned)'!$A$2:$E$1001,5,FALSE)</f>
        <v>5</v>
      </c>
      <c r="M276" s="5">
        <f>I276*L276</f>
        <v>56.25</v>
      </c>
      <c r="S276"/>
    </row>
    <row r="277" spans="1:19" x14ac:dyDescent="0.35">
      <c r="A277" s="1">
        <f>VLOOKUP('[1]orders (cleaned)'!B625,'[1]orders (cleaned)'!$B$2:$B$1001,1,FALSE)</f>
        <v>44224</v>
      </c>
      <c r="B277" t="str">
        <f>VLOOKUP('[1]orders (cleaned)'!C625,'[1]customers (cleaned)'!$A$2:$B$914,2,FALSE)</f>
        <v>Nelie Garnson</v>
      </c>
      <c r="C277" t="str">
        <f>VLOOKUP('[1]orders (cleaned)'!C625,'[1]customers (cleaned)'!$A$2:$C$914,3,FALSE)</f>
        <v>Merton</v>
      </c>
      <c r="D277" t="str">
        <f>VLOOKUP('[1]orders (cleaned)'!C625,'[1]customers (cleaned)'!$A$2:$D$914,4,FALSE)</f>
        <v>United Kingdom</v>
      </c>
      <c r="E277" t="str">
        <f>VLOOKUP('[1]orders (cleaned)'!C625,'[1]customers (cleaned)'!$A$2:$E$914,5,FALSE)</f>
        <v>No</v>
      </c>
      <c r="F277" t="str">
        <f>VLOOKUP('[1]orders (cleaned)'!D625,'[1]products (cleaned)'!$A$2:$B$49,2,FALSE)</f>
        <v>Exc</v>
      </c>
      <c r="G277" t="str">
        <f>VLOOKUP('[1]orders (cleaned)'!D625,'[1]products (cleaned)'!$A$2:$C$49,3,FALSE)</f>
        <v>D</v>
      </c>
      <c r="H277">
        <f>VLOOKUP('[1]orders (cleaned)'!D625,'[1]products (cleaned)'!$A$2:$D$49,4,FALSE)</f>
        <v>1</v>
      </c>
      <c r="I277" s="3">
        <f>VLOOKUP('[1]orders (cleaned)'!D625,'[1]products (cleaned)'!$A$2:$E$49,5,FALSE)</f>
        <v>12.15</v>
      </c>
      <c r="J277" s="3">
        <f>VLOOKUP('[1]orders (cleaned)'!D625,'[1]products (cleaned)'!$A$2:$F$49,6,FALSE)</f>
        <v>1.2150000000000001</v>
      </c>
      <c r="K277" s="3">
        <f>VLOOKUP('[1]orders (cleaned)'!D625,'[1]products (cleaned)'!$A$2:$G$49,7,FALSE)</f>
        <v>1.3365</v>
      </c>
      <c r="L277">
        <f>VLOOKUP('[1]orders (cleaned)'!A625,'[1]orders (cleaned)'!$A$2:$E$1001,5,FALSE)</f>
        <v>1</v>
      </c>
      <c r="M277" s="5">
        <f>I277*L277</f>
        <v>12.15</v>
      </c>
      <c r="S277"/>
    </row>
    <row r="278" spans="1:19" x14ac:dyDescent="0.35">
      <c r="A278" s="1">
        <f>VLOOKUP('[1]orders (cleaned)'!B394,'[1]orders (cleaned)'!$B$2:$B$1001,1,FALSE)</f>
        <v>44445</v>
      </c>
      <c r="B278" t="str">
        <f>VLOOKUP('[1]orders (cleaned)'!C394,'[1]customers (cleaned)'!$A$2:$B$914,2,FALSE)</f>
        <v>Anson Iddison</v>
      </c>
      <c r="C278" t="str">
        <f>VLOOKUP('[1]orders (cleaned)'!C394,'[1]customers (cleaned)'!$A$2:$C$914,3,FALSE)</f>
        <v>Santa Ana</v>
      </c>
      <c r="D278" t="str">
        <f>VLOOKUP('[1]orders (cleaned)'!C394,'[1]customers (cleaned)'!$A$2:$D$914,4,FALSE)</f>
        <v>United States</v>
      </c>
      <c r="E278" t="str">
        <f>VLOOKUP('[1]orders (cleaned)'!C394,'[1]customers (cleaned)'!$A$2:$E$914,5,FALSE)</f>
        <v>No</v>
      </c>
      <c r="F278" t="str">
        <f>VLOOKUP('[1]orders (cleaned)'!D394,'[1]products (cleaned)'!$A$2:$B$49,2,FALSE)</f>
        <v>Exc</v>
      </c>
      <c r="G278" t="str">
        <f>VLOOKUP('[1]orders (cleaned)'!D394,'[1]products (cleaned)'!$A$2:$C$49,3,FALSE)</f>
        <v>L</v>
      </c>
      <c r="H278">
        <f>VLOOKUP('[1]orders (cleaned)'!D394,'[1]products (cleaned)'!$A$2:$D$49,4,FALSE)</f>
        <v>1</v>
      </c>
      <c r="I278" s="3">
        <f>VLOOKUP('[1]orders (cleaned)'!D394,'[1]products (cleaned)'!$A$2:$E$49,5,FALSE)</f>
        <v>14.85</v>
      </c>
      <c r="J278" s="3">
        <f>VLOOKUP('[1]orders (cleaned)'!D394,'[1]products (cleaned)'!$A$2:$F$49,6,FALSE)</f>
        <v>1.4849999999999999</v>
      </c>
      <c r="K278" s="3">
        <f>VLOOKUP('[1]orders (cleaned)'!D394,'[1]products (cleaned)'!$A$2:$G$49,7,FALSE)</f>
        <v>1.6335</v>
      </c>
      <c r="L278">
        <f>VLOOKUP('[1]orders (cleaned)'!A394,'[1]orders (cleaned)'!$A$2:$E$1001,5,FALSE)</f>
        <v>6</v>
      </c>
      <c r="M278" s="5">
        <f>I278*L278</f>
        <v>89.1</v>
      </c>
      <c r="S278"/>
    </row>
    <row r="279" spans="1:19" x14ac:dyDescent="0.35">
      <c r="A279" s="1">
        <f>VLOOKUP('[1]orders (cleaned)'!B763,'[1]orders (cleaned)'!$B$2:$B$1001,1,FALSE)</f>
        <v>43714</v>
      </c>
      <c r="B279" t="str">
        <f>VLOOKUP('[1]orders (cleaned)'!C763,'[1]customers (cleaned)'!$A$2:$B$914,2,FALSE)</f>
        <v>Chuck Kendrick</v>
      </c>
      <c r="C279" t="str">
        <f>VLOOKUP('[1]orders (cleaned)'!C763,'[1]customers (cleaned)'!$A$2:$C$914,3,FALSE)</f>
        <v>Monroe</v>
      </c>
      <c r="D279" t="str">
        <f>VLOOKUP('[1]orders (cleaned)'!C763,'[1]customers (cleaned)'!$A$2:$D$914,4,FALSE)</f>
        <v>United States</v>
      </c>
      <c r="E279" t="str">
        <f>VLOOKUP('[1]orders (cleaned)'!C763,'[1]customers (cleaned)'!$A$2:$E$914,5,FALSE)</f>
        <v>Yes</v>
      </c>
      <c r="F279" t="str">
        <f>VLOOKUP('[1]orders (cleaned)'!D763,'[1]products (cleaned)'!$A$2:$B$49,2,FALSE)</f>
        <v>Exc</v>
      </c>
      <c r="G279" t="str">
        <f>VLOOKUP('[1]orders (cleaned)'!D763,'[1]products (cleaned)'!$A$2:$C$49,3,FALSE)</f>
        <v>L</v>
      </c>
      <c r="H279">
        <f>VLOOKUP('[1]orders (cleaned)'!D763,'[1]products (cleaned)'!$A$2:$D$49,4,FALSE)</f>
        <v>1</v>
      </c>
      <c r="I279" s="3">
        <f>VLOOKUP('[1]orders (cleaned)'!D763,'[1]products (cleaned)'!$A$2:$E$49,5,FALSE)</f>
        <v>14.85</v>
      </c>
      <c r="J279" s="3">
        <f>VLOOKUP('[1]orders (cleaned)'!D763,'[1]products (cleaned)'!$A$2:$F$49,6,FALSE)</f>
        <v>1.4849999999999999</v>
      </c>
      <c r="K279" s="3">
        <f>VLOOKUP('[1]orders (cleaned)'!D763,'[1]products (cleaned)'!$A$2:$G$49,7,FALSE)</f>
        <v>1.6335</v>
      </c>
      <c r="L279">
        <f>VLOOKUP('[1]orders (cleaned)'!A763,'[1]orders (cleaned)'!$A$2:$E$1001,5,FALSE)</f>
        <v>6</v>
      </c>
      <c r="M279" s="5">
        <f>I279*L279</f>
        <v>89.1</v>
      </c>
      <c r="S279"/>
    </row>
    <row r="280" spans="1:19" x14ac:dyDescent="0.35">
      <c r="A280" s="1">
        <f>VLOOKUP('[1]orders (cleaned)'!B717,'[1]orders (cleaned)'!$B$2:$B$1001,1,FALSE)</f>
        <v>44504</v>
      </c>
      <c r="B280" t="str">
        <f>VLOOKUP('[1]orders (cleaned)'!C717,'[1]customers (cleaned)'!$A$2:$B$914,2,FALSE)</f>
        <v>Gilberto Cornier</v>
      </c>
      <c r="C280" t="str">
        <f>VLOOKUP('[1]orders (cleaned)'!C717,'[1]customers (cleaned)'!$A$2:$C$914,3,FALSE)</f>
        <v>Tampa</v>
      </c>
      <c r="D280" t="str">
        <f>VLOOKUP('[1]orders (cleaned)'!C717,'[1]customers (cleaned)'!$A$2:$D$914,4,FALSE)</f>
        <v>United States</v>
      </c>
      <c r="E280" t="str">
        <f>VLOOKUP('[1]orders (cleaned)'!C717,'[1]customers (cleaned)'!$A$2:$E$914,5,FALSE)</f>
        <v>No</v>
      </c>
      <c r="F280" t="str">
        <f>VLOOKUP('[1]orders (cleaned)'!D717,'[1]products (cleaned)'!$A$2:$B$49,2,FALSE)</f>
        <v>Exc</v>
      </c>
      <c r="G280" t="str">
        <f>VLOOKUP('[1]orders (cleaned)'!D717,'[1]products (cleaned)'!$A$2:$C$49,3,FALSE)</f>
        <v>L</v>
      </c>
      <c r="H280">
        <f>VLOOKUP('[1]orders (cleaned)'!D717,'[1]products (cleaned)'!$A$2:$D$49,4,FALSE)</f>
        <v>1</v>
      </c>
      <c r="I280" s="3">
        <f>VLOOKUP('[1]orders (cleaned)'!D717,'[1]products (cleaned)'!$A$2:$E$49,5,FALSE)</f>
        <v>14.85</v>
      </c>
      <c r="J280" s="3">
        <f>VLOOKUP('[1]orders (cleaned)'!D717,'[1]products (cleaned)'!$A$2:$F$49,6,FALSE)</f>
        <v>1.4849999999999999</v>
      </c>
      <c r="K280" s="3">
        <f>VLOOKUP('[1]orders (cleaned)'!D717,'[1]products (cleaned)'!$A$2:$G$49,7,FALSE)</f>
        <v>1.6335</v>
      </c>
      <c r="L280">
        <f>VLOOKUP('[1]orders (cleaned)'!A717,'[1]orders (cleaned)'!$A$2:$E$1001,5,FALSE)</f>
        <v>6</v>
      </c>
      <c r="M280" s="5">
        <f>I280*L280</f>
        <v>89.1</v>
      </c>
      <c r="S280"/>
    </row>
    <row r="281" spans="1:19" x14ac:dyDescent="0.35">
      <c r="A281" s="1">
        <f>VLOOKUP('[1]orders (cleaned)'!B6,'[1]orders (cleaned)'!$B$2:$B$1001,1,FALSE)</f>
        <v>44392</v>
      </c>
      <c r="B281" t="str">
        <f>VLOOKUP('[1]orders (cleaned)'!C6,'[1]customers (cleaned)'!$A$2:$B$914,2,FALSE)</f>
        <v>Christoffer O' Shea</v>
      </c>
      <c r="C281" t="str">
        <f>VLOOKUP('[1]orders (cleaned)'!C6,'[1]customers (cleaned)'!$A$2:$C$914,3,FALSE)</f>
        <v>Cill Airne</v>
      </c>
      <c r="D281" t="str">
        <f>VLOOKUP('[1]orders (cleaned)'!C6,'[1]customers (cleaned)'!$A$2:$D$914,4,FALSE)</f>
        <v>Ireland</v>
      </c>
      <c r="E281" t="str">
        <f>VLOOKUP('[1]orders (cleaned)'!C6,'[1]customers (cleaned)'!$A$2:$E$914,5,FALSE)</f>
        <v>No</v>
      </c>
      <c r="F281" t="str">
        <f>VLOOKUP('[1]orders (cleaned)'!D6,'[1]products (cleaned)'!$A$2:$B$49,2,FALSE)</f>
        <v>Rob</v>
      </c>
      <c r="G281" t="str">
        <f>VLOOKUP('[1]orders (cleaned)'!D6,'[1]products (cleaned)'!$A$2:$C$49,3,FALSE)</f>
        <v>L</v>
      </c>
      <c r="H281">
        <f>VLOOKUP('[1]orders (cleaned)'!D6,'[1]products (cleaned)'!$A$2:$D$49,4,FALSE)</f>
        <v>2.5</v>
      </c>
      <c r="I281" s="3">
        <f>VLOOKUP('[1]orders (cleaned)'!D6,'[1]products (cleaned)'!$A$2:$E$49,5,FALSE)</f>
        <v>27.484999999999996</v>
      </c>
      <c r="J281" s="3">
        <f>VLOOKUP('[1]orders (cleaned)'!D6,'[1]products (cleaned)'!$A$2:$F$49,6,FALSE)</f>
        <v>1.0993999999999999</v>
      </c>
      <c r="K281" s="3">
        <f>VLOOKUP('[1]orders (cleaned)'!D6,'[1]products (cleaned)'!$A$2:$G$49,7,FALSE)</f>
        <v>1.6490999999999998</v>
      </c>
      <c r="L281">
        <f>VLOOKUP('[1]orders (cleaned)'!A6,'[1]orders (cleaned)'!$A$2:$E$1001,5,FALSE)</f>
        <v>2</v>
      </c>
      <c r="M281" s="5">
        <f>I281*L281</f>
        <v>54.969999999999992</v>
      </c>
      <c r="S281"/>
    </row>
    <row r="282" spans="1:19" x14ac:dyDescent="0.35">
      <c r="A282" s="1">
        <f>VLOOKUP('[1]orders (cleaned)'!B545,'[1]orders (cleaned)'!$B$2:$B$1001,1,FALSE)</f>
        <v>44380</v>
      </c>
      <c r="B282" t="str">
        <f>VLOOKUP('[1]orders (cleaned)'!C545,'[1]customers (cleaned)'!$A$2:$B$914,2,FALSE)</f>
        <v>Ilaire Sprakes</v>
      </c>
      <c r="C282" t="str">
        <f>VLOOKUP('[1]orders (cleaned)'!C545,'[1]customers (cleaned)'!$A$2:$C$914,3,FALSE)</f>
        <v>San Jose</v>
      </c>
      <c r="D282" t="str">
        <f>VLOOKUP('[1]orders (cleaned)'!C545,'[1]customers (cleaned)'!$A$2:$D$914,4,FALSE)</f>
        <v>United States</v>
      </c>
      <c r="E282" t="str">
        <f>VLOOKUP('[1]orders (cleaned)'!C545,'[1]customers (cleaned)'!$A$2:$E$914,5,FALSE)</f>
        <v>No</v>
      </c>
      <c r="F282" t="str">
        <f>VLOOKUP('[1]orders (cleaned)'!D545,'[1]products (cleaned)'!$A$2:$B$49,2,FALSE)</f>
        <v>Rob</v>
      </c>
      <c r="G282" t="str">
        <f>VLOOKUP('[1]orders (cleaned)'!D545,'[1]products (cleaned)'!$A$2:$C$49,3,FALSE)</f>
        <v>L</v>
      </c>
      <c r="H282">
        <f>VLOOKUP('[1]orders (cleaned)'!D545,'[1]products (cleaned)'!$A$2:$D$49,4,FALSE)</f>
        <v>2.5</v>
      </c>
      <c r="I282" s="3">
        <f>VLOOKUP('[1]orders (cleaned)'!D545,'[1]products (cleaned)'!$A$2:$E$49,5,FALSE)</f>
        <v>27.484999999999996</v>
      </c>
      <c r="J282" s="3">
        <f>VLOOKUP('[1]orders (cleaned)'!D545,'[1]products (cleaned)'!$A$2:$F$49,6,FALSE)</f>
        <v>1.0993999999999999</v>
      </c>
      <c r="K282" s="3">
        <f>VLOOKUP('[1]orders (cleaned)'!D545,'[1]products (cleaned)'!$A$2:$G$49,7,FALSE)</f>
        <v>1.6490999999999998</v>
      </c>
      <c r="L282">
        <f>VLOOKUP('[1]orders (cleaned)'!A545,'[1]orders (cleaned)'!$A$2:$E$1001,5,FALSE)</f>
        <v>2</v>
      </c>
      <c r="M282" s="5">
        <f>I282*L282</f>
        <v>54.969999999999992</v>
      </c>
      <c r="S282"/>
    </row>
    <row r="283" spans="1:19" x14ac:dyDescent="0.35">
      <c r="A283" s="1">
        <f>VLOOKUP('[1]orders (cleaned)'!B556,'[1]orders (cleaned)'!$B$2:$B$1001,1,FALSE)</f>
        <v>43737</v>
      </c>
      <c r="B283" t="str">
        <f>VLOOKUP('[1]orders (cleaned)'!C556,'[1]customers (cleaned)'!$A$2:$B$914,2,FALSE)</f>
        <v>Madelaine Sharples</v>
      </c>
      <c r="C283" t="str">
        <f>VLOOKUP('[1]orders (cleaned)'!C556,'[1]customers (cleaned)'!$A$2:$C$914,3,FALSE)</f>
        <v>Newton</v>
      </c>
      <c r="D283" t="str">
        <f>VLOOKUP('[1]orders (cleaned)'!C556,'[1]customers (cleaned)'!$A$2:$D$914,4,FALSE)</f>
        <v>United Kingdom</v>
      </c>
      <c r="E283" t="str">
        <f>VLOOKUP('[1]orders (cleaned)'!C556,'[1]customers (cleaned)'!$A$2:$E$914,5,FALSE)</f>
        <v>Yes</v>
      </c>
      <c r="F283" t="str">
        <f>VLOOKUP('[1]orders (cleaned)'!D556,'[1]products (cleaned)'!$A$2:$B$49,2,FALSE)</f>
        <v>Rob</v>
      </c>
      <c r="G283" t="str">
        <f>VLOOKUP('[1]orders (cleaned)'!D556,'[1]products (cleaned)'!$A$2:$C$49,3,FALSE)</f>
        <v>L</v>
      </c>
      <c r="H283">
        <f>VLOOKUP('[1]orders (cleaned)'!D556,'[1]products (cleaned)'!$A$2:$D$49,4,FALSE)</f>
        <v>2.5</v>
      </c>
      <c r="I283" s="3">
        <f>VLOOKUP('[1]orders (cleaned)'!D556,'[1]products (cleaned)'!$A$2:$E$49,5,FALSE)</f>
        <v>27.484999999999996</v>
      </c>
      <c r="J283" s="3">
        <f>VLOOKUP('[1]orders (cleaned)'!D556,'[1]products (cleaned)'!$A$2:$F$49,6,FALSE)</f>
        <v>1.0993999999999999</v>
      </c>
      <c r="K283" s="3">
        <f>VLOOKUP('[1]orders (cleaned)'!D556,'[1]products (cleaned)'!$A$2:$G$49,7,FALSE)</f>
        <v>1.6490999999999998</v>
      </c>
      <c r="L283">
        <f>VLOOKUP('[1]orders (cleaned)'!A556,'[1]orders (cleaned)'!$A$2:$E$1001,5,FALSE)</f>
        <v>2</v>
      </c>
      <c r="M283" s="5">
        <f>I283*L283</f>
        <v>54.969999999999992</v>
      </c>
      <c r="S283"/>
    </row>
    <row r="284" spans="1:19" x14ac:dyDescent="0.35">
      <c r="A284" s="1">
        <f>VLOOKUP('[1]orders (cleaned)'!B480,'[1]orders (cleaned)'!$B$2:$B$1001,1,FALSE)</f>
        <v>43624</v>
      </c>
      <c r="B284" t="str">
        <f>VLOOKUP('[1]orders (cleaned)'!C480,'[1]customers (cleaned)'!$A$2:$B$914,2,FALSE)</f>
        <v>Ailey Brash</v>
      </c>
      <c r="C284" t="str">
        <f>VLOOKUP('[1]orders (cleaned)'!C480,'[1]customers (cleaned)'!$A$2:$C$914,3,FALSE)</f>
        <v>Flushing</v>
      </c>
      <c r="D284" t="str">
        <f>VLOOKUP('[1]orders (cleaned)'!C480,'[1]customers (cleaned)'!$A$2:$D$914,4,FALSE)</f>
        <v>United States</v>
      </c>
      <c r="E284" t="str">
        <f>VLOOKUP('[1]orders (cleaned)'!C480,'[1]customers (cleaned)'!$A$2:$E$914,5,FALSE)</f>
        <v>Yes</v>
      </c>
      <c r="F284" t="str">
        <f>VLOOKUP('[1]orders (cleaned)'!D480,'[1]products (cleaned)'!$A$2:$B$49,2,FALSE)</f>
        <v>Rob</v>
      </c>
      <c r="G284" t="str">
        <f>VLOOKUP('[1]orders (cleaned)'!D480,'[1]products (cleaned)'!$A$2:$C$49,3,FALSE)</f>
        <v>D</v>
      </c>
      <c r="H284">
        <f>VLOOKUP('[1]orders (cleaned)'!D480,'[1]products (cleaned)'!$A$2:$D$49,4,FALSE)</f>
        <v>1</v>
      </c>
      <c r="I284" s="3">
        <f>VLOOKUP('[1]orders (cleaned)'!D480,'[1]products (cleaned)'!$A$2:$E$49,5,FALSE)</f>
        <v>8.9499999999999993</v>
      </c>
      <c r="J284" s="3">
        <f>VLOOKUP('[1]orders (cleaned)'!D480,'[1]products (cleaned)'!$A$2:$F$49,6,FALSE)</f>
        <v>0.89499999999999991</v>
      </c>
      <c r="K284" s="3">
        <f>VLOOKUP('[1]orders (cleaned)'!D480,'[1]products (cleaned)'!$A$2:$G$49,7,FALSE)</f>
        <v>0.53699999999999992</v>
      </c>
      <c r="L284">
        <f>VLOOKUP('[1]orders (cleaned)'!A480,'[1]orders (cleaned)'!$A$2:$E$1001,5,FALSE)</f>
        <v>6</v>
      </c>
      <c r="M284" s="5">
        <f>I284*L284</f>
        <v>53.699999999999996</v>
      </c>
      <c r="S284"/>
    </row>
    <row r="285" spans="1:19" x14ac:dyDescent="0.35">
      <c r="A285" s="1">
        <f>VLOOKUP('[1]orders (cleaned)'!B77,'[1]orders (cleaned)'!$B$2:$B$1001,1,FALSE)</f>
        <v>44400</v>
      </c>
      <c r="B285" t="str">
        <f>VLOOKUP('[1]orders (cleaned)'!C77,'[1]customers (cleaned)'!$A$2:$B$914,2,FALSE)</f>
        <v>Kipper Boorn</v>
      </c>
      <c r="C285" t="str">
        <f>VLOOKUP('[1]orders (cleaned)'!C77,'[1]customers (cleaned)'!$A$2:$C$914,3,FALSE)</f>
        <v>Listowel</v>
      </c>
      <c r="D285" t="str">
        <f>VLOOKUP('[1]orders (cleaned)'!C77,'[1]customers (cleaned)'!$A$2:$D$914,4,FALSE)</f>
        <v>Ireland</v>
      </c>
      <c r="E285" t="str">
        <f>VLOOKUP('[1]orders (cleaned)'!C77,'[1]customers (cleaned)'!$A$2:$E$914,5,FALSE)</f>
        <v>Yes</v>
      </c>
      <c r="F285" t="str">
        <f>VLOOKUP('[1]orders (cleaned)'!D77,'[1]products (cleaned)'!$A$2:$B$49,2,FALSE)</f>
        <v>Rob</v>
      </c>
      <c r="G285" t="str">
        <f>VLOOKUP('[1]orders (cleaned)'!D77,'[1]products (cleaned)'!$A$2:$C$49,3,FALSE)</f>
        <v>D</v>
      </c>
      <c r="H285">
        <f>VLOOKUP('[1]orders (cleaned)'!D77,'[1]products (cleaned)'!$A$2:$D$49,4,FALSE)</f>
        <v>1</v>
      </c>
      <c r="I285" s="3">
        <f>VLOOKUP('[1]orders (cleaned)'!D77,'[1]products (cleaned)'!$A$2:$E$49,5,FALSE)</f>
        <v>8.9499999999999993</v>
      </c>
      <c r="J285" s="3">
        <f>VLOOKUP('[1]orders (cleaned)'!D77,'[1]products (cleaned)'!$A$2:$F$49,6,FALSE)</f>
        <v>0.89499999999999991</v>
      </c>
      <c r="K285" s="3">
        <f>VLOOKUP('[1]orders (cleaned)'!D77,'[1]products (cleaned)'!$A$2:$G$49,7,FALSE)</f>
        <v>0.53699999999999992</v>
      </c>
      <c r="L285">
        <f>VLOOKUP('[1]orders (cleaned)'!A77,'[1]orders (cleaned)'!$A$2:$E$1001,5,FALSE)</f>
        <v>6</v>
      </c>
      <c r="M285" s="5">
        <f>I285*L285</f>
        <v>53.699999999999996</v>
      </c>
      <c r="S285"/>
    </row>
    <row r="286" spans="1:19" x14ac:dyDescent="0.35">
      <c r="A286" s="1">
        <f>VLOOKUP('[1]orders (cleaned)'!B167,'[1]orders (cleaned)'!$B$2:$B$1001,1,FALSE)</f>
        <v>44234</v>
      </c>
      <c r="B286" t="str">
        <f>VLOOKUP('[1]orders (cleaned)'!C167,'[1]customers (cleaned)'!$A$2:$B$914,2,FALSE)</f>
        <v>Mina Elstone</v>
      </c>
      <c r="C286" t="str">
        <f>VLOOKUP('[1]orders (cleaned)'!C167,'[1]customers (cleaned)'!$A$2:$C$914,3,FALSE)</f>
        <v>Racine</v>
      </c>
      <c r="D286" t="str">
        <f>VLOOKUP('[1]orders (cleaned)'!C167,'[1]customers (cleaned)'!$A$2:$D$914,4,FALSE)</f>
        <v>United States</v>
      </c>
      <c r="E286" t="str">
        <f>VLOOKUP('[1]orders (cleaned)'!C167,'[1]customers (cleaned)'!$A$2:$E$914,5,FALSE)</f>
        <v>Yes</v>
      </c>
      <c r="F286" t="str">
        <f>VLOOKUP('[1]orders (cleaned)'!D167,'[1]products (cleaned)'!$A$2:$B$49,2,FALSE)</f>
        <v>Rob</v>
      </c>
      <c r="G286" t="str">
        <f>VLOOKUP('[1]orders (cleaned)'!D167,'[1]products (cleaned)'!$A$2:$C$49,3,FALSE)</f>
        <v>D</v>
      </c>
      <c r="H286">
        <f>VLOOKUP('[1]orders (cleaned)'!D167,'[1]products (cleaned)'!$A$2:$D$49,4,FALSE)</f>
        <v>1</v>
      </c>
      <c r="I286" s="3">
        <f>VLOOKUP('[1]orders (cleaned)'!D167,'[1]products (cleaned)'!$A$2:$E$49,5,FALSE)</f>
        <v>8.9499999999999993</v>
      </c>
      <c r="J286" s="3">
        <f>VLOOKUP('[1]orders (cleaned)'!D167,'[1]products (cleaned)'!$A$2:$F$49,6,FALSE)</f>
        <v>0.89499999999999991</v>
      </c>
      <c r="K286" s="3">
        <f>VLOOKUP('[1]orders (cleaned)'!D167,'[1]products (cleaned)'!$A$2:$G$49,7,FALSE)</f>
        <v>0.53699999999999992</v>
      </c>
      <c r="L286">
        <f>VLOOKUP('[1]orders (cleaned)'!A167,'[1]orders (cleaned)'!$A$2:$E$1001,5,FALSE)</f>
        <v>6</v>
      </c>
      <c r="M286" s="5">
        <f>I286*L286</f>
        <v>53.699999999999996</v>
      </c>
      <c r="S286"/>
    </row>
    <row r="287" spans="1:19" x14ac:dyDescent="0.35">
      <c r="A287" s="1">
        <f>VLOOKUP('[1]orders (cleaned)'!B279,'[1]orders (cleaned)'!$B$2:$B$1001,1,FALSE)</f>
        <v>44183</v>
      </c>
      <c r="B287" t="str">
        <f>VLOOKUP('[1]orders (cleaned)'!C279,'[1]customers (cleaned)'!$A$2:$B$914,2,FALSE)</f>
        <v>Gussy Broadbear</v>
      </c>
      <c r="C287" t="str">
        <f>VLOOKUP('[1]orders (cleaned)'!C279,'[1]customers (cleaned)'!$A$2:$C$914,3,FALSE)</f>
        <v>Columbia</v>
      </c>
      <c r="D287" t="str">
        <f>VLOOKUP('[1]orders (cleaned)'!C279,'[1]customers (cleaned)'!$A$2:$D$914,4,FALSE)</f>
        <v>United States</v>
      </c>
      <c r="E287" t="str">
        <f>VLOOKUP('[1]orders (cleaned)'!C279,'[1]customers (cleaned)'!$A$2:$E$914,5,FALSE)</f>
        <v>No</v>
      </c>
      <c r="F287" t="str">
        <f>VLOOKUP('[1]orders (cleaned)'!D279,'[1]products (cleaned)'!$A$2:$B$49,2,FALSE)</f>
        <v>Exc</v>
      </c>
      <c r="G287" t="str">
        <f>VLOOKUP('[1]orders (cleaned)'!D279,'[1]products (cleaned)'!$A$2:$C$49,3,FALSE)</f>
        <v>L</v>
      </c>
      <c r="H287">
        <f>VLOOKUP('[1]orders (cleaned)'!D279,'[1]products (cleaned)'!$A$2:$D$49,4,FALSE)</f>
        <v>1</v>
      </c>
      <c r="I287" s="3">
        <f>VLOOKUP('[1]orders (cleaned)'!D279,'[1]products (cleaned)'!$A$2:$E$49,5,FALSE)</f>
        <v>14.85</v>
      </c>
      <c r="J287" s="3">
        <f>VLOOKUP('[1]orders (cleaned)'!D279,'[1]products (cleaned)'!$A$2:$F$49,6,FALSE)</f>
        <v>1.4849999999999999</v>
      </c>
      <c r="K287" s="3">
        <f>VLOOKUP('[1]orders (cleaned)'!D279,'[1]products (cleaned)'!$A$2:$G$49,7,FALSE)</f>
        <v>1.6335</v>
      </c>
      <c r="L287">
        <f>VLOOKUP('[1]orders (cleaned)'!A279,'[1]orders (cleaned)'!$A$2:$E$1001,5,FALSE)</f>
        <v>6</v>
      </c>
      <c r="M287" s="5">
        <f>I287*L287</f>
        <v>89.1</v>
      </c>
      <c r="S287"/>
    </row>
    <row r="288" spans="1:19" x14ac:dyDescent="0.35">
      <c r="A288" s="1">
        <f>VLOOKUP('[1]orders (cleaned)'!B959,'[1]orders (cleaned)'!$B$2:$B$1001,1,FALSE)</f>
        <v>43582</v>
      </c>
      <c r="B288" t="str">
        <f>VLOOKUP('[1]orders (cleaned)'!C959,'[1]customers (cleaned)'!$A$2:$B$914,2,FALSE)</f>
        <v>Brenn Dundredge</v>
      </c>
      <c r="C288" t="str">
        <f>VLOOKUP('[1]orders (cleaned)'!C959,'[1]customers (cleaned)'!$A$2:$C$914,3,FALSE)</f>
        <v>Oklahoma City</v>
      </c>
      <c r="D288" t="str">
        <f>VLOOKUP('[1]orders (cleaned)'!C959,'[1]customers (cleaned)'!$A$2:$D$914,4,FALSE)</f>
        <v>United States</v>
      </c>
      <c r="E288" t="str">
        <f>VLOOKUP('[1]orders (cleaned)'!C959,'[1]customers (cleaned)'!$A$2:$E$914,5,FALSE)</f>
        <v>Yes</v>
      </c>
      <c r="F288" t="str">
        <f>VLOOKUP('[1]orders (cleaned)'!D959,'[1]products (cleaned)'!$A$2:$B$49,2,FALSE)</f>
        <v>Exc</v>
      </c>
      <c r="G288" t="str">
        <f>VLOOKUP('[1]orders (cleaned)'!D959,'[1]products (cleaned)'!$A$2:$C$49,3,FALSE)</f>
        <v>L</v>
      </c>
      <c r="H288">
        <f>VLOOKUP('[1]orders (cleaned)'!D959,'[1]products (cleaned)'!$A$2:$D$49,4,FALSE)</f>
        <v>1</v>
      </c>
      <c r="I288" s="3">
        <f>VLOOKUP('[1]orders (cleaned)'!D959,'[1]products (cleaned)'!$A$2:$E$49,5,FALSE)</f>
        <v>14.85</v>
      </c>
      <c r="J288" s="3">
        <f>VLOOKUP('[1]orders (cleaned)'!D959,'[1]products (cleaned)'!$A$2:$F$49,6,FALSE)</f>
        <v>1.4849999999999999</v>
      </c>
      <c r="K288" s="3">
        <f>VLOOKUP('[1]orders (cleaned)'!D959,'[1]products (cleaned)'!$A$2:$G$49,7,FALSE)</f>
        <v>1.6335</v>
      </c>
      <c r="L288">
        <f>VLOOKUP('[1]orders (cleaned)'!A959,'[1]orders (cleaned)'!$A$2:$E$1001,5,FALSE)</f>
        <v>5</v>
      </c>
      <c r="M288" s="5">
        <f>I288*L288</f>
        <v>74.25</v>
      </c>
      <c r="S288"/>
    </row>
    <row r="289" spans="1:19" x14ac:dyDescent="0.35">
      <c r="A289" s="1">
        <f>VLOOKUP('[1]orders (cleaned)'!B940,'[1]orders (cleaned)'!$B$2:$B$1001,1,FALSE)</f>
        <v>43829</v>
      </c>
      <c r="B289" t="str">
        <f>VLOOKUP('[1]orders (cleaned)'!C940,'[1]customers (cleaned)'!$A$2:$B$914,2,FALSE)</f>
        <v>Dell Gut</v>
      </c>
      <c r="C289" t="str">
        <f>VLOOKUP('[1]orders (cleaned)'!C940,'[1]customers (cleaned)'!$A$2:$C$914,3,FALSE)</f>
        <v>Houston</v>
      </c>
      <c r="D289" t="str">
        <f>VLOOKUP('[1]orders (cleaned)'!C940,'[1]customers (cleaned)'!$A$2:$D$914,4,FALSE)</f>
        <v>United States</v>
      </c>
      <c r="E289" t="str">
        <f>VLOOKUP('[1]orders (cleaned)'!C940,'[1]customers (cleaned)'!$A$2:$E$914,5,FALSE)</f>
        <v>Yes</v>
      </c>
      <c r="F289" t="str">
        <f>VLOOKUP('[1]orders (cleaned)'!D940,'[1]products (cleaned)'!$A$2:$B$49,2,FALSE)</f>
        <v>Exc</v>
      </c>
      <c r="G289" t="str">
        <f>VLOOKUP('[1]orders (cleaned)'!D940,'[1]products (cleaned)'!$A$2:$C$49,3,FALSE)</f>
        <v>L</v>
      </c>
      <c r="H289">
        <f>VLOOKUP('[1]orders (cleaned)'!D940,'[1]products (cleaned)'!$A$2:$D$49,4,FALSE)</f>
        <v>1</v>
      </c>
      <c r="I289" s="3">
        <f>VLOOKUP('[1]orders (cleaned)'!D940,'[1]products (cleaned)'!$A$2:$E$49,5,FALSE)</f>
        <v>14.85</v>
      </c>
      <c r="J289" s="3">
        <f>VLOOKUP('[1]orders (cleaned)'!D940,'[1]products (cleaned)'!$A$2:$F$49,6,FALSE)</f>
        <v>1.4849999999999999</v>
      </c>
      <c r="K289" s="3">
        <f>VLOOKUP('[1]orders (cleaned)'!D940,'[1]products (cleaned)'!$A$2:$G$49,7,FALSE)</f>
        <v>1.6335</v>
      </c>
      <c r="L289">
        <f>VLOOKUP('[1]orders (cleaned)'!A940,'[1]orders (cleaned)'!$A$2:$E$1001,5,FALSE)</f>
        <v>5</v>
      </c>
      <c r="M289" s="5">
        <f>I289*L289</f>
        <v>74.25</v>
      </c>
      <c r="S289"/>
    </row>
    <row r="290" spans="1:19" x14ac:dyDescent="0.35">
      <c r="A290" s="1">
        <f>VLOOKUP('[1]orders (cleaned)'!B364,'[1]orders (cleaned)'!$B$2:$B$1001,1,FALSE)</f>
        <v>44686</v>
      </c>
      <c r="B290" t="str">
        <f>VLOOKUP('[1]orders (cleaned)'!C364,'[1]customers (cleaned)'!$A$2:$B$914,2,FALSE)</f>
        <v>Feliks Babber</v>
      </c>
      <c r="C290" t="str">
        <f>VLOOKUP('[1]orders (cleaned)'!C364,'[1]customers (cleaned)'!$A$2:$C$914,3,FALSE)</f>
        <v>Phoenix</v>
      </c>
      <c r="D290" t="str">
        <f>VLOOKUP('[1]orders (cleaned)'!C364,'[1]customers (cleaned)'!$A$2:$D$914,4,FALSE)</f>
        <v>United States</v>
      </c>
      <c r="E290" t="str">
        <f>VLOOKUP('[1]orders (cleaned)'!C364,'[1]customers (cleaned)'!$A$2:$E$914,5,FALSE)</f>
        <v>Yes</v>
      </c>
      <c r="F290" t="str">
        <f>VLOOKUP('[1]orders (cleaned)'!D364,'[1]products (cleaned)'!$A$2:$B$49,2,FALSE)</f>
        <v>Exc</v>
      </c>
      <c r="G290" t="str">
        <f>VLOOKUP('[1]orders (cleaned)'!D364,'[1]products (cleaned)'!$A$2:$C$49,3,FALSE)</f>
        <v>L</v>
      </c>
      <c r="H290">
        <f>VLOOKUP('[1]orders (cleaned)'!D364,'[1]products (cleaned)'!$A$2:$D$49,4,FALSE)</f>
        <v>1</v>
      </c>
      <c r="I290" s="3">
        <f>VLOOKUP('[1]orders (cleaned)'!D364,'[1]products (cleaned)'!$A$2:$E$49,5,FALSE)</f>
        <v>14.85</v>
      </c>
      <c r="J290" s="3">
        <f>VLOOKUP('[1]orders (cleaned)'!D364,'[1]products (cleaned)'!$A$2:$F$49,6,FALSE)</f>
        <v>1.4849999999999999</v>
      </c>
      <c r="K290" s="3">
        <f>VLOOKUP('[1]orders (cleaned)'!D364,'[1]products (cleaned)'!$A$2:$G$49,7,FALSE)</f>
        <v>1.6335</v>
      </c>
      <c r="L290">
        <f>VLOOKUP('[1]orders (cleaned)'!A364,'[1]orders (cleaned)'!$A$2:$E$1001,5,FALSE)</f>
        <v>5</v>
      </c>
      <c r="M290" s="5">
        <f>I290*L290</f>
        <v>74.25</v>
      </c>
      <c r="S290"/>
    </row>
    <row r="291" spans="1:19" x14ac:dyDescent="0.35">
      <c r="A291" s="1">
        <f>VLOOKUP('[1]orders (cleaned)'!B389,'[1]orders (cleaned)'!$B$2:$B$1001,1,FALSE)</f>
        <v>44455</v>
      </c>
      <c r="B291" t="str">
        <f>VLOOKUP('[1]orders (cleaned)'!C389,'[1]customers (cleaned)'!$A$2:$B$914,2,FALSE)</f>
        <v>Shirleen Welds</v>
      </c>
      <c r="C291" t="str">
        <f>VLOOKUP('[1]orders (cleaned)'!C389,'[1]customers (cleaned)'!$A$2:$C$914,3,FALSE)</f>
        <v>New Haven</v>
      </c>
      <c r="D291" t="str">
        <f>VLOOKUP('[1]orders (cleaned)'!C389,'[1]customers (cleaned)'!$A$2:$D$914,4,FALSE)</f>
        <v>United States</v>
      </c>
      <c r="E291" t="str">
        <f>VLOOKUP('[1]orders (cleaned)'!C389,'[1]customers (cleaned)'!$A$2:$E$914,5,FALSE)</f>
        <v>Yes</v>
      </c>
      <c r="F291" t="str">
        <f>VLOOKUP('[1]orders (cleaned)'!D389,'[1]products (cleaned)'!$A$2:$B$49,2,FALSE)</f>
        <v>Exc</v>
      </c>
      <c r="G291" t="str">
        <f>VLOOKUP('[1]orders (cleaned)'!D389,'[1]products (cleaned)'!$A$2:$C$49,3,FALSE)</f>
        <v>L</v>
      </c>
      <c r="H291">
        <f>VLOOKUP('[1]orders (cleaned)'!D389,'[1]products (cleaned)'!$A$2:$D$49,4,FALSE)</f>
        <v>1</v>
      </c>
      <c r="I291" s="3">
        <f>VLOOKUP('[1]orders (cleaned)'!D389,'[1]products (cleaned)'!$A$2:$E$49,5,FALSE)</f>
        <v>14.85</v>
      </c>
      <c r="J291" s="3">
        <f>VLOOKUP('[1]orders (cleaned)'!D389,'[1]products (cleaned)'!$A$2:$F$49,6,FALSE)</f>
        <v>1.4849999999999999</v>
      </c>
      <c r="K291" s="3">
        <f>VLOOKUP('[1]orders (cleaned)'!D389,'[1]products (cleaned)'!$A$2:$G$49,7,FALSE)</f>
        <v>1.6335</v>
      </c>
      <c r="L291">
        <f>VLOOKUP('[1]orders (cleaned)'!A389,'[1]orders (cleaned)'!$A$2:$E$1001,5,FALSE)</f>
        <v>5</v>
      </c>
      <c r="M291" s="5">
        <f>I291*L291</f>
        <v>74.25</v>
      </c>
      <c r="S291"/>
    </row>
    <row r="292" spans="1:19" x14ac:dyDescent="0.35">
      <c r="A292" s="1">
        <f>VLOOKUP('[1]orders (cleaned)'!B225,'[1]orders (cleaned)'!$B$2:$B$1001,1,FALSE)</f>
        <v>44109</v>
      </c>
      <c r="B292" t="str">
        <f>VLOOKUP('[1]orders (cleaned)'!C225,'[1]customers (cleaned)'!$A$2:$B$914,2,FALSE)</f>
        <v>Bobbe Piggott</v>
      </c>
      <c r="C292" t="str">
        <f>VLOOKUP('[1]orders (cleaned)'!C225,'[1]customers (cleaned)'!$A$2:$C$914,3,FALSE)</f>
        <v>Washington</v>
      </c>
      <c r="D292" t="str">
        <f>VLOOKUP('[1]orders (cleaned)'!C225,'[1]customers (cleaned)'!$A$2:$D$914,4,FALSE)</f>
        <v>United States</v>
      </c>
      <c r="E292" t="str">
        <f>VLOOKUP('[1]orders (cleaned)'!C225,'[1]customers (cleaned)'!$A$2:$E$914,5,FALSE)</f>
        <v>Yes</v>
      </c>
      <c r="F292" t="str">
        <f>VLOOKUP('[1]orders (cleaned)'!D225,'[1]products (cleaned)'!$A$2:$B$49,2,FALSE)</f>
        <v>Exc</v>
      </c>
      <c r="G292" t="str">
        <f>VLOOKUP('[1]orders (cleaned)'!D225,'[1]products (cleaned)'!$A$2:$C$49,3,FALSE)</f>
        <v>L</v>
      </c>
      <c r="H292">
        <f>VLOOKUP('[1]orders (cleaned)'!D225,'[1]products (cleaned)'!$A$2:$D$49,4,FALSE)</f>
        <v>1</v>
      </c>
      <c r="I292" s="3">
        <f>VLOOKUP('[1]orders (cleaned)'!D225,'[1]products (cleaned)'!$A$2:$E$49,5,FALSE)</f>
        <v>14.85</v>
      </c>
      <c r="J292" s="3">
        <f>VLOOKUP('[1]orders (cleaned)'!D225,'[1]products (cleaned)'!$A$2:$F$49,6,FALSE)</f>
        <v>1.4849999999999999</v>
      </c>
      <c r="K292" s="3">
        <f>VLOOKUP('[1]orders (cleaned)'!D225,'[1]products (cleaned)'!$A$2:$G$49,7,FALSE)</f>
        <v>1.6335</v>
      </c>
      <c r="L292">
        <f>VLOOKUP('[1]orders (cleaned)'!A225,'[1]orders (cleaned)'!$A$2:$E$1001,5,FALSE)</f>
        <v>4</v>
      </c>
      <c r="M292" s="5">
        <f>I292*L292</f>
        <v>59.4</v>
      </c>
      <c r="S292"/>
    </row>
    <row r="293" spans="1:19" x14ac:dyDescent="0.35">
      <c r="A293" s="1">
        <f>VLOOKUP('[1]orders (cleaned)'!B241,'[1]orders (cleaned)'!$B$2:$B$1001,1,FALSE)</f>
        <v>43881</v>
      </c>
      <c r="B293" t="str">
        <f>VLOOKUP('[1]orders (cleaned)'!C241,'[1]customers (cleaned)'!$A$2:$B$914,2,FALSE)</f>
        <v>Devon Magowan</v>
      </c>
      <c r="C293" t="str">
        <f>VLOOKUP('[1]orders (cleaned)'!C241,'[1]customers (cleaned)'!$A$2:$C$914,3,FALSE)</f>
        <v>Cheyenne</v>
      </c>
      <c r="D293" t="str">
        <f>VLOOKUP('[1]orders (cleaned)'!C241,'[1]customers (cleaned)'!$A$2:$D$914,4,FALSE)</f>
        <v>United States</v>
      </c>
      <c r="E293" t="str">
        <f>VLOOKUP('[1]orders (cleaned)'!C241,'[1]customers (cleaned)'!$A$2:$E$914,5,FALSE)</f>
        <v>No</v>
      </c>
      <c r="F293" t="str">
        <f>VLOOKUP('[1]orders (cleaned)'!D241,'[1]products (cleaned)'!$A$2:$B$49,2,FALSE)</f>
        <v>Exc</v>
      </c>
      <c r="G293" t="str">
        <f>VLOOKUP('[1]orders (cleaned)'!D241,'[1]products (cleaned)'!$A$2:$C$49,3,FALSE)</f>
        <v>L</v>
      </c>
      <c r="H293">
        <f>VLOOKUP('[1]orders (cleaned)'!D241,'[1]products (cleaned)'!$A$2:$D$49,4,FALSE)</f>
        <v>1</v>
      </c>
      <c r="I293" s="3">
        <f>VLOOKUP('[1]orders (cleaned)'!D241,'[1]products (cleaned)'!$A$2:$E$49,5,FALSE)</f>
        <v>14.85</v>
      </c>
      <c r="J293" s="3">
        <f>VLOOKUP('[1]orders (cleaned)'!D241,'[1]products (cleaned)'!$A$2:$F$49,6,FALSE)</f>
        <v>1.4849999999999999</v>
      </c>
      <c r="K293" s="3">
        <f>VLOOKUP('[1]orders (cleaned)'!D241,'[1]products (cleaned)'!$A$2:$G$49,7,FALSE)</f>
        <v>1.6335</v>
      </c>
      <c r="L293">
        <f>VLOOKUP('[1]orders (cleaned)'!A241,'[1]orders (cleaned)'!$A$2:$E$1001,5,FALSE)</f>
        <v>4</v>
      </c>
      <c r="M293" s="5">
        <f>I293*L293</f>
        <v>59.4</v>
      </c>
      <c r="S293"/>
    </row>
    <row r="294" spans="1:19" x14ac:dyDescent="0.35">
      <c r="A294" s="1">
        <f>VLOOKUP('[1]orders (cleaned)'!B488,'[1]orders (cleaned)'!$B$2:$B$1001,1,FALSE)</f>
        <v>44043</v>
      </c>
      <c r="B294" t="str">
        <f>VLOOKUP('[1]orders (cleaned)'!C488,'[1]customers (cleaned)'!$A$2:$B$914,2,FALSE)</f>
        <v>Franny Kienlein</v>
      </c>
      <c r="C294" t="str">
        <f>VLOOKUP('[1]orders (cleaned)'!C488,'[1]customers (cleaned)'!$A$2:$C$914,3,FALSE)</f>
        <v>Coolock</v>
      </c>
      <c r="D294" t="str">
        <f>VLOOKUP('[1]orders (cleaned)'!C488,'[1]customers (cleaned)'!$A$2:$D$914,4,FALSE)</f>
        <v>Ireland</v>
      </c>
      <c r="E294" t="str">
        <f>VLOOKUP('[1]orders (cleaned)'!C488,'[1]customers (cleaned)'!$A$2:$E$914,5,FALSE)</f>
        <v>Yes</v>
      </c>
      <c r="F294" t="str">
        <f>VLOOKUP('[1]orders (cleaned)'!D488,'[1]products (cleaned)'!$A$2:$B$49,2,FALSE)</f>
        <v>Lib</v>
      </c>
      <c r="G294" t="str">
        <f>VLOOKUP('[1]orders (cleaned)'!D488,'[1]products (cleaned)'!$A$2:$C$49,3,FALSE)</f>
        <v>M</v>
      </c>
      <c r="H294">
        <f>VLOOKUP('[1]orders (cleaned)'!D488,'[1]products (cleaned)'!$A$2:$D$49,4,FALSE)</f>
        <v>0.5</v>
      </c>
      <c r="I294" s="3">
        <f>VLOOKUP('[1]orders (cleaned)'!D488,'[1]products (cleaned)'!$A$2:$E$49,5,FALSE)</f>
        <v>8.73</v>
      </c>
      <c r="J294" s="3">
        <f>VLOOKUP('[1]orders (cleaned)'!D488,'[1]products (cleaned)'!$A$2:$F$49,6,FALSE)</f>
        <v>1.746</v>
      </c>
      <c r="K294" s="3">
        <f>VLOOKUP('[1]orders (cleaned)'!D488,'[1]products (cleaned)'!$A$2:$G$49,7,FALSE)</f>
        <v>1.1349</v>
      </c>
      <c r="L294">
        <f>VLOOKUP('[1]orders (cleaned)'!A488,'[1]orders (cleaned)'!$A$2:$E$1001,5,FALSE)</f>
        <v>6</v>
      </c>
      <c r="M294" s="5">
        <f>I294*L294</f>
        <v>52.38</v>
      </c>
      <c r="S294"/>
    </row>
    <row r="295" spans="1:19" x14ac:dyDescent="0.35">
      <c r="A295" s="1">
        <f>VLOOKUP('[1]orders (cleaned)'!B794,'[1]orders (cleaned)'!$B$2:$B$1001,1,FALSE)</f>
        <v>43545</v>
      </c>
      <c r="B295" t="str">
        <f>VLOOKUP('[1]orders (cleaned)'!C794,'[1]customers (cleaned)'!$A$2:$B$914,2,FALSE)</f>
        <v>Jereme Gippes</v>
      </c>
      <c r="C295" t="str">
        <f>VLOOKUP('[1]orders (cleaned)'!C794,'[1]customers (cleaned)'!$A$2:$C$914,3,FALSE)</f>
        <v>Twyford</v>
      </c>
      <c r="D295" t="str">
        <f>VLOOKUP('[1]orders (cleaned)'!C794,'[1]customers (cleaned)'!$A$2:$D$914,4,FALSE)</f>
        <v>United Kingdom</v>
      </c>
      <c r="E295" t="str">
        <f>VLOOKUP('[1]orders (cleaned)'!C794,'[1]customers (cleaned)'!$A$2:$E$914,5,FALSE)</f>
        <v>Yes</v>
      </c>
      <c r="F295" t="str">
        <f>VLOOKUP('[1]orders (cleaned)'!D794,'[1]products (cleaned)'!$A$2:$B$49,2,FALSE)</f>
        <v>Lib</v>
      </c>
      <c r="G295" t="str">
        <f>VLOOKUP('[1]orders (cleaned)'!D794,'[1]products (cleaned)'!$A$2:$C$49,3,FALSE)</f>
        <v>M</v>
      </c>
      <c r="H295">
        <f>VLOOKUP('[1]orders (cleaned)'!D794,'[1]products (cleaned)'!$A$2:$D$49,4,FALSE)</f>
        <v>0.5</v>
      </c>
      <c r="I295" s="3">
        <f>VLOOKUP('[1]orders (cleaned)'!D794,'[1]products (cleaned)'!$A$2:$E$49,5,FALSE)</f>
        <v>8.73</v>
      </c>
      <c r="J295" s="3">
        <f>VLOOKUP('[1]orders (cleaned)'!D794,'[1]products (cleaned)'!$A$2:$F$49,6,FALSE)</f>
        <v>1.746</v>
      </c>
      <c r="K295" s="3">
        <f>VLOOKUP('[1]orders (cleaned)'!D794,'[1]products (cleaned)'!$A$2:$G$49,7,FALSE)</f>
        <v>1.1349</v>
      </c>
      <c r="L295">
        <f>VLOOKUP('[1]orders (cleaned)'!A794,'[1]orders (cleaned)'!$A$2:$E$1001,5,FALSE)</f>
        <v>6</v>
      </c>
      <c r="M295" s="5">
        <f>I295*L295</f>
        <v>52.38</v>
      </c>
      <c r="S295"/>
    </row>
    <row r="296" spans="1:19" x14ac:dyDescent="0.35">
      <c r="A296" s="1">
        <f>VLOOKUP('[1]orders (cleaned)'!B212,'[1]orders (cleaned)'!$B$2:$B$1001,1,FALSE)</f>
        <v>43766</v>
      </c>
      <c r="B296" t="str">
        <f>VLOOKUP('[1]orders (cleaned)'!C212,'[1]customers (cleaned)'!$A$2:$B$914,2,FALSE)</f>
        <v>Anselma Attwater</v>
      </c>
      <c r="C296" t="str">
        <f>VLOOKUP('[1]orders (cleaned)'!C212,'[1]customers (cleaned)'!$A$2:$C$914,3,FALSE)</f>
        <v>Charlottesville</v>
      </c>
      <c r="D296" t="str">
        <f>VLOOKUP('[1]orders (cleaned)'!C212,'[1]customers (cleaned)'!$A$2:$D$914,4,FALSE)</f>
        <v>United States</v>
      </c>
      <c r="E296" t="str">
        <f>VLOOKUP('[1]orders (cleaned)'!C212,'[1]customers (cleaned)'!$A$2:$E$914,5,FALSE)</f>
        <v>Yes</v>
      </c>
      <c r="F296" t="str">
        <f>VLOOKUP('[1]orders (cleaned)'!D212,'[1]products (cleaned)'!$A$2:$B$49,2,FALSE)</f>
        <v>Lib</v>
      </c>
      <c r="G296" t="str">
        <f>VLOOKUP('[1]orders (cleaned)'!D212,'[1]products (cleaned)'!$A$2:$C$49,3,FALSE)</f>
        <v>D</v>
      </c>
      <c r="H296">
        <f>VLOOKUP('[1]orders (cleaned)'!D212,'[1]products (cleaned)'!$A$2:$D$49,4,FALSE)</f>
        <v>1</v>
      </c>
      <c r="I296" s="3">
        <f>VLOOKUP('[1]orders (cleaned)'!D212,'[1]products (cleaned)'!$A$2:$E$49,5,FALSE)</f>
        <v>12.95</v>
      </c>
      <c r="J296" s="3">
        <f>VLOOKUP('[1]orders (cleaned)'!D212,'[1]products (cleaned)'!$A$2:$F$49,6,FALSE)</f>
        <v>1.2949999999999999</v>
      </c>
      <c r="K296" s="3">
        <f>VLOOKUP('[1]orders (cleaned)'!D212,'[1]products (cleaned)'!$A$2:$G$49,7,FALSE)</f>
        <v>1.6835</v>
      </c>
      <c r="L296">
        <f>VLOOKUP('[1]orders (cleaned)'!A212,'[1]orders (cleaned)'!$A$2:$E$1001,5,FALSE)</f>
        <v>4</v>
      </c>
      <c r="M296" s="5">
        <f>I296*L296</f>
        <v>51.8</v>
      </c>
      <c r="S296"/>
    </row>
    <row r="297" spans="1:19" x14ac:dyDescent="0.35">
      <c r="A297" s="1">
        <f>VLOOKUP('[1]orders (cleaned)'!B505,'[1]orders (cleaned)'!$B$2:$B$1001,1,FALSE)</f>
        <v>43467</v>
      </c>
      <c r="B297" t="str">
        <f>VLOOKUP('[1]orders (cleaned)'!C505,'[1]customers (cleaned)'!$A$2:$B$914,2,FALSE)</f>
        <v>Gladi Ducker</v>
      </c>
      <c r="C297" t="str">
        <f>VLOOKUP('[1]orders (cleaned)'!C505,'[1]customers (cleaned)'!$A$2:$C$914,3,FALSE)</f>
        <v>Belfast</v>
      </c>
      <c r="D297" t="str">
        <f>VLOOKUP('[1]orders (cleaned)'!C505,'[1]customers (cleaned)'!$A$2:$D$914,4,FALSE)</f>
        <v>United Kingdom</v>
      </c>
      <c r="E297" t="str">
        <f>VLOOKUP('[1]orders (cleaned)'!C505,'[1]customers (cleaned)'!$A$2:$E$914,5,FALSE)</f>
        <v>No</v>
      </c>
      <c r="F297" t="str">
        <f>VLOOKUP('[1]orders (cleaned)'!D505,'[1]products (cleaned)'!$A$2:$B$49,2,FALSE)</f>
        <v>Lib</v>
      </c>
      <c r="G297" t="str">
        <f>VLOOKUP('[1]orders (cleaned)'!D505,'[1]products (cleaned)'!$A$2:$C$49,3,FALSE)</f>
        <v>D</v>
      </c>
      <c r="H297">
        <f>VLOOKUP('[1]orders (cleaned)'!D505,'[1]products (cleaned)'!$A$2:$D$49,4,FALSE)</f>
        <v>1</v>
      </c>
      <c r="I297" s="3">
        <f>VLOOKUP('[1]orders (cleaned)'!D505,'[1]products (cleaned)'!$A$2:$E$49,5,FALSE)</f>
        <v>12.95</v>
      </c>
      <c r="J297" s="3">
        <f>VLOOKUP('[1]orders (cleaned)'!D505,'[1]products (cleaned)'!$A$2:$F$49,6,FALSE)</f>
        <v>1.2949999999999999</v>
      </c>
      <c r="K297" s="3">
        <f>VLOOKUP('[1]orders (cleaned)'!D505,'[1]products (cleaned)'!$A$2:$G$49,7,FALSE)</f>
        <v>1.6835</v>
      </c>
      <c r="L297">
        <f>VLOOKUP('[1]orders (cleaned)'!A505,'[1]orders (cleaned)'!$A$2:$E$1001,5,FALSE)</f>
        <v>4</v>
      </c>
      <c r="M297" s="5">
        <f>I297*L297</f>
        <v>51.8</v>
      </c>
      <c r="S297"/>
    </row>
    <row r="298" spans="1:19" x14ac:dyDescent="0.35">
      <c r="A298" s="1">
        <f>VLOOKUP('[1]orders (cleaned)'!B92,'[1]orders (cleaned)'!$B$2:$B$1001,1,FALSE)</f>
        <v>43971</v>
      </c>
      <c r="B298" t="str">
        <f>VLOOKUP('[1]orders (cleaned)'!C92,'[1]customers (cleaned)'!$A$2:$B$914,2,FALSE)</f>
        <v>Loydie Langlais</v>
      </c>
      <c r="C298" t="str">
        <f>VLOOKUP('[1]orders (cleaned)'!C92,'[1]customers (cleaned)'!$A$2:$C$914,3,FALSE)</f>
        <v>Crumlin</v>
      </c>
      <c r="D298" t="str">
        <f>VLOOKUP('[1]orders (cleaned)'!C92,'[1]customers (cleaned)'!$A$2:$D$914,4,FALSE)</f>
        <v>Ireland</v>
      </c>
      <c r="E298" t="str">
        <f>VLOOKUP('[1]orders (cleaned)'!C92,'[1]customers (cleaned)'!$A$2:$E$914,5,FALSE)</f>
        <v>Yes</v>
      </c>
      <c r="F298" t="str">
        <f>VLOOKUP('[1]orders (cleaned)'!D92,'[1]products (cleaned)'!$A$2:$B$49,2,FALSE)</f>
        <v>Ara</v>
      </c>
      <c r="G298" t="str">
        <f>VLOOKUP('[1]orders (cleaned)'!D92,'[1]products (cleaned)'!$A$2:$C$49,3,FALSE)</f>
        <v>L</v>
      </c>
      <c r="H298">
        <f>VLOOKUP('[1]orders (cleaned)'!D92,'[1]products (cleaned)'!$A$2:$D$49,4,FALSE)</f>
        <v>1</v>
      </c>
      <c r="I298" s="3">
        <f>VLOOKUP('[1]orders (cleaned)'!D92,'[1]products (cleaned)'!$A$2:$E$49,5,FALSE)</f>
        <v>12.95</v>
      </c>
      <c r="J298" s="3">
        <f>VLOOKUP('[1]orders (cleaned)'!D92,'[1]products (cleaned)'!$A$2:$F$49,6,FALSE)</f>
        <v>1.2949999999999999</v>
      </c>
      <c r="K298" s="3">
        <f>VLOOKUP('[1]orders (cleaned)'!D92,'[1]products (cleaned)'!$A$2:$G$49,7,FALSE)</f>
        <v>1.1655</v>
      </c>
      <c r="L298">
        <f>VLOOKUP('[1]orders (cleaned)'!A92,'[1]orders (cleaned)'!$A$2:$E$1001,5,FALSE)</f>
        <v>4</v>
      </c>
      <c r="M298" s="5">
        <f>I298*L298</f>
        <v>51.8</v>
      </c>
      <c r="S298"/>
    </row>
    <row r="299" spans="1:19" x14ac:dyDescent="0.35">
      <c r="A299" s="1">
        <f>VLOOKUP('[1]orders (cleaned)'!B658,'[1]orders (cleaned)'!$B$2:$B$1001,1,FALSE)</f>
        <v>44485</v>
      </c>
      <c r="B299" t="str">
        <f>VLOOKUP('[1]orders (cleaned)'!C658,'[1]customers (cleaned)'!$A$2:$B$914,2,FALSE)</f>
        <v>Sylas Jennaroy</v>
      </c>
      <c r="C299" t="str">
        <f>VLOOKUP('[1]orders (cleaned)'!C658,'[1]customers (cleaned)'!$A$2:$C$914,3,FALSE)</f>
        <v>Aurora</v>
      </c>
      <c r="D299" t="str">
        <f>VLOOKUP('[1]orders (cleaned)'!C658,'[1]customers (cleaned)'!$A$2:$D$914,4,FALSE)</f>
        <v>United States</v>
      </c>
      <c r="E299" t="str">
        <f>VLOOKUP('[1]orders (cleaned)'!C658,'[1]customers (cleaned)'!$A$2:$E$914,5,FALSE)</f>
        <v>No</v>
      </c>
      <c r="F299" t="str">
        <f>VLOOKUP('[1]orders (cleaned)'!D658,'[1]products (cleaned)'!$A$2:$B$49,2,FALSE)</f>
        <v>Lib</v>
      </c>
      <c r="G299" t="str">
        <f>VLOOKUP('[1]orders (cleaned)'!D658,'[1]products (cleaned)'!$A$2:$C$49,3,FALSE)</f>
        <v>D</v>
      </c>
      <c r="H299">
        <f>VLOOKUP('[1]orders (cleaned)'!D658,'[1]products (cleaned)'!$A$2:$D$49,4,FALSE)</f>
        <v>1</v>
      </c>
      <c r="I299" s="3">
        <f>VLOOKUP('[1]orders (cleaned)'!D658,'[1]products (cleaned)'!$A$2:$E$49,5,FALSE)</f>
        <v>12.95</v>
      </c>
      <c r="J299" s="3">
        <f>VLOOKUP('[1]orders (cleaned)'!D658,'[1]products (cleaned)'!$A$2:$F$49,6,FALSE)</f>
        <v>1.2949999999999999</v>
      </c>
      <c r="K299" s="3">
        <f>VLOOKUP('[1]orders (cleaned)'!D658,'[1]products (cleaned)'!$A$2:$G$49,7,FALSE)</f>
        <v>1.6835</v>
      </c>
      <c r="L299">
        <f>VLOOKUP('[1]orders (cleaned)'!A658,'[1]orders (cleaned)'!$A$2:$E$1001,5,FALSE)</f>
        <v>4</v>
      </c>
      <c r="M299" s="5">
        <f>I299*L299</f>
        <v>51.8</v>
      </c>
      <c r="S299"/>
    </row>
    <row r="300" spans="1:19" x14ac:dyDescent="0.35">
      <c r="A300" s="1">
        <f>VLOOKUP('[1]orders (cleaned)'!B358,'[1]orders (cleaned)'!$B$2:$B$1001,1,FALSE)</f>
        <v>44631</v>
      </c>
      <c r="B300" t="str">
        <f>VLOOKUP('[1]orders (cleaned)'!C358,'[1]customers (cleaned)'!$A$2:$B$914,2,FALSE)</f>
        <v>Willey Romao</v>
      </c>
      <c r="C300" t="str">
        <f>VLOOKUP('[1]orders (cleaned)'!C358,'[1]customers (cleaned)'!$A$2:$C$914,3,FALSE)</f>
        <v>Sacramento</v>
      </c>
      <c r="D300" t="str">
        <f>VLOOKUP('[1]orders (cleaned)'!C358,'[1]customers (cleaned)'!$A$2:$D$914,4,FALSE)</f>
        <v>United States</v>
      </c>
      <c r="E300" t="str">
        <f>VLOOKUP('[1]orders (cleaned)'!C358,'[1]customers (cleaned)'!$A$2:$E$914,5,FALSE)</f>
        <v>Yes</v>
      </c>
      <c r="F300" t="str">
        <f>VLOOKUP('[1]orders (cleaned)'!D358,'[1]products (cleaned)'!$A$2:$B$49,2,FALSE)</f>
        <v>Lib</v>
      </c>
      <c r="G300" t="str">
        <f>VLOOKUP('[1]orders (cleaned)'!D358,'[1]products (cleaned)'!$A$2:$C$49,3,FALSE)</f>
        <v>D</v>
      </c>
      <c r="H300">
        <f>VLOOKUP('[1]orders (cleaned)'!D358,'[1]products (cleaned)'!$A$2:$D$49,4,FALSE)</f>
        <v>1</v>
      </c>
      <c r="I300" s="3">
        <f>VLOOKUP('[1]orders (cleaned)'!D358,'[1]products (cleaned)'!$A$2:$E$49,5,FALSE)</f>
        <v>12.95</v>
      </c>
      <c r="J300" s="3">
        <f>VLOOKUP('[1]orders (cleaned)'!D358,'[1]products (cleaned)'!$A$2:$F$49,6,FALSE)</f>
        <v>1.2949999999999999</v>
      </c>
      <c r="K300" s="3">
        <f>VLOOKUP('[1]orders (cleaned)'!D358,'[1]products (cleaned)'!$A$2:$G$49,7,FALSE)</f>
        <v>1.6835</v>
      </c>
      <c r="L300">
        <f>VLOOKUP('[1]orders (cleaned)'!A358,'[1]orders (cleaned)'!$A$2:$E$1001,5,FALSE)</f>
        <v>4</v>
      </c>
      <c r="M300" s="5">
        <f>I300*L300</f>
        <v>51.8</v>
      </c>
      <c r="S300"/>
    </row>
    <row r="301" spans="1:19" x14ac:dyDescent="0.35">
      <c r="A301" s="1">
        <f>VLOOKUP('[1]orders (cleaned)'!B848,'[1]orders (cleaned)'!$B$2:$B$1001,1,FALSE)</f>
        <v>44747</v>
      </c>
      <c r="B301" t="str">
        <f>VLOOKUP('[1]orders (cleaned)'!C848,'[1]customers (cleaned)'!$A$2:$B$914,2,FALSE)</f>
        <v>Edin Mathe</v>
      </c>
      <c r="C301" t="str">
        <f>VLOOKUP('[1]orders (cleaned)'!C848,'[1]customers (cleaned)'!$A$2:$C$914,3,FALSE)</f>
        <v>Lawrenceville</v>
      </c>
      <c r="D301" t="str">
        <f>VLOOKUP('[1]orders (cleaned)'!C848,'[1]customers (cleaned)'!$A$2:$D$914,4,FALSE)</f>
        <v>United States</v>
      </c>
      <c r="E301" t="str">
        <f>VLOOKUP('[1]orders (cleaned)'!C848,'[1]customers (cleaned)'!$A$2:$E$914,5,FALSE)</f>
        <v>Yes</v>
      </c>
      <c r="F301" t="str">
        <f>VLOOKUP('[1]orders (cleaned)'!D848,'[1]products (cleaned)'!$A$2:$B$49,2,FALSE)</f>
        <v>Ara</v>
      </c>
      <c r="G301" t="str">
        <f>VLOOKUP('[1]orders (cleaned)'!D848,'[1]products (cleaned)'!$A$2:$C$49,3,FALSE)</f>
        <v>M</v>
      </c>
      <c r="H301">
        <f>VLOOKUP('[1]orders (cleaned)'!D848,'[1]products (cleaned)'!$A$2:$D$49,4,FALSE)</f>
        <v>2.5</v>
      </c>
      <c r="I301" s="3">
        <f>VLOOKUP('[1]orders (cleaned)'!D848,'[1]products (cleaned)'!$A$2:$E$49,5,FALSE)</f>
        <v>25.874999999999996</v>
      </c>
      <c r="J301" s="3">
        <f>VLOOKUP('[1]orders (cleaned)'!D848,'[1]products (cleaned)'!$A$2:$F$49,6,FALSE)</f>
        <v>1.0349999999999999</v>
      </c>
      <c r="K301" s="3">
        <f>VLOOKUP('[1]orders (cleaned)'!D848,'[1]products (cleaned)'!$A$2:$G$49,7,FALSE)</f>
        <v>2.3287499999999994</v>
      </c>
      <c r="L301">
        <f>VLOOKUP('[1]orders (cleaned)'!A848,'[1]orders (cleaned)'!$A$2:$E$1001,5,FALSE)</f>
        <v>2</v>
      </c>
      <c r="M301" s="5">
        <f>I301*L301</f>
        <v>51.749999999999993</v>
      </c>
      <c r="S301"/>
    </row>
    <row r="302" spans="1:19" x14ac:dyDescent="0.35">
      <c r="A302" s="1">
        <f>VLOOKUP('[1]orders (cleaned)'!B695,'[1]orders (cleaned)'!$B$2:$B$1001,1,FALSE)</f>
        <v>44012</v>
      </c>
      <c r="B302" t="str">
        <f>VLOOKUP('[1]orders (cleaned)'!C695,'[1]customers (cleaned)'!$A$2:$B$914,2,FALSE)</f>
        <v>Elden Andriessen</v>
      </c>
      <c r="C302" t="str">
        <f>VLOOKUP('[1]orders (cleaned)'!C695,'[1]customers (cleaned)'!$A$2:$C$914,3,FALSE)</f>
        <v>Saint Louis</v>
      </c>
      <c r="D302" t="str">
        <f>VLOOKUP('[1]orders (cleaned)'!C695,'[1]customers (cleaned)'!$A$2:$D$914,4,FALSE)</f>
        <v>United States</v>
      </c>
      <c r="E302" t="str">
        <f>VLOOKUP('[1]orders (cleaned)'!C695,'[1]customers (cleaned)'!$A$2:$E$914,5,FALSE)</f>
        <v>Yes</v>
      </c>
      <c r="F302" t="str">
        <f>VLOOKUP('[1]orders (cleaned)'!D695,'[1]products (cleaned)'!$A$2:$B$49,2,FALSE)</f>
        <v>Ara</v>
      </c>
      <c r="G302" t="str">
        <f>VLOOKUP('[1]orders (cleaned)'!D695,'[1]products (cleaned)'!$A$2:$C$49,3,FALSE)</f>
        <v>M</v>
      </c>
      <c r="H302">
        <f>VLOOKUP('[1]orders (cleaned)'!D695,'[1]products (cleaned)'!$A$2:$D$49,4,FALSE)</f>
        <v>2.5</v>
      </c>
      <c r="I302" s="3">
        <f>VLOOKUP('[1]orders (cleaned)'!D695,'[1]products (cleaned)'!$A$2:$E$49,5,FALSE)</f>
        <v>25.874999999999996</v>
      </c>
      <c r="J302" s="3">
        <f>VLOOKUP('[1]orders (cleaned)'!D695,'[1]products (cleaned)'!$A$2:$F$49,6,FALSE)</f>
        <v>1.0349999999999999</v>
      </c>
      <c r="K302" s="3">
        <f>VLOOKUP('[1]orders (cleaned)'!D695,'[1]products (cleaned)'!$A$2:$G$49,7,FALSE)</f>
        <v>2.3287499999999994</v>
      </c>
      <c r="L302">
        <f>VLOOKUP('[1]orders (cleaned)'!A695,'[1]orders (cleaned)'!$A$2:$E$1001,5,FALSE)</f>
        <v>2</v>
      </c>
      <c r="M302" s="5">
        <f>I302*L302</f>
        <v>51.749999999999993</v>
      </c>
      <c r="S302"/>
    </row>
    <row r="303" spans="1:19" x14ac:dyDescent="0.35">
      <c r="A303" s="1">
        <f>VLOOKUP('[1]orders (cleaned)'!B410,'[1]orders (cleaned)'!$B$2:$B$1001,1,FALSE)</f>
        <v>44659</v>
      </c>
      <c r="B303" t="str">
        <f>VLOOKUP('[1]orders (cleaned)'!C410,'[1]customers (cleaned)'!$A$2:$B$914,2,FALSE)</f>
        <v>Felice Miell</v>
      </c>
      <c r="C303" t="str">
        <f>VLOOKUP('[1]orders (cleaned)'!C410,'[1]customers (cleaned)'!$A$2:$C$914,3,FALSE)</f>
        <v>New Brunswick</v>
      </c>
      <c r="D303" t="str">
        <f>VLOOKUP('[1]orders (cleaned)'!C410,'[1]customers (cleaned)'!$A$2:$D$914,4,FALSE)</f>
        <v>United States</v>
      </c>
      <c r="E303" t="str">
        <f>VLOOKUP('[1]orders (cleaned)'!C410,'[1]customers (cleaned)'!$A$2:$E$914,5,FALSE)</f>
        <v>Yes</v>
      </c>
      <c r="F303" t="str">
        <f>VLOOKUP('[1]orders (cleaned)'!D410,'[1]products (cleaned)'!$A$2:$B$49,2,FALSE)</f>
        <v>Ara</v>
      </c>
      <c r="G303" t="str">
        <f>VLOOKUP('[1]orders (cleaned)'!D410,'[1]products (cleaned)'!$A$2:$C$49,3,FALSE)</f>
        <v>M</v>
      </c>
      <c r="H303">
        <f>VLOOKUP('[1]orders (cleaned)'!D410,'[1]products (cleaned)'!$A$2:$D$49,4,FALSE)</f>
        <v>2.5</v>
      </c>
      <c r="I303" s="3">
        <f>VLOOKUP('[1]orders (cleaned)'!D410,'[1]products (cleaned)'!$A$2:$E$49,5,FALSE)</f>
        <v>25.874999999999996</v>
      </c>
      <c r="J303" s="3">
        <f>VLOOKUP('[1]orders (cleaned)'!D410,'[1]products (cleaned)'!$A$2:$F$49,6,FALSE)</f>
        <v>1.0349999999999999</v>
      </c>
      <c r="K303" s="3">
        <f>VLOOKUP('[1]orders (cleaned)'!D410,'[1]products (cleaned)'!$A$2:$G$49,7,FALSE)</f>
        <v>2.3287499999999994</v>
      </c>
      <c r="L303">
        <f>VLOOKUP('[1]orders (cleaned)'!A410,'[1]orders (cleaned)'!$A$2:$E$1001,5,FALSE)</f>
        <v>2</v>
      </c>
      <c r="M303" s="5">
        <f>I303*L303</f>
        <v>51.749999999999993</v>
      </c>
      <c r="S303"/>
    </row>
    <row r="304" spans="1:19" x14ac:dyDescent="0.35">
      <c r="A304" s="1">
        <f>VLOOKUP('[1]orders (cleaned)'!B151,'[1]orders (cleaned)'!$B$2:$B$1001,1,FALSE)</f>
        <v>44108</v>
      </c>
      <c r="B304" t="str">
        <f>VLOOKUP('[1]orders (cleaned)'!C151,'[1]customers (cleaned)'!$A$2:$B$914,2,FALSE)</f>
        <v>Gerard Pirdy</v>
      </c>
      <c r="C304" t="str">
        <f>VLOOKUP('[1]orders (cleaned)'!C151,'[1]customers (cleaned)'!$A$2:$C$914,3,FALSE)</f>
        <v>Boca Raton</v>
      </c>
      <c r="D304" t="str">
        <f>VLOOKUP('[1]orders (cleaned)'!C151,'[1]customers (cleaned)'!$A$2:$D$914,4,FALSE)</f>
        <v>United States</v>
      </c>
      <c r="E304" t="str">
        <f>VLOOKUP('[1]orders (cleaned)'!C151,'[1]customers (cleaned)'!$A$2:$E$914,5,FALSE)</f>
        <v>Yes</v>
      </c>
      <c r="F304" t="str">
        <f>VLOOKUP('[1]orders (cleaned)'!D151,'[1]products (cleaned)'!$A$2:$B$49,2,FALSE)</f>
        <v>Ara</v>
      </c>
      <c r="G304" t="str">
        <f>VLOOKUP('[1]orders (cleaned)'!D151,'[1]products (cleaned)'!$A$2:$C$49,3,FALSE)</f>
        <v>M</v>
      </c>
      <c r="H304">
        <f>VLOOKUP('[1]orders (cleaned)'!D151,'[1]products (cleaned)'!$A$2:$D$49,4,FALSE)</f>
        <v>2.5</v>
      </c>
      <c r="I304" s="3">
        <f>VLOOKUP('[1]orders (cleaned)'!D151,'[1]products (cleaned)'!$A$2:$E$49,5,FALSE)</f>
        <v>25.874999999999996</v>
      </c>
      <c r="J304" s="3">
        <f>VLOOKUP('[1]orders (cleaned)'!D151,'[1]products (cleaned)'!$A$2:$F$49,6,FALSE)</f>
        <v>1.0349999999999999</v>
      </c>
      <c r="K304" s="3">
        <f>VLOOKUP('[1]orders (cleaned)'!D151,'[1]products (cleaned)'!$A$2:$G$49,7,FALSE)</f>
        <v>2.3287499999999994</v>
      </c>
      <c r="L304">
        <f>VLOOKUP('[1]orders (cleaned)'!A151,'[1]orders (cleaned)'!$A$2:$E$1001,5,FALSE)</f>
        <v>2</v>
      </c>
      <c r="M304" s="5">
        <f>I304*L304</f>
        <v>51.749999999999993</v>
      </c>
      <c r="S304"/>
    </row>
    <row r="305" spans="1:19" x14ac:dyDescent="0.35">
      <c r="A305" s="1">
        <f>VLOOKUP('[1]orders (cleaned)'!B594,'[1]orders (cleaned)'!$B$2:$B$1001,1,FALSE)</f>
        <v>44437</v>
      </c>
      <c r="B305" t="str">
        <f>VLOOKUP('[1]orders (cleaned)'!C594,'[1]customers (cleaned)'!$A$2:$B$914,2,FALSE)</f>
        <v>Kylie Mowat</v>
      </c>
      <c r="C305" t="str">
        <f>VLOOKUP('[1]orders (cleaned)'!C594,'[1]customers (cleaned)'!$A$2:$C$914,3,FALSE)</f>
        <v>Milwaukee</v>
      </c>
      <c r="D305" t="str">
        <f>VLOOKUP('[1]orders (cleaned)'!C594,'[1]customers (cleaned)'!$A$2:$D$914,4,FALSE)</f>
        <v>United States</v>
      </c>
      <c r="E305" t="str">
        <f>VLOOKUP('[1]orders (cleaned)'!C594,'[1]customers (cleaned)'!$A$2:$E$914,5,FALSE)</f>
        <v>No</v>
      </c>
      <c r="F305" t="str">
        <f>VLOOKUP('[1]orders (cleaned)'!D594,'[1]products (cleaned)'!$A$2:$B$49,2,FALSE)</f>
        <v>Ara</v>
      </c>
      <c r="G305" t="str">
        <f>VLOOKUP('[1]orders (cleaned)'!D594,'[1]products (cleaned)'!$A$2:$C$49,3,FALSE)</f>
        <v>M</v>
      </c>
      <c r="H305">
        <f>VLOOKUP('[1]orders (cleaned)'!D594,'[1]products (cleaned)'!$A$2:$D$49,4,FALSE)</f>
        <v>2.5</v>
      </c>
      <c r="I305" s="3">
        <f>VLOOKUP('[1]orders (cleaned)'!D594,'[1]products (cleaned)'!$A$2:$E$49,5,FALSE)</f>
        <v>25.874999999999996</v>
      </c>
      <c r="J305" s="3">
        <f>VLOOKUP('[1]orders (cleaned)'!D594,'[1]products (cleaned)'!$A$2:$F$49,6,FALSE)</f>
        <v>1.0349999999999999</v>
      </c>
      <c r="K305" s="3">
        <f>VLOOKUP('[1]orders (cleaned)'!D594,'[1]products (cleaned)'!$A$2:$G$49,7,FALSE)</f>
        <v>2.3287499999999994</v>
      </c>
      <c r="L305">
        <f>VLOOKUP('[1]orders (cleaned)'!A594,'[1]orders (cleaned)'!$A$2:$E$1001,5,FALSE)</f>
        <v>2</v>
      </c>
      <c r="M305" s="5">
        <f>I305*L305</f>
        <v>51.749999999999993</v>
      </c>
      <c r="S305"/>
    </row>
    <row r="306" spans="1:19" x14ac:dyDescent="0.35">
      <c r="A306" s="1">
        <f>VLOOKUP('[1]orders (cleaned)'!B232,'[1]orders (cleaned)'!$B$2:$B$1001,1,FALSE)</f>
        <v>44496</v>
      </c>
      <c r="B306" t="str">
        <f>VLOOKUP('[1]orders (cleaned)'!C232,'[1]customers (cleaned)'!$A$2:$B$914,2,FALSE)</f>
        <v>Portie Cutchie</v>
      </c>
      <c r="C306" t="str">
        <f>VLOOKUP('[1]orders (cleaned)'!C232,'[1]customers (cleaned)'!$A$2:$C$914,3,FALSE)</f>
        <v>Greensboro</v>
      </c>
      <c r="D306" t="str">
        <f>VLOOKUP('[1]orders (cleaned)'!C232,'[1]customers (cleaned)'!$A$2:$D$914,4,FALSE)</f>
        <v>United States</v>
      </c>
      <c r="E306" t="str">
        <f>VLOOKUP('[1]orders (cleaned)'!C232,'[1]customers (cleaned)'!$A$2:$E$914,5,FALSE)</f>
        <v>No</v>
      </c>
      <c r="F306" t="str">
        <f>VLOOKUP('[1]orders (cleaned)'!D232,'[1]products (cleaned)'!$A$2:$B$49,2,FALSE)</f>
        <v>Ara</v>
      </c>
      <c r="G306" t="str">
        <f>VLOOKUP('[1]orders (cleaned)'!D232,'[1]products (cleaned)'!$A$2:$C$49,3,FALSE)</f>
        <v>M</v>
      </c>
      <c r="H306">
        <f>VLOOKUP('[1]orders (cleaned)'!D232,'[1]products (cleaned)'!$A$2:$D$49,4,FALSE)</f>
        <v>2.5</v>
      </c>
      <c r="I306" s="3">
        <f>VLOOKUP('[1]orders (cleaned)'!D232,'[1]products (cleaned)'!$A$2:$E$49,5,FALSE)</f>
        <v>25.874999999999996</v>
      </c>
      <c r="J306" s="3">
        <f>VLOOKUP('[1]orders (cleaned)'!D232,'[1]products (cleaned)'!$A$2:$F$49,6,FALSE)</f>
        <v>1.0349999999999999</v>
      </c>
      <c r="K306" s="3">
        <f>VLOOKUP('[1]orders (cleaned)'!D232,'[1]products (cleaned)'!$A$2:$G$49,7,FALSE)</f>
        <v>2.3287499999999994</v>
      </c>
      <c r="L306">
        <f>VLOOKUP('[1]orders (cleaned)'!A232,'[1]orders (cleaned)'!$A$2:$E$1001,5,FALSE)</f>
        <v>2</v>
      </c>
      <c r="M306" s="5">
        <f>I306*L306</f>
        <v>51.749999999999993</v>
      </c>
      <c r="S306"/>
    </row>
    <row r="307" spans="1:19" x14ac:dyDescent="0.35">
      <c r="A307" s="1">
        <f>VLOOKUP('[1]orders (cleaned)'!B320,'[1]orders (cleaned)'!$B$2:$B$1001,1,FALSE)</f>
        <v>44563</v>
      </c>
      <c r="B307" t="str">
        <f>VLOOKUP('[1]orders (cleaned)'!C320,'[1]customers (cleaned)'!$A$2:$B$914,2,FALSE)</f>
        <v>Tess Bennison</v>
      </c>
      <c r="C307" t="str">
        <f>VLOOKUP('[1]orders (cleaned)'!C320,'[1]customers (cleaned)'!$A$2:$C$914,3,FALSE)</f>
        <v>West Palm Beach</v>
      </c>
      <c r="D307" t="str">
        <f>VLOOKUP('[1]orders (cleaned)'!C320,'[1]customers (cleaned)'!$A$2:$D$914,4,FALSE)</f>
        <v>United States</v>
      </c>
      <c r="E307" t="str">
        <f>VLOOKUP('[1]orders (cleaned)'!C320,'[1]customers (cleaned)'!$A$2:$E$914,5,FALSE)</f>
        <v>Yes</v>
      </c>
      <c r="F307" t="str">
        <f>VLOOKUP('[1]orders (cleaned)'!D320,'[1]products (cleaned)'!$A$2:$B$49,2,FALSE)</f>
        <v>Ara</v>
      </c>
      <c r="G307" t="str">
        <f>VLOOKUP('[1]orders (cleaned)'!D320,'[1]products (cleaned)'!$A$2:$C$49,3,FALSE)</f>
        <v>M</v>
      </c>
      <c r="H307">
        <f>VLOOKUP('[1]orders (cleaned)'!D320,'[1]products (cleaned)'!$A$2:$D$49,4,FALSE)</f>
        <v>2.5</v>
      </c>
      <c r="I307" s="3">
        <f>VLOOKUP('[1]orders (cleaned)'!D320,'[1]products (cleaned)'!$A$2:$E$49,5,FALSE)</f>
        <v>25.874999999999996</v>
      </c>
      <c r="J307" s="3">
        <f>VLOOKUP('[1]orders (cleaned)'!D320,'[1]products (cleaned)'!$A$2:$F$49,6,FALSE)</f>
        <v>1.0349999999999999</v>
      </c>
      <c r="K307" s="3">
        <f>VLOOKUP('[1]orders (cleaned)'!D320,'[1]products (cleaned)'!$A$2:$G$49,7,FALSE)</f>
        <v>2.3287499999999994</v>
      </c>
      <c r="L307">
        <f>VLOOKUP('[1]orders (cleaned)'!A320,'[1]orders (cleaned)'!$A$2:$E$1001,5,FALSE)</f>
        <v>2</v>
      </c>
      <c r="M307" s="5">
        <f>I307*L307</f>
        <v>51.749999999999993</v>
      </c>
      <c r="S307"/>
    </row>
    <row r="308" spans="1:19" x14ac:dyDescent="0.35">
      <c r="A308" s="1">
        <f>VLOOKUP('[1]orders (cleaned)'!B464,'[1]orders (cleaned)'!$B$2:$B$1001,1,FALSE)</f>
        <v>44124</v>
      </c>
      <c r="B308" t="str">
        <f>VLOOKUP('[1]orders (cleaned)'!C464,'[1]customers (cleaned)'!$A$2:$B$914,2,FALSE)</f>
        <v>Borg Daile</v>
      </c>
      <c r="C308" t="str">
        <f>VLOOKUP('[1]orders (cleaned)'!C464,'[1]customers (cleaned)'!$A$2:$C$914,3,FALSE)</f>
        <v>Atlanta</v>
      </c>
      <c r="D308" t="str">
        <f>VLOOKUP('[1]orders (cleaned)'!C464,'[1]customers (cleaned)'!$A$2:$D$914,4,FALSE)</f>
        <v>United States</v>
      </c>
      <c r="E308" t="str">
        <f>VLOOKUP('[1]orders (cleaned)'!C464,'[1]customers (cleaned)'!$A$2:$E$914,5,FALSE)</f>
        <v>Yes</v>
      </c>
      <c r="F308" t="str">
        <f>VLOOKUP('[1]orders (cleaned)'!D464,'[1]products (cleaned)'!$A$2:$B$49,2,FALSE)</f>
        <v>Ara</v>
      </c>
      <c r="G308" t="str">
        <f>VLOOKUP('[1]orders (cleaned)'!D464,'[1]products (cleaned)'!$A$2:$C$49,3,FALSE)</f>
        <v>D</v>
      </c>
      <c r="H308">
        <f>VLOOKUP('[1]orders (cleaned)'!D464,'[1]products (cleaned)'!$A$2:$D$49,4,FALSE)</f>
        <v>1</v>
      </c>
      <c r="I308" s="3">
        <f>VLOOKUP('[1]orders (cleaned)'!D464,'[1]products (cleaned)'!$A$2:$E$49,5,FALSE)</f>
        <v>9.9499999999999993</v>
      </c>
      <c r="J308" s="3">
        <f>VLOOKUP('[1]orders (cleaned)'!D464,'[1]products (cleaned)'!$A$2:$F$49,6,FALSE)</f>
        <v>0.99499999999999988</v>
      </c>
      <c r="K308" s="3">
        <f>VLOOKUP('[1]orders (cleaned)'!D464,'[1]products (cleaned)'!$A$2:$G$49,7,FALSE)</f>
        <v>0.89549999999999985</v>
      </c>
      <c r="L308">
        <f>VLOOKUP('[1]orders (cleaned)'!A464,'[1]orders (cleaned)'!$A$2:$E$1001,5,FALSE)</f>
        <v>5</v>
      </c>
      <c r="M308" s="5">
        <f>I308*L308</f>
        <v>49.75</v>
      </c>
      <c r="S308"/>
    </row>
    <row r="309" spans="1:19" x14ac:dyDescent="0.35">
      <c r="A309" s="1">
        <f>VLOOKUP('[1]orders (cleaned)'!B292,'[1]orders (cleaned)'!$B$2:$B$1001,1,FALSE)</f>
        <v>44497</v>
      </c>
      <c r="B309" t="str">
        <f>VLOOKUP('[1]orders (cleaned)'!C292,'[1]customers (cleaned)'!$A$2:$B$914,2,FALSE)</f>
        <v>Domeniga Duke</v>
      </c>
      <c r="C309" t="str">
        <f>VLOOKUP('[1]orders (cleaned)'!C292,'[1]customers (cleaned)'!$A$2:$C$914,3,FALSE)</f>
        <v>Los Angeles</v>
      </c>
      <c r="D309" t="str">
        <f>VLOOKUP('[1]orders (cleaned)'!C292,'[1]customers (cleaned)'!$A$2:$D$914,4,FALSE)</f>
        <v>United States</v>
      </c>
      <c r="E309" t="str">
        <f>VLOOKUP('[1]orders (cleaned)'!C292,'[1]customers (cleaned)'!$A$2:$E$914,5,FALSE)</f>
        <v>No</v>
      </c>
      <c r="F309" t="str">
        <f>VLOOKUP('[1]orders (cleaned)'!D292,'[1]products (cleaned)'!$A$2:$B$49,2,FALSE)</f>
        <v>Ara</v>
      </c>
      <c r="G309" t="str">
        <f>VLOOKUP('[1]orders (cleaned)'!D292,'[1]products (cleaned)'!$A$2:$C$49,3,FALSE)</f>
        <v>D</v>
      </c>
      <c r="H309">
        <f>VLOOKUP('[1]orders (cleaned)'!D292,'[1]products (cleaned)'!$A$2:$D$49,4,FALSE)</f>
        <v>1</v>
      </c>
      <c r="I309" s="3">
        <f>VLOOKUP('[1]orders (cleaned)'!D292,'[1]products (cleaned)'!$A$2:$E$49,5,FALSE)</f>
        <v>9.9499999999999993</v>
      </c>
      <c r="J309" s="3">
        <f>VLOOKUP('[1]orders (cleaned)'!D292,'[1]products (cleaned)'!$A$2:$F$49,6,FALSE)</f>
        <v>0.99499999999999988</v>
      </c>
      <c r="K309" s="3">
        <f>VLOOKUP('[1]orders (cleaned)'!D292,'[1]products (cleaned)'!$A$2:$G$49,7,FALSE)</f>
        <v>0.89549999999999985</v>
      </c>
      <c r="L309">
        <f>VLOOKUP('[1]orders (cleaned)'!A292,'[1]orders (cleaned)'!$A$2:$E$1001,5,FALSE)</f>
        <v>5</v>
      </c>
      <c r="M309" s="5">
        <f>I309*L309</f>
        <v>49.75</v>
      </c>
      <c r="S309"/>
    </row>
    <row r="310" spans="1:19" x14ac:dyDescent="0.35">
      <c r="A310" s="1">
        <f>VLOOKUP('[1]orders (cleaned)'!B500,'[1]orders (cleaned)'!$B$2:$B$1001,1,FALSE)</f>
        <v>44159</v>
      </c>
      <c r="B310" t="str">
        <f>VLOOKUP('[1]orders (cleaned)'!C500,'[1]customers (cleaned)'!$A$2:$B$914,2,FALSE)</f>
        <v>Marja Urion</v>
      </c>
      <c r="C310" t="str">
        <f>VLOOKUP('[1]orders (cleaned)'!C500,'[1]customers (cleaned)'!$A$2:$C$914,3,FALSE)</f>
        <v>Virginia</v>
      </c>
      <c r="D310" t="str">
        <f>VLOOKUP('[1]orders (cleaned)'!C500,'[1]customers (cleaned)'!$A$2:$D$914,4,FALSE)</f>
        <v>Ireland</v>
      </c>
      <c r="E310" t="str">
        <f>VLOOKUP('[1]orders (cleaned)'!C500,'[1]customers (cleaned)'!$A$2:$E$914,5,FALSE)</f>
        <v>Yes</v>
      </c>
      <c r="F310" t="str">
        <f>VLOOKUP('[1]orders (cleaned)'!D500,'[1]products (cleaned)'!$A$2:$B$49,2,FALSE)</f>
        <v>Rob</v>
      </c>
      <c r="G310" t="str">
        <f>VLOOKUP('[1]orders (cleaned)'!D500,'[1]products (cleaned)'!$A$2:$C$49,3,FALSE)</f>
        <v>M</v>
      </c>
      <c r="H310">
        <f>VLOOKUP('[1]orders (cleaned)'!D500,'[1]products (cleaned)'!$A$2:$D$49,4,FALSE)</f>
        <v>1</v>
      </c>
      <c r="I310" s="3">
        <f>VLOOKUP('[1]orders (cleaned)'!D500,'[1]products (cleaned)'!$A$2:$E$49,5,FALSE)</f>
        <v>9.9499999999999993</v>
      </c>
      <c r="J310" s="3">
        <f>VLOOKUP('[1]orders (cleaned)'!D500,'[1]products (cleaned)'!$A$2:$F$49,6,FALSE)</f>
        <v>0.99499999999999988</v>
      </c>
      <c r="K310" s="3">
        <f>VLOOKUP('[1]orders (cleaned)'!D500,'[1]products (cleaned)'!$A$2:$G$49,7,FALSE)</f>
        <v>0.59699999999999998</v>
      </c>
      <c r="L310">
        <f>VLOOKUP('[1]orders (cleaned)'!A500,'[1]orders (cleaned)'!$A$2:$E$1001,5,FALSE)</f>
        <v>5</v>
      </c>
      <c r="M310" s="5">
        <f>I310*L310</f>
        <v>49.75</v>
      </c>
      <c r="S310"/>
    </row>
    <row r="311" spans="1:19" x14ac:dyDescent="0.35">
      <c r="A311" s="1">
        <f>VLOOKUP('[1]orders (cleaned)'!B14,'[1]orders (cleaned)'!$B$2:$B$1001,1,FALSE)</f>
        <v>44744</v>
      </c>
      <c r="B311" t="str">
        <f>VLOOKUP('[1]orders (cleaned)'!C14,'[1]customers (cleaned)'!$A$2:$B$914,2,FALSE)</f>
        <v>Rosaleen Scholar</v>
      </c>
      <c r="C311" t="str">
        <f>VLOOKUP('[1]orders (cleaned)'!C14,'[1]customers (cleaned)'!$A$2:$C$914,3,FALSE)</f>
        <v>Richmond</v>
      </c>
      <c r="D311" t="str">
        <f>VLOOKUP('[1]orders (cleaned)'!C14,'[1]customers (cleaned)'!$A$2:$D$914,4,FALSE)</f>
        <v>United States</v>
      </c>
      <c r="E311" t="str">
        <f>VLOOKUP('[1]orders (cleaned)'!C14,'[1]customers (cleaned)'!$A$2:$E$914,5,FALSE)</f>
        <v>No</v>
      </c>
      <c r="F311" t="str">
        <f>VLOOKUP('[1]orders (cleaned)'!D14,'[1]products (cleaned)'!$A$2:$B$49,2,FALSE)</f>
        <v>Rob</v>
      </c>
      <c r="G311" t="str">
        <f>VLOOKUP('[1]orders (cleaned)'!D14,'[1]products (cleaned)'!$A$2:$C$49,3,FALSE)</f>
        <v>M</v>
      </c>
      <c r="H311">
        <f>VLOOKUP('[1]orders (cleaned)'!D14,'[1]products (cleaned)'!$A$2:$D$49,4,FALSE)</f>
        <v>1</v>
      </c>
      <c r="I311" s="3">
        <f>VLOOKUP('[1]orders (cleaned)'!D14,'[1]products (cleaned)'!$A$2:$E$49,5,FALSE)</f>
        <v>9.9499999999999993</v>
      </c>
      <c r="J311" s="3">
        <f>VLOOKUP('[1]orders (cleaned)'!D14,'[1]products (cleaned)'!$A$2:$F$49,6,FALSE)</f>
        <v>0.99499999999999988</v>
      </c>
      <c r="K311" s="3">
        <f>VLOOKUP('[1]orders (cleaned)'!D14,'[1]products (cleaned)'!$A$2:$G$49,7,FALSE)</f>
        <v>0.59699999999999998</v>
      </c>
      <c r="L311">
        <f>VLOOKUP('[1]orders (cleaned)'!A14,'[1]orders (cleaned)'!$A$2:$E$1001,5,FALSE)</f>
        <v>5</v>
      </c>
      <c r="M311" s="5">
        <f>I311*L311</f>
        <v>49.75</v>
      </c>
      <c r="S311"/>
    </row>
    <row r="312" spans="1:19" x14ac:dyDescent="0.35">
      <c r="A312" s="1">
        <f>VLOOKUP('[1]orders (cleaned)'!B283,'[1]orders (cleaned)'!$B$2:$B$1001,1,FALSE)</f>
        <v>44210</v>
      </c>
      <c r="B312" t="str">
        <f>VLOOKUP('[1]orders (cleaned)'!C283,'[1]customers (cleaned)'!$A$2:$B$914,2,FALSE)</f>
        <v>Karlan Karby</v>
      </c>
      <c r="C312" t="str">
        <f>VLOOKUP('[1]orders (cleaned)'!C283,'[1]customers (cleaned)'!$A$2:$C$914,3,FALSE)</f>
        <v>Boulder</v>
      </c>
      <c r="D312" t="str">
        <f>VLOOKUP('[1]orders (cleaned)'!C283,'[1]customers (cleaned)'!$A$2:$D$914,4,FALSE)</f>
        <v>United States</v>
      </c>
      <c r="E312" t="str">
        <f>VLOOKUP('[1]orders (cleaned)'!C283,'[1]customers (cleaned)'!$A$2:$E$914,5,FALSE)</f>
        <v>Yes</v>
      </c>
      <c r="F312" t="str">
        <f>VLOOKUP('[1]orders (cleaned)'!D283,'[1]products (cleaned)'!$A$2:$B$49,2,FALSE)</f>
        <v>Exc</v>
      </c>
      <c r="G312" t="str">
        <f>VLOOKUP('[1]orders (cleaned)'!D283,'[1]products (cleaned)'!$A$2:$C$49,3,FALSE)</f>
        <v>L</v>
      </c>
      <c r="H312">
        <f>VLOOKUP('[1]orders (cleaned)'!D283,'[1]products (cleaned)'!$A$2:$D$49,4,FALSE)</f>
        <v>1</v>
      </c>
      <c r="I312" s="3">
        <f>VLOOKUP('[1]orders (cleaned)'!D283,'[1]products (cleaned)'!$A$2:$E$49,5,FALSE)</f>
        <v>14.85</v>
      </c>
      <c r="J312" s="3">
        <f>VLOOKUP('[1]orders (cleaned)'!D283,'[1]products (cleaned)'!$A$2:$F$49,6,FALSE)</f>
        <v>1.4849999999999999</v>
      </c>
      <c r="K312" s="3">
        <f>VLOOKUP('[1]orders (cleaned)'!D283,'[1]products (cleaned)'!$A$2:$G$49,7,FALSE)</f>
        <v>1.6335</v>
      </c>
      <c r="L312">
        <f>VLOOKUP('[1]orders (cleaned)'!A283,'[1]orders (cleaned)'!$A$2:$E$1001,5,FALSE)</f>
        <v>4</v>
      </c>
      <c r="M312" s="5">
        <f>I312*L312</f>
        <v>59.4</v>
      </c>
      <c r="S312"/>
    </row>
    <row r="313" spans="1:19" x14ac:dyDescent="0.35">
      <c r="A313" s="1">
        <f>VLOOKUP('[1]orders (cleaned)'!B559,'[1]orders (cleaned)'!$B$2:$B$1001,1,FALSE)</f>
        <v>44506</v>
      </c>
      <c r="B313" t="str">
        <f>VLOOKUP('[1]orders (cleaned)'!C559,'[1]customers (cleaned)'!$A$2:$B$914,2,FALSE)</f>
        <v>Marja Urion</v>
      </c>
      <c r="C313" t="str">
        <f>VLOOKUP('[1]orders (cleaned)'!C559,'[1]customers (cleaned)'!$A$2:$C$914,3,FALSE)</f>
        <v>Virginia</v>
      </c>
      <c r="D313" t="str">
        <f>VLOOKUP('[1]orders (cleaned)'!C559,'[1]customers (cleaned)'!$A$2:$D$914,4,FALSE)</f>
        <v>Ireland</v>
      </c>
      <c r="E313" t="str">
        <f>VLOOKUP('[1]orders (cleaned)'!C559,'[1]customers (cleaned)'!$A$2:$E$914,5,FALSE)</f>
        <v>Yes</v>
      </c>
      <c r="F313" t="str">
        <f>VLOOKUP('[1]orders (cleaned)'!D559,'[1]products (cleaned)'!$A$2:$B$49,2,FALSE)</f>
        <v>Exc</v>
      </c>
      <c r="G313" t="str">
        <f>VLOOKUP('[1]orders (cleaned)'!D559,'[1]products (cleaned)'!$A$2:$C$49,3,FALSE)</f>
        <v>L</v>
      </c>
      <c r="H313">
        <f>VLOOKUP('[1]orders (cleaned)'!D559,'[1]products (cleaned)'!$A$2:$D$49,4,FALSE)</f>
        <v>1</v>
      </c>
      <c r="I313" s="3">
        <f>VLOOKUP('[1]orders (cleaned)'!D559,'[1]products (cleaned)'!$A$2:$E$49,5,FALSE)</f>
        <v>14.85</v>
      </c>
      <c r="J313" s="3">
        <f>VLOOKUP('[1]orders (cleaned)'!D559,'[1]products (cleaned)'!$A$2:$F$49,6,FALSE)</f>
        <v>1.4849999999999999</v>
      </c>
      <c r="K313" s="3">
        <f>VLOOKUP('[1]orders (cleaned)'!D559,'[1]products (cleaned)'!$A$2:$G$49,7,FALSE)</f>
        <v>1.6335</v>
      </c>
      <c r="L313">
        <f>VLOOKUP('[1]orders (cleaned)'!A559,'[1]orders (cleaned)'!$A$2:$E$1001,5,FALSE)</f>
        <v>4</v>
      </c>
      <c r="M313" s="5">
        <f>I313*L313</f>
        <v>59.4</v>
      </c>
      <c r="S313"/>
    </row>
    <row r="314" spans="1:19" x14ac:dyDescent="0.35">
      <c r="A314" s="1">
        <f>VLOOKUP('[1]orders (cleaned)'!B502,'[1]orders (cleaned)'!$B$2:$B$1001,1,FALSE)</f>
        <v>44025</v>
      </c>
      <c r="B314" t="str">
        <f>VLOOKUP('[1]orders (cleaned)'!C502,'[1]customers (cleaned)'!$A$2:$B$914,2,FALSE)</f>
        <v>Alf Housaman</v>
      </c>
      <c r="C314" t="str">
        <f>VLOOKUP('[1]orders (cleaned)'!C502,'[1]customers (cleaned)'!$A$2:$C$914,3,FALSE)</f>
        <v>Grand Rapids</v>
      </c>
      <c r="D314" t="str">
        <f>VLOOKUP('[1]orders (cleaned)'!C502,'[1]customers (cleaned)'!$A$2:$D$914,4,FALSE)</f>
        <v>United States</v>
      </c>
      <c r="E314" t="str">
        <f>VLOOKUP('[1]orders (cleaned)'!C502,'[1]customers (cleaned)'!$A$2:$E$914,5,FALSE)</f>
        <v>No</v>
      </c>
      <c r="F314" t="str">
        <f>VLOOKUP('[1]orders (cleaned)'!D502,'[1]products (cleaned)'!$A$2:$B$49,2,FALSE)</f>
        <v>Rob</v>
      </c>
      <c r="G314" t="str">
        <f>VLOOKUP('[1]orders (cleaned)'!D502,'[1]products (cleaned)'!$A$2:$C$49,3,FALSE)</f>
        <v>L</v>
      </c>
      <c r="H314">
        <f>VLOOKUP('[1]orders (cleaned)'!D502,'[1]products (cleaned)'!$A$2:$D$49,4,FALSE)</f>
        <v>1</v>
      </c>
      <c r="I314" s="3">
        <f>VLOOKUP('[1]orders (cleaned)'!D502,'[1]products (cleaned)'!$A$2:$E$49,5,FALSE)</f>
        <v>11.95</v>
      </c>
      <c r="J314" s="3">
        <f>VLOOKUP('[1]orders (cleaned)'!D502,'[1]products (cleaned)'!$A$2:$F$49,6,FALSE)</f>
        <v>1.1949999999999998</v>
      </c>
      <c r="K314" s="3">
        <f>VLOOKUP('[1]orders (cleaned)'!D502,'[1]products (cleaned)'!$A$2:$G$49,7,FALSE)</f>
        <v>0.71699999999999997</v>
      </c>
      <c r="L314">
        <f>VLOOKUP('[1]orders (cleaned)'!A502,'[1]orders (cleaned)'!$A$2:$E$1001,5,FALSE)</f>
        <v>4</v>
      </c>
      <c r="M314" s="5">
        <f>I314*L314</f>
        <v>47.8</v>
      </c>
      <c r="S314"/>
    </row>
    <row r="315" spans="1:19" x14ac:dyDescent="0.35">
      <c r="A315" s="1">
        <f>VLOOKUP('[1]orders (cleaned)'!B81,'[1]orders (cleaned)'!$B$2:$B$1001,1,FALSE)</f>
        <v>44633</v>
      </c>
      <c r="B315" t="str">
        <f>VLOOKUP('[1]orders (cleaned)'!C81,'[1]customers (cleaned)'!$A$2:$B$914,2,FALSE)</f>
        <v>Cletis Giacomazzo</v>
      </c>
      <c r="C315" t="str">
        <f>VLOOKUP('[1]orders (cleaned)'!C81,'[1]customers (cleaned)'!$A$2:$C$914,3,FALSE)</f>
        <v>Dulles</v>
      </c>
      <c r="D315" t="str">
        <f>VLOOKUP('[1]orders (cleaned)'!C81,'[1]customers (cleaned)'!$A$2:$D$914,4,FALSE)</f>
        <v>United States</v>
      </c>
      <c r="E315" t="str">
        <f>VLOOKUP('[1]orders (cleaned)'!C81,'[1]customers (cleaned)'!$A$2:$E$914,5,FALSE)</f>
        <v>No</v>
      </c>
      <c r="F315" t="str">
        <f>VLOOKUP('[1]orders (cleaned)'!D81,'[1]products (cleaned)'!$A$2:$B$49,2,FALSE)</f>
        <v>Rob</v>
      </c>
      <c r="G315" t="str">
        <f>VLOOKUP('[1]orders (cleaned)'!D81,'[1]products (cleaned)'!$A$2:$C$49,3,FALSE)</f>
        <v>L</v>
      </c>
      <c r="H315">
        <f>VLOOKUP('[1]orders (cleaned)'!D81,'[1]products (cleaned)'!$A$2:$D$49,4,FALSE)</f>
        <v>1</v>
      </c>
      <c r="I315" s="3">
        <f>VLOOKUP('[1]orders (cleaned)'!D81,'[1]products (cleaned)'!$A$2:$E$49,5,FALSE)</f>
        <v>11.95</v>
      </c>
      <c r="J315" s="3">
        <f>VLOOKUP('[1]orders (cleaned)'!D81,'[1]products (cleaned)'!$A$2:$F$49,6,FALSE)</f>
        <v>1.1949999999999998</v>
      </c>
      <c r="K315" s="3">
        <f>VLOOKUP('[1]orders (cleaned)'!D81,'[1]products (cleaned)'!$A$2:$G$49,7,FALSE)</f>
        <v>0.71699999999999997</v>
      </c>
      <c r="L315">
        <f>VLOOKUP('[1]orders (cleaned)'!A81,'[1]orders (cleaned)'!$A$2:$E$1001,5,FALSE)</f>
        <v>4</v>
      </c>
      <c r="M315" s="5">
        <f>I315*L315</f>
        <v>47.8</v>
      </c>
      <c r="S315"/>
    </row>
    <row r="316" spans="1:19" x14ac:dyDescent="0.35">
      <c r="A316" s="1">
        <f>VLOOKUP('[1]orders (cleaned)'!B635,'[1]orders (cleaned)'!$B$2:$B$1001,1,FALSE)</f>
        <v>43820</v>
      </c>
      <c r="B316" t="str">
        <f>VLOOKUP('[1]orders (cleaned)'!C635,'[1]customers (cleaned)'!$A$2:$B$914,2,FALSE)</f>
        <v>Gaspar McGavin</v>
      </c>
      <c r="C316" t="str">
        <f>VLOOKUP('[1]orders (cleaned)'!C635,'[1]customers (cleaned)'!$A$2:$C$914,3,FALSE)</f>
        <v>Wilkes Barre</v>
      </c>
      <c r="D316" t="str">
        <f>VLOOKUP('[1]orders (cleaned)'!C635,'[1]customers (cleaned)'!$A$2:$D$914,4,FALSE)</f>
        <v>United States</v>
      </c>
      <c r="E316" t="str">
        <f>VLOOKUP('[1]orders (cleaned)'!C635,'[1]customers (cleaned)'!$A$2:$E$914,5,FALSE)</f>
        <v>No</v>
      </c>
      <c r="F316" t="str">
        <f>VLOOKUP('[1]orders (cleaned)'!D635,'[1]products (cleaned)'!$A$2:$B$49,2,FALSE)</f>
        <v>Rob</v>
      </c>
      <c r="G316" t="str">
        <f>VLOOKUP('[1]orders (cleaned)'!D635,'[1]products (cleaned)'!$A$2:$C$49,3,FALSE)</f>
        <v>L</v>
      </c>
      <c r="H316">
        <f>VLOOKUP('[1]orders (cleaned)'!D635,'[1]products (cleaned)'!$A$2:$D$49,4,FALSE)</f>
        <v>1</v>
      </c>
      <c r="I316" s="3">
        <f>VLOOKUP('[1]orders (cleaned)'!D635,'[1]products (cleaned)'!$A$2:$E$49,5,FALSE)</f>
        <v>11.95</v>
      </c>
      <c r="J316" s="3">
        <f>VLOOKUP('[1]orders (cleaned)'!D635,'[1]products (cleaned)'!$A$2:$F$49,6,FALSE)</f>
        <v>1.1949999999999998</v>
      </c>
      <c r="K316" s="3">
        <f>VLOOKUP('[1]orders (cleaned)'!D635,'[1]products (cleaned)'!$A$2:$G$49,7,FALSE)</f>
        <v>0.71699999999999997</v>
      </c>
      <c r="L316">
        <f>VLOOKUP('[1]orders (cleaned)'!A635,'[1]orders (cleaned)'!$A$2:$E$1001,5,FALSE)</f>
        <v>4</v>
      </c>
      <c r="M316" s="5">
        <f>I316*L316</f>
        <v>47.8</v>
      </c>
      <c r="S316"/>
    </row>
    <row r="317" spans="1:19" x14ac:dyDescent="0.35">
      <c r="A317" s="1">
        <f>VLOOKUP('[1]orders (cleaned)'!B653,'[1]orders (cleaned)'!$B$2:$B$1001,1,FALSE)</f>
        <v>44084</v>
      </c>
      <c r="B317" t="str">
        <f>VLOOKUP('[1]orders (cleaned)'!C653,'[1]customers (cleaned)'!$A$2:$B$914,2,FALSE)</f>
        <v>Giana Tonnesen</v>
      </c>
      <c r="C317" t="str">
        <f>VLOOKUP('[1]orders (cleaned)'!C653,'[1]customers (cleaned)'!$A$2:$C$914,3,FALSE)</f>
        <v>Washington</v>
      </c>
      <c r="D317" t="str">
        <f>VLOOKUP('[1]orders (cleaned)'!C653,'[1]customers (cleaned)'!$A$2:$D$914,4,FALSE)</f>
        <v>United States</v>
      </c>
      <c r="E317" t="str">
        <f>VLOOKUP('[1]orders (cleaned)'!C653,'[1]customers (cleaned)'!$A$2:$E$914,5,FALSE)</f>
        <v>No</v>
      </c>
      <c r="F317" t="str">
        <f>VLOOKUP('[1]orders (cleaned)'!D653,'[1]products (cleaned)'!$A$2:$B$49,2,FALSE)</f>
        <v>Rob</v>
      </c>
      <c r="G317" t="str">
        <f>VLOOKUP('[1]orders (cleaned)'!D653,'[1]products (cleaned)'!$A$2:$C$49,3,FALSE)</f>
        <v>L</v>
      </c>
      <c r="H317">
        <f>VLOOKUP('[1]orders (cleaned)'!D653,'[1]products (cleaned)'!$A$2:$D$49,4,FALSE)</f>
        <v>1</v>
      </c>
      <c r="I317" s="3">
        <f>VLOOKUP('[1]orders (cleaned)'!D653,'[1]products (cleaned)'!$A$2:$E$49,5,FALSE)</f>
        <v>11.95</v>
      </c>
      <c r="J317" s="3">
        <f>VLOOKUP('[1]orders (cleaned)'!D653,'[1]products (cleaned)'!$A$2:$F$49,6,FALSE)</f>
        <v>1.1949999999999998</v>
      </c>
      <c r="K317" s="3">
        <f>VLOOKUP('[1]orders (cleaned)'!D653,'[1]products (cleaned)'!$A$2:$G$49,7,FALSE)</f>
        <v>0.71699999999999997</v>
      </c>
      <c r="L317">
        <f>VLOOKUP('[1]orders (cleaned)'!A653,'[1]orders (cleaned)'!$A$2:$E$1001,5,FALSE)</f>
        <v>4</v>
      </c>
      <c r="M317" s="5">
        <f>I317*L317</f>
        <v>47.8</v>
      </c>
      <c r="S317"/>
    </row>
    <row r="318" spans="1:19" x14ac:dyDescent="0.35">
      <c r="A318" s="1">
        <f>VLOOKUP('[1]orders (cleaned)'!B987,'[1]orders (cleaned)'!$B$2:$B$1001,1,FALSE)</f>
        <v>44561</v>
      </c>
      <c r="B318" t="str">
        <f>VLOOKUP('[1]orders (cleaned)'!C987,'[1]customers (cleaned)'!$A$2:$B$914,2,FALSE)</f>
        <v>Koressa O'Geneay</v>
      </c>
      <c r="C318" t="str">
        <f>VLOOKUP('[1]orders (cleaned)'!C987,'[1]customers (cleaned)'!$A$2:$C$914,3,FALSE)</f>
        <v>Aurora</v>
      </c>
      <c r="D318" t="str">
        <f>VLOOKUP('[1]orders (cleaned)'!C987,'[1]customers (cleaned)'!$A$2:$D$914,4,FALSE)</f>
        <v>United States</v>
      </c>
      <c r="E318" t="str">
        <f>VLOOKUP('[1]orders (cleaned)'!C987,'[1]customers (cleaned)'!$A$2:$E$914,5,FALSE)</f>
        <v>No</v>
      </c>
      <c r="F318" t="str">
        <f>VLOOKUP('[1]orders (cleaned)'!D987,'[1]products (cleaned)'!$A$2:$B$49,2,FALSE)</f>
        <v>Rob</v>
      </c>
      <c r="G318" t="str">
        <f>VLOOKUP('[1]orders (cleaned)'!D987,'[1]products (cleaned)'!$A$2:$C$49,3,FALSE)</f>
        <v>L</v>
      </c>
      <c r="H318">
        <f>VLOOKUP('[1]orders (cleaned)'!D987,'[1]products (cleaned)'!$A$2:$D$49,4,FALSE)</f>
        <v>1</v>
      </c>
      <c r="I318" s="3">
        <f>VLOOKUP('[1]orders (cleaned)'!D987,'[1]products (cleaned)'!$A$2:$E$49,5,FALSE)</f>
        <v>11.95</v>
      </c>
      <c r="J318" s="3">
        <f>VLOOKUP('[1]orders (cleaned)'!D987,'[1]products (cleaned)'!$A$2:$F$49,6,FALSE)</f>
        <v>1.1949999999999998</v>
      </c>
      <c r="K318" s="3">
        <f>VLOOKUP('[1]orders (cleaned)'!D987,'[1]products (cleaned)'!$A$2:$G$49,7,FALSE)</f>
        <v>0.71699999999999997</v>
      </c>
      <c r="L318">
        <f>VLOOKUP('[1]orders (cleaned)'!A987,'[1]orders (cleaned)'!$A$2:$E$1001,5,FALSE)</f>
        <v>4</v>
      </c>
      <c r="M318" s="5">
        <f>I318*L318</f>
        <v>47.8</v>
      </c>
      <c r="S318"/>
    </row>
    <row r="319" spans="1:19" x14ac:dyDescent="0.35">
      <c r="A319" s="1">
        <f>VLOOKUP('[1]orders (cleaned)'!B459,'[1]orders (cleaned)'!$B$2:$B$1001,1,FALSE)</f>
        <v>43671</v>
      </c>
      <c r="B319" t="str">
        <f>VLOOKUP('[1]orders (cleaned)'!C459,'[1]customers (cleaned)'!$A$2:$B$914,2,FALSE)</f>
        <v>Carmelita Thowes</v>
      </c>
      <c r="C319" t="str">
        <f>VLOOKUP('[1]orders (cleaned)'!C459,'[1]customers (cleaned)'!$A$2:$C$914,3,FALSE)</f>
        <v>Rochester</v>
      </c>
      <c r="D319" t="str">
        <f>VLOOKUP('[1]orders (cleaned)'!C459,'[1]customers (cleaned)'!$A$2:$D$914,4,FALSE)</f>
        <v>United States</v>
      </c>
      <c r="E319" t="str">
        <f>VLOOKUP('[1]orders (cleaned)'!C459,'[1]customers (cleaned)'!$A$2:$E$914,5,FALSE)</f>
        <v>No</v>
      </c>
      <c r="F319" t="str">
        <f>VLOOKUP('[1]orders (cleaned)'!D459,'[1]products (cleaned)'!$A$2:$B$49,2,FALSE)</f>
        <v>Lib</v>
      </c>
      <c r="G319" t="str">
        <f>VLOOKUP('[1]orders (cleaned)'!D459,'[1]products (cleaned)'!$A$2:$C$49,3,FALSE)</f>
        <v>L</v>
      </c>
      <c r="H319">
        <f>VLOOKUP('[1]orders (cleaned)'!D459,'[1]products (cleaned)'!$A$2:$D$49,4,FALSE)</f>
        <v>0.5</v>
      </c>
      <c r="I319" s="3">
        <f>VLOOKUP('[1]orders (cleaned)'!D459,'[1]products (cleaned)'!$A$2:$E$49,5,FALSE)</f>
        <v>9.51</v>
      </c>
      <c r="J319" s="3">
        <f>VLOOKUP('[1]orders (cleaned)'!D459,'[1]products (cleaned)'!$A$2:$F$49,6,FALSE)</f>
        <v>1.9019999999999999</v>
      </c>
      <c r="K319" s="3">
        <f>VLOOKUP('[1]orders (cleaned)'!D459,'[1]products (cleaned)'!$A$2:$G$49,7,FALSE)</f>
        <v>1.2363</v>
      </c>
      <c r="L319">
        <f>VLOOKUP('[1]orders (cleaned)'!A459,'[1]orders (cleaned)'!$A$2:$E$1001,5,FALSE)</f>
        <v>5</v>
      </c>
      <c r="M319" s="5">
        <f>I319*L319</f>
        <v>47.55</v>
      </c>
      <c r="S319"/>
    </row>
    <row r="320" spans="1:19" x14ac:dyDescent="0.35">
      <c r="A320" s="1">
        <f>VLOOKUP('[1]orders (cleaned)'!B514,'[1]orders (cleaned)'!$B$2:$B$1001,1,FALSE)</f>
        <v>43535</v>
      </c>
      <c r="B320" t="str">
        <f>VLOOKUP('[1]orders (cleaned)'!C514,'[1]customers (cleaned)'!$A$2:$B$914,2,FALSE)</f>
        <v>Celia Bakeup</v>
      </c>
      <c r="C320" t="str">
        <f>VLOOKUP('[1]orders (cleaned)'!C514,'[1]customers (cleaned)'!$A$2:$C$914,3,FALSE)</f>
        <v>Saint Cloud</v>
      </c>
      <c r="D320" t="str">
        <f>VLOOKUP('[1]orders (cleaned)'!C514,'[1]customers (cleaned)'!$A$2:$D$914,4,FALSE)</f>
        <v>United States</v>
      </c>
      <c r="E320" t="str">
        <f>VLOOKUP('[1]orders (cleaned)'!C514,'[1]customers (cleaned)'!$A$2:$E$914,5,FALSE)</f>
        <v>No</v>
      </c>
      <c r="F320" t="str">
        <f>VLOOKUP('[1]orders (cleaned)'!D514,'[1]products (cleaned)'!$A$2:$B$49,2,FALSE)</f>
        <v>Lib</v>
      </c>
      <c r="G320" t="str">
        <f>VLOOKUP('[1]orders (cleaned)'!D514,'[1]products (cleaned)'!$A$2:$C$49,3,FALSE)</f>
        <v>L</v>
      </c>
      <c r="H320">
        <f>VLOOKUP('[1]orders (cleaned)'!D514,'[1]products (cleaned)'!$A$2:$D$49,4,FALSE)</f>
        <v>1</v>
      </c>
      <c r="I320" s="3">
        <f>VLOOKUP('[1]orders (cleaned)'!D514,'[1]products (cleaned)'!$A$2:$E$49,5,FALSE)</f>
        <v>15.85</v>
      </c>
      <c r="J320" s="3">
        <f>VLOOKUP('[1]orders (cleaned)'!D514,'[1]products (cleaned)'!$A$2:$F$49,6,FALSE)</f>
        <v>1.585</v>
      </c>
      <c r="K320" s="3">
        <f>VLOOKUP('[1]orders (cleaned)'!D514,'[1]products (cleaned)'!$A$2:$G$49,7,FALSE)</f>
        <v>2.0605000000000002</v>
      </c>
      <c r="L320">
        <f>VLOOKUP('[1]orders (cleaned)'!A514,'[1]orders (cleaned)'!$A$2:$E$1001,5,FALSE)</f>
        <v>3</v>
      </c>
      <c r="M320" s="5">
        <f>I320*L320</f>
        <v>47.55</v>
      </c>
      <c r="S320"/>
    </row>
    <row r="321" spans="1:19" x14ac:dyDescent="0.35">
      <c r="A321" s="1">
        <f>VLOOKUP('[1]orders (cleaned)'!B678,'[1]orders (cleaned)'!$B$2:$B$1001,1,FALSE)</f>
        <v>44217</v>
      </c>
      <c r="B321" t="str">
        <f>VLOOKUP('[1]orders (cleaned)'!C678,'[1]customers (cleaned)'!$A$2:$B$914,2,FALSE)</f>
        <v>Gabey Cogan</v>
      </c>
      <c r="C321" t="str">
        <f>VLOOKUP('[1]orders (cleaned)'!C678,'[1]customers (cleaned)'!$A$2:$C$914,3,FALSE)</f>
        <v>Hampton</v>
      </c>
      <c r="D321" t="str">
        <f>VLOOKUP('[1]orders (cleaned)'!C678,'[1]customers (cleaned)'!$A$2:$D$914,4,FALSE)</f>
        <v>United States</v>
      </c>
      <c r="E321" t="str">
        <f>VLOOKUP('[1]orders (cleaned)'!C678,'[1]customers (cleaned)'!$A$2:$E$914,5,FALSE)</f>
        <v>No</v>
      </c>
      <c r="F321" t="str">
        <f>VLOOKUP('[1]orders (cleaned)'!D678,'[1]products (cleaned)'!$A$2:$B$49,2,FALSE)</f>
        <v>Lib</v>
      </c>
      <c r="G321" t="str">
        <f>VLOOKUP('[1]orders (cleaned)'!D678,'[1]products (cleaned)'!$A$2:$C$49,3,FALSE)</f>
        <v>L</v>
      </c>
      <c r="H321">
        <f>VLOOKUP('[1]orders (cleaned)'!D678,'[1]products (cleaned)'!$A$2:$D$49,4,FALSE)</f>
        <v>0.5</v>
      </c>
      <c r="I321" s="3">
        <f>VLOOKUP('[1]orders (cleaned)'!D678,'[1]products (cleaned)'!$A$2:$E$49,5,FALSE)</f>
        <v>9.51</v>
      </c>
      <c r="J321" s="3">
        <f>VLOOKUP('[1]orders (cleaned)'!D678,'[1]products (cleaned)'!$A$2:$F$49,6,FALSE)</f>
        <v>1.9019999999999999</v>
      </c>
      <c r="K321" s="3">
        <f>VLOOKUP('[1]orders (cleaned)'!D678,'[1]products (cleaned)'!$A$2:$G$49,7,FALSE)</f>
        <v>1.2363</v>
      </c>
      <c r="L321">
        <f>VLOOKUP('[1]orders (cleaned)'!A678,'[1]orders (cleaned)'!$A$2:$E$1001,5,FALSE)</f>
        <v>5</v>
      </c>
      <c r="M321" s="5">
        <f>I321*L321</f>
        <v>47.55</v>
      </c>
      <c r="S321"/>
    </row>
    <row r="322" spans="1:19" x14ac:dyDescent="0.35">
      <c r="A322" s="1">
        <f>VLOOKUP('[1]orders (cleaned)'!B411,'[1]orders (cleaned)'!$B$2:$B$1001,1,FALSE)</f>
        <v>44203</v>
      </c>
      <c r="B322" t="str">
        <f>VLOOKUP('[1]orders (cleaned)'!C411,'[1]customers (cleaned)'!$A$2:$B$914,2,FALSE)</f>
        <v>Hamish Skeech</v>
      </c>
      <c r="C322" t="str">
        <f>VLOOKUP('[1]orders (cleaned)'!C411,'[1]customers (cleaned)'!$A$2:$C$914,3,FALSE)</f>
        <v>Valleymount</v>
      </c>
      <c r="D322" t="str">
        <f>VLOOKUP('[1]orders (cleaned)'!C411,'[1]customers (cleaned)'!$A$2:$D$914,4,FALSE)</f>
        <v>Ireland</v>
      </c>
      <c r="E322" t="str">
        <f>VLOOKUP('[1]orders (cleaned)'!C411,'[1]customers (cleaned)'!$A$2:$E$914,5,FALSE)</f>
        <v>Yes</v>
      </c>
      <c r="F322" t="str">
        <f>VLOOKUP('[1]orders (cleaned)'!D411,'[1]products (cleaned)'!$A$2:$B$49,2,FALSE)</f>
        <v>Lib</v>
      </c>
      <c r="G322" t="str">
        <f>VLOOKUP('[1]orders (cleaned)'!D411,'[1]products (cleaned)'!$A$2:$C$49,3,FALSE)</f>
        <v>L</v>
      </c>
      <c r="H322">
        <f>VLOOKUP('[1]orders (cleaned)'!D411,'[1]products (cleaned)'!$A$2:$D$49,4,FALSE)</f>
        <v>1</v>
      </c>
      <c r="I322" s="3">
        <f>VLOOKUP('[1]orders (cleaned)'!D411,'[1]products (cleaned)'!$A$2:$E$49,5,FALSE)</f>
        <v>15.85</v>
      </c>
      <c r="J322" s="3">
        <f>VLOOKUP('[1]orders (cleaned)'!D411,'[1]products (cleaned)'!$A$2:$F$49,6,FALSE)</f>
        <v>1.585</v>
      </c>
      <c r="K322" s="3">
        <f>VLOOKUP('[1]orders (cleaned)'!D411,'[1]products (cleaned)'!$A$2:$G$49,7,FALSE)</f>
        <v>2.0605000000000002</v>
      </c>
      <c r="L322">
        <f>VLOOKUP('[1]orders (cleaned)'!A411,'[1]orders (cleaned)'!$A$2:$E$1001,5,FALSE)</f>
        <v>3</v>
      </c>
      <c r="M322" s="5">
        <f>I322*L322</f>
        <v>47.55</v>
      </c>
      <c r="S322"/>
    </row>
    <row r="323" spans="1:19" x14ac:dyDescent="0.35">
      <c r="A323" s="1">
        <f>VLOOKUP('[1]orders (cleaned)'!B57,'[1]orders (cleaned)'!$B$2:$B$1001,1,FALSE)</f>
        <v>44168</v>
      </c>
      <c r="B323" t="str">
        <f>VLOOKUP('[1]orders (cleaned)'!C57,'[1]customers (cleaned)'!$A$2:$B$914,2,FALSE)</f>
        <v>Salomo Cushworth</v>
      </c>
      <c r="C323" t="str">
        <f>VLOOKUP('[1]orders (cleaned)'!C57,'[1]customers (cleaned)'!$A$2:$C$914,3,FALSE)</f>
        <v>Trenton</v>
      </c>
      <c r="D323" t="str">
        <f>VLOOKUP('[1]orders (cleaned)'!C57,'[1]customers (cleaned)'!$A$2:$D$914,4,FALSE)</f>
        <v>United States</v>
      </c>
      <c r="E323" t="str">
        <f>VLOOKUP('[1]orders (cleaned)'!C57,'[1]customers (cleaned)'!$A$2:$E$914,5,FALSE)</f>
        <v>No</v>
      </c>
      <c r="F323" t="str">
        <f>VLOOKUP('[1]orders (cleaned)'!D57,'[1]products (cleaned)'!$A$2:$B$49,2,FALSE)</f>
        <v>Lib</v>
      </c>
      <c r="G323" t="str">
        <f>VLOOKUP('[1]orders (cleaned)'!D57,'[1]products (cleaned)'!$A$2:$C$49,3,FALSE)</f>
        <v>L</v>
      </c>
      <c r="H323">
        <f>VLOOKUP('[1]orders (cleaned)'!D57,'[1]products (cleaned)'!$A$2:$D$49,4,FALSE)</f>
        <v>1</v>
      </c>
      <c r="I323" s="3">
        <f>VLOOKUP('[1]orders (cleaned)'!D57,'[1]products (cleaned)'!$A$2:$E$49,5,FALSE)</f>
        <v>15.85</v>
      </c>
      <c r="J323" s="3">
        <f>VLOOKUP('[1]orders (cleaned)'!D57,'[1]products (cleaned)'!$A$2:$F$49,6,FALSE)</f>
        <v>1.585</v>
      </c>
      <c r="K323" s="3">
        <f>VLOOKUP('[1]orders (cleaned)'!D57,'[1]products (cleaned)'!$A$2:$G$49,7,FALSE)</f>
        <v>2.0605000000000002</v>
      </c>
      <c r="L323">
        <f>VLOOKUP('[1]orders (cleaned)'!A57,'[1]orders (cleaned)'!$A$2:$E$1001,5,FALSE)</f>
        <v>3</v>
      </c>
      <c r="M323" s="5">
        <f>I323*L323</f>
        <v>47.55</v>
      </c>
      <c r="S323"/>
    </row>
    <row r="324" spans="1:19" x14ac:dyDescent="0.35">
      <c r="A324" s="1">
        <f>VLOOKUP('[1]orders (cleaned)'!B902,'[1]orders (cleaned)'!$B$2:$B$1001,1,FALSE)</f>
        <v>44584</v>
      </c>
      <c r="B324" t="str">
        <f>VLOOKUP('[1]orders (cleaned)'!C902,'[1]customers (cleaned)'!$A$2:$B$914,2,FALSE)</f>
        <v>Skelly Dolohunty</v>
      </c>
      <c r="C324" t="str">
        <f>VLOOKUP('[1]orders (cleaned)'!C902,'[1]customers (cleaned)'!$A$2:$C$914,3,FALSE)</f>
        <v>Ballymun</v>
      </c>
      <c r="D324" t="str">
        <f>VLOOKUP('[1]orders (cleaned)'!C902,'[1]customers (cleaned)'!$A$2:$D$914,4,FALSE)</f>
        <v>Ireland</v>
      </c>
      <c r="E324" t="str">
        <f>VLOOKUP('[1]orders (cleaned)'!C902,'[1]customers (cleaned)'!$A$2:$E$914,5,FALSE)</f>
        <v>No</v>
      </c>
      <c r="F324" t="str">
        <f>VLOOKUP('[1]orders (cleaned)'!D902,'[1]products (cleaned)'!$A$2:$B$49,2,FALSE)</f>
        <v>Lib</v>
      </c>
      <c r="G324" t="str">
        <f>VLOOKUP('[1]orders (cleaned)'!D902,'[1]products (cleaned)'!$A$2:$C$49,3,FALSE)</f>
        <v>L</v>
      </c>
      <c r="H324">
        <f>VLOOKUP('[1]orders (cleaned)'!D902,'[1]products (cleaned)'!$A$2:$D$49,4,FALSE)</f>
        <v>1</v>
      </c>
      <c r="I324" s="3">
        <f>VLOOKUP('[1]orders (cleaned)'!D902,'[1]products (cleaned)'!$A$2:$E$49,5,FALSE)</f>
        <v>15.85</v>
      </c>
      <c r="J324" s="3">
        <f>VLOOKUP('[1]orders (cleaned)'!D902,'[1]products (cleaned)'!$A$2:$F$49,6,FALSE)</f>
        <v>1.585</v>
      </c>
      <c r="K324" s="3">
        <f>VLOOKUP('[1]orders (cleaned)'!D902,'[1]products (cleaned)'!$A$2:$G$49,7,FALSE)</f>
        <v>2.0605000000000002</v>
      </c>
      <c r="L324">
        <f>VLOOKUP('[1]orders (cleaned)'!A902,'[1]orders (cleaned)'!$A$2:$E$1001,5,FALSE)</f>
        <v>3</v>
      </c>
      <c r="M324" s="5">
        <f>I324*L324</f>
        <v>47.55</v>
      </c>
      <c r="S324"/>
    </row>
    <row r="325" spans="1:19" x14ac:dyDescent="0.35">
      <c r="A325" s="1">
        <f>VLOOKUP('[1]orders (cleaned)'!B825,'[1]orders (cleaned)'!$B$2:$B$1001,1,FALSE)</f>
        <v>44134</v>
      </c>
      <c r="B325" t="str">
        <f>VLOOKUP('[1]orders (cleaned)'!C825,'[1]customers (cleaned)'!$A$2:$B$914,2,FALSE)</f>
        <v>Tess Benediktovich</v>
      </c>
      <c r="C325" t="str">
        <f>VLOOKUP('[1]orders (cleaned)'!C825,'[1]customers (cleaned)'!$A$2:$C$914,3,FALSE)</f>
        <v>Albuquerque</v>
      </c>
      <c r="D325" t="str">
        <f>VLOOKUP('[1]orders (cleaned)'!C825,'[1]customers (cleaned)'!$A$2:$D$914,4,FALSE)</f>
        <v>United States</v>
      </c>
      <c r="E325" t="str">
        <f>VLOOKUP('[1]orders (cleaned)'!C825,'[1]customers (cleaned)'!$A$2:$E$914,5,FALSE)</f>
        <v>Yes</v>
      </c>
      <c r="F325" t="str">
        <f>VLOOKUP('[1]orders (cleaned)'!D825,'[1]products (cleaned)'!$A$2:$B$49,2,FALSE)</f>
        <v>Lib</v>
      </c>
      <c r="G325" t="str">
        <f>VLOOKUP('[1]orders (cleaned)'!D825,'[1]products (cleaned)'!$A$2:$C$49,3,FALSE)</f>
        <v>L</v>
      </c>
      <c r="H325">
        <f>VLOOKUP('[1]orders (cleaned)'!D825,'[1]products (cleaned)'!$A$2:$D$49,4,FALSE)</f>
        <v>1</v>
      </c>
      <c r="I325" s="3">
        <f>VLOOKUP('[1]orders (cleaned)'!D825,'[1]products (cleaned)'!$A$2:$E$49,5,FALSE)</f>
        <v>15.85</v>
      </c>
      <c r="J325" s="3">
        <f>VLOOKUP('[1]orders (cleaned)'!D825,'[1]products (cleaned)'!$A$2:$F$49,6,FALSE)</f>
        <v>1.585</v>
      </c>
      <c r="K325" s="3">
        <f>VLOOKUP('[1]orders (cleaned)'!D825,'[1]products (cleaned)'!$A$2:$G$49,7,FALSE)</f>
        <v>2.0605000000000002</v>
      </c>
      <c r="L325">
        <f>VLOOKUP('[1]orders (cleaned)'!A825,'[1]orders (cleaned)'!$A$2:$E$1001,5,FALSE)</f>
        <v>3</v>
      </c>
      <c r="M325" s="5">
        <f>I325*L325</f>
        <v>47.55</v>
      </c>
      <c r="S325"/>
    </row>
    <row r="326" spans="1:19" x14ac:dyDescent="0.35">
      <c r="A326" s="1">
        <f>VLOOKUP('[1]orders (cleaned)'!B945,'[1]orders (cleaned)'!$B$2:$B$1001,1,FALSE)</f>
        <v>44719</v>
      </c>
      <c r="B326" t="str">
        <f>VLOOKUP('[1]orders (cleaned)'!C945,'[1]customers (cleaned)'!$A$2:$B$914,2,FALSE)</f>
        <v>Augustin Waterhouse</v>
      </c>
      <c r="C326" t="str">
        <f>VLOOKUP('[1]orders (cleaned)'!C945,'[1]customers (cleaned)'!$A$2:$C$914,3,FALSE)</f>
        <v>Shreveport</v>
      </c>
      <c r="D326" t="str">
        <f>VLOOKUP('[1]orders (cleaned)'!C945,'[1]customers (cleaned)'!$A$2:$D$914,4,FALSE)</f>
        <v>United States</v>
      </c>
      <c r="E326" t="str">
        <f>VLOOKUP('[1]orders (cleaned)'!C945,'[1]customers (cleaned)'!$A$2:$E$914,5,FALSE)</f>
        <v>No</v>
      </c>
      <c r="F326" t="str">
        <f>VLOOKUP('[1]orders (cleaned)'!D945,'[1]products (cleaned)'!$A$2:$B$49,2,FALSE)</f>
        <v>Ara</v>
      </c>
      <c r="G326" t="str">
        <f>VLOOKUP('[1]orders (cleaned)'!D945,'[1]products (cleaned)'!$A$2:$C$49,3,FALSE)</f>
        <v>L</v>
      </c>
      <c r="H326">
        <f>VLOOKUP('[1]orders (cleaned)'!D945,'[1]products (cleaned)'!$A$2:$D$49,4,FALSE)</f>
        <v>0.5</v>
      </c>
      <c r="I326" s="3">
        <f>VLOOKUP('[1]orders (cleaned)'!D945,'[1]products (cleaned)'!$A$2:$E$49,5,FALSE)</f>
        <v>7.77</v>
      </c>
      <c r="J326" s="3">
        <f>VLOOKUP('[1]orders (cleaned)'!D945,'[1]products (cleaned)'!$A$2:$F$49,6,FALSE)</f>
        <v>1.5539999999999998</v>
      </c>
      <c r="K326" s="3">
        <f>VLOOKUP('[1]orders (cleaned)'!D945,'[1]products (cleaned)'!$A$2:$G$49,7,FALSE)</f>
        <v>0.69929999999999992</v>
      </c>
      <c r="L326">
        <f>VLOOKUP('[1]orders (cleaned)'!A945,'[1]orders (cleaned)'!$A$2:$E$1001,5,FALSE)</f>
        <v>6</v>
      </c>
      <c r="M326" s="5">
        <f>I326*L326</f>
        <v>46.62</v>
      </c>
      <c r="S326"/>
    </row>
    <row r="327" spans="1:19" x14ac:dyDescent="0.35">
      <c r="A327" s="1">
        <f>VLOOKUP('[1]orders (cleaned)'!B373,'[1]orders (cleaned)'!$B$2:$B$1001,1,FALSE)</f>
        <v>44705</v>
      </c>
      <c r="B327" t="str">
        <f>VLOOKUP('[1]orders (cleaned)'!C373,'[1]customers (cleaned)'!$A$2:$B$914,2,FALSE)</f>
        <v>Cortney Gibbonson</v>
      </c>
      <c r="C327" t="str">
        <f>VLOOKUP('[1]orders (cleaned)'!C373,'[1]customers (cleaned)'!$A$2:$C$914,3,FALSE)</f>
        <v>Seattle</v>
      </c>
      <c r="D327" t="str">
        <f>VLOOKUP('[1]orders (cleaned)'!C373,'[1]customers (cleaned)'!$A$2:$D$914,4,FALSE)</f>
        <v>United States</v>
      </c>
      <c r="E327" t="str">
        <f>VLOOKUP('[1]orders (cleaned)'!C373,'[1]customers (cleaned)'!$A$2:$E$914,5,FALSE)</f>
        <v>Yes</v>
      </c>
      <c r="F327" t="str">
        <f>VLOOKUP('[1]orders (cleaned)'!D373,'[1]products (cleaned)'!$A$2:$B$49,2,FALSE)</f>
        <v>Ara</v>
      </c>
      <c r="G327" t="str">
        <f>VLOOKUP('[1]orders (cleaned)'!D373,'[1]products (cleaned)'!$A$2:$C$49,3,FALSE)</f>
        <v>L</v>
      </c>
      <c r="H327">
        <f>VLOOKUP('[1]orders (cleaned)'!D373,'[1]products (cleaned)'!$A$2:$D$49,4,FALSE)</f>
        <v>0.5</v>
      </c>
      <c r="I327" s="3">
        <f>VLOOKUP('[1]orders (cleaned)'!D373,'[1]products (cleaned)'!$A$2:$E$49,5,FALSE)</f>
        <v>7.77</v>
      </c>
      <c r="J327" s="3">
        <f>VLOOKUP('[1]orders (cleaned)'!D373,'[1]products (cleaned)'!$A$2:$F$49,6,FALSE)</f>
        <v>1.5539999999999998</v>
      </c>
      <c r="K327" s="3">
        <f>VLOOKUP('[1]orders (cleaned)'!D373,'[1]products (cleaned)'!$A$2:$G$49,7,FALSE)</f>
        <v>0.69929999999999992</v>
      </c>
      <c r="L327">
        <f>VLOOKUP('[1]orders (cleaned)'!A373,'[1]orders (cleaned)'!$A$2:$E$1001,5,FALSE)</f>
        <v>6</v>
      </c>
      <c r="M327" s="5">
        <f>I327*L327</f>
        <v>46.62</v>
      </c>
      <c r="S327"/>
    </row>
    <row r="328" spans="1:19" x14ac:dyDescent="0.35">
      <c r="A328" s="1">
        <f>VLOOKUP('[1]orders (cleaned)'!B631,'[1]orders (cleaned)'!$B$2:$B$1001,1,FALSE)</f>
        <v>44680</v>
      </c>
      <c r="B328" t="str">
        <f>VLOOKUP('[1]orders (cleaned)'!C631,'[1]customers (cleaned)'!$A$2:$B$914,2,FALSE)</f>
        <v>Faunie Brigham</v>
      </c>
      <c r="C328" t="str">
        <f>VLOOKUP('[1]orders (cleaned)'!C631,'[1]customers (cleaned)'!$A$2:$C$914,3,FALSE)</f>
        <v>Castlerea</v>
      </c>
      <c r="D328" t="str">
        <f>VLOOKUP('[1]orders (cleaned)'!C631,'[1]customers (cleaned)'!$A$2:$D$914,4,FALSE)</f>
        <v>Ireland</v>
      </c>
      <c r="E328" t="str">
        <f>VLOOKUP('[1]orders (cleaned)'!C631,'[1]customers (cleaned)'!$A$2:$E$914,5,FALSE)</f>
        <v>Yes</v>
      </c>
      <c r="F328" t="str">
        <f>VLOOKUP('[1]orders (cleaned)'!D631,'[1]products (cleaned)'!$A$2:$B$49,2,FALSE)</f>
        <v>Lib</v>
      </c>
      <c r="G328" t="str">
        <f>VLOOKUP('[1]orders (cleaned)'!D631,'[1]products (cleaned)'!$A$2:$C$49,3,FALSE)</f>
        <v>D</v>
      </c>
      <c r="H328">
        <f>VLOOKUP('[1]orders (cleaned)'!D631,'[1]products (cleaned)'!$A$2:$D$49,4,FALSE)</f>
        <v>0.5</v>
      </c>
      <c r="I328" s="3">
        <f>VLOOKUP('[1]orders (cleaned)'!D631,'[1]products (cleaned)'!$A$2:$E$49,5,FALSE)</f>
        <v>7.77</v>
      </c>
      <c r="J328" s="3">
        <f>VLOOKUP('[1]orders (cleaned)'!D631,'[1]products (cleaned)'!$A$2:$F$49,6,FALSE)</f>
        <v>1.5539999999999998</v>
      </c>
      <c r="K328" s="3">
        <f>VLOOKUP('[1]orders (cleaned)'!D631,'[1]products (cleaned)'!$A$2:$G$49,7,FALSE)</f>
        <v>1.0101</v>
      </c>
      <c r="L328">
        <f>VLOOKUP('[1]orders (cleaned)'!A631,'[1]orders (cleaned)'!$A$2:$E$1001,5,FALSE)</f>
        <v>6</v>
      </c>
      <c r="M328" s="5">
        <f>I328*L328</f>
        <v>46.62</v>
      </c>
      <c r="S328"/>
    </row>
    <row r="329" spans="1:19" x14ac:dyDescent="0.35">
      <c r="A329" s="1">
        <f>VLOOKUP('[1]orders (cleaned)'!B397,'[1]orders (cleaned)'!$B$2:$B$1001,1,FALSE)</f>
        <v>44465</v>
      </c>
      <c r="B329" t="str">
        <f>VLOOKUP('[1]orders (cleaned)'!C397,'[1]customers (cleaned)'!$A$2:$B$914,2,FALSE)</f>
        <v>Gregorius Kislingbury</v>
      </c>
      <c r="C329" t="str">
        <f>VLOOKUP('[1]orders (cleaned)'!C397,'[1]customers (cleaned)'!$A$2:$C$914,3,FALSE)</f>
        <v>Washington</v>
      </c>
      <c r="D329" t="str">
        <f>VLOOKUP('[1]orders (cleaned)'!C397,'[1]customers (cleaned)'!$A$2:$D$914,4,FALSE)</f>
        <v>United States</v>
      </c>
      <c r="E329" t="str">
        <f>VLOOKUP('[1]orders (cleaned)'!C397,'[1]customers (cleaned)'!$A$2:$E$914,5,FALSE)</f>
        <v>Yes</v>
      </c>
      <c r="F329" t="str">
        <f>VLOOKUP('[1]orders (cleaned)'!D397,'[1]products (cleaned)'!$A$2:$B$49,2,FALSE)</f>
        <v>Lib</v>
      </c>
      <c r="G329" t="str">
        <f>VLOOKUP('[1]orders (cleaned)'!D397,'[1]products (cleaned)'!$A$2:$C$49,3,FALSE)</f>
        <v>D</v>
      </c>
      <c r="H329">
        <f>VLOOKUP('[1]orders (cleaned)'!D397,'[1]products (cleaned)'!$A$2:$D$49,4,FALSE)</f>
        <v>0.5</v>
      </c>
      <c r="I329" s="3">
        <f>VLOOKUP('[1]orders (cleaned)'!D397,'[1]products (cleaned)'!$A$2:$E$49,5,FALSE)</f>
        <v>7.77</v>
      </c>
      <c r="J329" s="3">
        <f>VLOOKUP('[1]orders (cleaned)'!D397,'[1]products (cleaned)'!$A$2:$F$49,6,FALSE)</f>
        <v>1.5539999999999998</v>
      </c>
      <c r="K329" s="3">
        <f>VLOOKUP('[1]orders (cleaned)'!D397,'[1]products (cleaned)'!$A$2:$G$49,7,FALSE)</f>
        <v>1.0101</v>
      </c>
      <c r="L329">
        <f>VLOOKUP('[1]orders (cleaned)'!A397,'[1]orders (cleaned)'!$A$2:$E$1001,5,FALSE)</f>
        <v>6</v>
      </c>
      <c r="M329" s="5">
        <f>I329*L329</f>
        <v>46.62</v>
      </c>
      <c r="S329"/>
    </row>
    <row r="330" spans="1:19" x14ac:dyDescent="0.35">
      <c r="A330" s="1">
        <f>VLOOKUP('[1]orders (cleaned)'!B510,'[1]orders (cleaned)'!$B$2:$B$1001,1,FALSE)</f>
        <v>44210</v>
      </c>
      <c r="B330" t="str">
        <f>VLOOKUP('[1]orders (cleaned)'!C510,'[1]customers (cleaned)'!$A$2:$B$914,2,FALSE)</f>
        <v>Heall Perris</v>
      </c>
      <c r="C330" t="str">
        <f>VLOOKUP('[1]orders (cleaned)'!C510,'[1]customers (cleaned)'!$A$2:$C$914,3,FALSE)</f>
        <v>Ballymahon</v>
      </c>
      <c r="D330" t="str">
        <f>VLOOKUP('[1]orders (cleaned)'!C510,'[1]customers (cleaned)'!$A$2:$D$914,4,FALSE)</f>
        <v>Ireland</v>
      </c>
      <c r="E330" t="str">
        <f>VLOOKUP('[1]orders (cleaned)'!C510,'[1]customers (cleaned)'!$A$2:$E$914,5,FALSE)</f>
        <v>No</v>
      </c>
      <c r="F330" t="str">
        <f>VLOOKUP('[1]orders (cleaned)'!D510,'[1]products (cleaned)'!$A$2:$B$49,2,FALSE)</f>
        <v>Lib</v>
      </c>
      <c r="G330" t="str">
        <f>VLOOKUP('[1]orders (cleaned)'!D510,'[1]products (cleaned)'!$A$2:$C$49,3,FALSE)</f>
        <v>D</v>
      </c>
      <c r="H330">
        <f>VLOOKUP('[1]orders (cleaned)'!D510,'[1]products (cleaned)'!$A$2:$D$49,4,FALSE)</f>
        <v>0.5</v>
      </c>
      <c r="I330" s="3">
        <f>VLOOKUP('[1]orders (cleaned)'!D510,'[1]products (cleaned)'!$A$2:$E$49,5,FALSE)</f>
        <v>7.77</v>
      </c>
      <c r="J330" s="3">
        <f>VLOOKUP('[1]orders (cleaned)'!D510,'[1]products (cleaned)'!$A$2:$F$49,6,FALSE)</f>
        <v>1.5539999999999998</v>
      </c>
      <c r="K330" s="3">
        <f>VLOOKUP('[1]orders (cleaned)'!D510,'[1]products (cleaned)'!$A$2:$G$49,7,FALSE)</f>
        <v>1.0101</v>
      </c>
      <c r="L330">
        <f>VLOOKUP('[1]orders (cleaned)'!A510,'[1]orders (cleaned)'!$A$2:$E$1001,5,FALSE)</f>
        <v>6</v>
      </c>
      <c r="M330" s="5">
        <f>I330*L330</f>
        <v>46.62</v>
      </c>
      <c r="S330"/>
    </row>
    <row r="331" spans="1:19" x14ac:dyDescent="0.35">
      <c r="A331" s="1">
        <f>VLOOKUP('[1]orders (cleaned)'!B768,'[1]orders (cleaned)'!$B$2:$B$1001,1,FALSE)</f>
        <v>43667</v>
      </c>
      <c r="B331" t="str">
        <f>VLOOKUP('[1]orders (cleaned)'!C768,'[1]customers (cleaned)'!$A$2:$B$914,2,FALSE)</f>
        <v>Rafferty Pursglove</v>
      </c>
      <c r="C331" t="str">
        <f>VLOOKUP('[1]orders (cleaned)'!C768,'[1]customers (cleaned)'!$A$2:$C$914,3,FALSE)</f>
        <v>Garland</v>
      </c>
      <c r="D331" t="str">
        <f>VLOOKUP('[1]orders (cleaned)'!C768,'[1]customers (cleaned)'!$A$2:$D$914,4,FALSE)</f>
        <v>United States</v>
      </c>
      <c r="E331" t="str">
        <f>VLOOKUP('[1]orders (cleaned)'!C768,'[1]customers (cleaned)'!$A$2:$E$914,5,FALSE)</f>
        <v>Yes</v>
      </c>
      <c r="F331" t="str">
        <f>VLOOKUP('[1]orders (cleaned)'!D768,'[1]products (cleaned)'!$A$2:$B$49,2,FALSE)</f>
        <v>Ara</v>
      </c>
      <c r="G331" t="str">
        <f>VLOOKUP('[1]orders (cleaned)'!D768,'[1]products (cleaned)'!$A$2:$C$49,3,FALSE)</f>
        <v>L</v>
      </c>
      <c r="H331">
        <f>VLOOKUP('[1]orders (cleaned)'!D768,'[1]products (cleaned)'!$A$2:$D$49,4,FALSE)</f>
        <v>0.5</v>
      </c>
      <c r="I331" s="3">
        <f>VLOOKUP('[1]orders (cleaned)'!D768,'[1]products (cleaned)'!$A$2:$E$49,5,FALSE)</f>
        <v>7.77</v>
      </c>
      <c r="J331" s="3">
        <f>VLOOKUP('[1]orders (cleaned)'!D768,'[1]products (cleaned)'!$A$2:$F$49,6,FALSE)</f>
        <v>1.5539999999999998</v>
      </c>
      <c r="K331" s="3">
        <f>VLOOKUP('[1]orders (cleaned)'!D768,'[1]products (cleaned)'!$A$2:$G$49,7,FALSE)</f>
        <v>0.69929999999999992</v>
      </c>
      <c r="L331">
        <f>VLOOKUP('[1]orders (cleaned)'!A768,'[1]orders (cleaned)'!$A$2:$E$1001,5,FALSE)</f>
        <v>6</v>
      </c>
      <c r="M331" s="5">
        <f>I331*L331</f>
        <v>46.62</v>
      </c>
      <c r="S331"/>
    </row>
    <row r="332" spans="1:19" x14ac:dyDescent="0.35">
      <c r="A332" s="1">
        <f>VLOOKUP('[1]orders (cleaned)'!B685,'[1]orders (cleaned)'!$B$2:$B$1001,1,FALSE)</f>
        <v>43941</v>
      </c>
      <c r="B332" t="str">
        <f>VLOOKUP('[1]orders (cleaned)'!C685,'[1]customers (cleaned)'!$A$2:$B$914,2,FALSE)</f>
        <v>Theo Jacobovitz</v>
      </c>
      <c r="C332" t="str">
        <f>VLOOKUP('[1]orders (cleaned)'!C685,'[1]customers (cleaned)'!$A$2:$C$914,3,FALSE)</f>
        <v>Houston</v>
      </c>
      <c r="D332" t="str">
        <f>VLOOKUP('[1]orders (cleaned)'!C685,'[1]customers (cleaned)'!$A$2:$D$914,4,FALSE)</f>
        <v>United States</v>
      </c>
      <c r="E332" t="str">
        <f>VLOOKUP('[1]orders (cleaned)'!C685,'[1]customers (cleaned)'!$A$2:$E$914,5,FALSE)</f>
        <v>No</v>
      </c>
      <c r="F332" t="str">
        <f>VLOOKUP('[1]orders (cleaned)'!D685,'[1]products (cleaned)'!$A$2:$B$49,2,FALSE)</f>
        <v>Lib</v>
      </c>
      <c r="G332" t="str">
        <f>VLOOKUP('[1]orders (cleaned)'!D685,'[1]products (cleaned)'!$A$2:$C$49,3,FALSE)</f>
        <v>D</v>
      </c>
      <c r="H332">
        <f>VLOOKUP('[1]orders (cleaned)'!D685,'[1]products (cleaned)'!$A$2:$D$49,4,FALSE)</f>
        <v>0.5</v>
      </c>
      <c r="I332" s="3">
        <f>VLOOKUP('[1]orders (cleaned)'!D685,'[1]products (cleaned)'!$A$2:$E$49,5,FALSE)</f>
        <v>7.77</v>
      </c>
      <c r="J332" s="3">
        <f>VLOOKUP('[1]orders (cleaned)'!D685,'[1]products (cleaned)'!$A$2:$F$49,6,FALSE)</f>
        <v>1.5539999999999998</v>
      </c>
      <c r="K332" s="3">
        <f>VLOOKUP('[1]orders (cleaned)'!D685,'[1]products (cleaned)'!$A$2:$G$49,7,FALSE)</f>
        <v>1.0101</v>
      </c>
      <c r="L332">
        <f>VLOOKUP('[1]orders (cleaned)'!A685,'[1]orders (cleaned)'!$A$2:$E$1001,5,FALSE)</f>
        <v>6</v>
      </c>
      <c r="M332" s="5">
        <f>I332*L332</f>
        <v>46.62</v>
      </c>
      <c r="S332"/>
    </row>
    <row r="333" spans="1:19" x14ac:dyDescent="0.35">
      <c r="A333" s="1">
        <f>VLOOKUP('[1]orders (cleaned)'!B243,'[1]orders (cleaned)'!$B$2:$B$1001,1,FALSE)</f>
        <v>44082</v>
      </c>
      <c r="B333" t="str">
        <f>VLOOKUP('[1]orders (cleaned)'!C243,'[1]customers (cleaned)'!$A$2:$B$914,2,FALSE)</f>
        <v>Christel Speak</v>
      </c>
      <c r="C333" t="str">
        <f>VLOOKUP('[1]orders (cleaned)'!C243,'[1]customers (cleaned)'!$A$2:$C$914,3,FALSE)</f>
        <v>Duluth</v>
      </c>
      <c r="D333" t="str">
        <f>VLOOKUP('[1]orders (cleaned)'!C243,'[1]customers (cleaned)'!$A$2:$D$914,4,FALSE)</f>
        <v>United States</v>
      </c>
      <c r="E333" t="str">
        <f>VLOOKUP('[1]orders (cleaned)'!C243,'[1]customers (cleaned)'!$A$2:$E$914,5,FALSE)</f>
        <v>No</v>
      </c>
      <c r="F333" t="str">
        <f>VLOOKUP('[1]orders (cleaned)'!D243,'[1]products (cleaned)'!$A$2:$B$49,2,FALSE)</f>
        <v>Rob</v>
      </c>
      <c r="G333" t="str">
        <f>VLOOKUP('[1]orders (cleaned)'!D243,'[1]products (cleaned)'!$A$2:$C$49,3,FALSE)</f>
        <v>M</v>
      </c>
      <c r="H333">
        <f>VLOOKUP('[1]orders (cleaned)'!D243,'[1]products (cleaned)'!$A$2:$D$49,4,FALSE)</f>
        <v>2.5</v>
      </c>
      <c r="I333" s="3">
        <f>VLOOKUP('[1]orders (cleaned)'!D243,'[1]products (cleaned)'!$A$2:$E$49,5,FALSE)</f>
        <v>22.884999999999998</v>
      </c>
      <c r="J333" s="3">
        <f>VLOOKUP('[1]orders (cleaned)'!D243,'[1]products (cleaned)'!$A$2:$F$49,6,FALSE)</f>
        <v>0.91539999999999988</v>
      </c>
      <c r="K333" s="3">
        <f>VLOOKUP('[1]orders (cleaned)'!D243,'[1]products (cleaned)'!$A$2:$G$49,7,FALSE)</f>
        <v>1.3730999999999998</v>
      </c>
      <c r="L333">
        <f>VLOOKUP('[1]orders (cleaned)'!A243,'[1]orders (cleaned)'!$A$2:$E$1001,5,FALSE)</f>
        <v>2</v>
      </c>
      <c r="M333" s="5">
        <f>I333*L333</f>
        <v>45.769999999999996</v>
      </c>
      <c r="S333"/>
    </row>
    <row r="334" spans="1:19" x14ac:dyDescent="0.35">
      <c r="A334" s="1">
        <f>VLOOKUP('[1]orders (cleaned)'!B661,'[1]orders (cleaned)'!$B$2:$B$1001,1,FALSE)</f>
        <v>44693</v>
      </c>
      <c r="B334" t="str">
        <f>VLOOKUP('[1]orders (cleaned)'!C661,'[1]customers (cleaned)'!$A$2:$B$914,2,FALSE)</f>
        <v>Dollie Gadsden</v>
      </c>
      <c r="C334" t="str">
        <f>VLOOKUP('[1]orders (cleaned)'!C661,'[1]customers (cleaned)'!$A$2:$C$914,3,FALSE)</f>
        <v>Cluain Meala</v>
      </c>
      <c r="D334" t="str">
        <f>VLOOKUP('[1]orders (cleaned)'!C661,'[1]customers (cleaned)'!$A$2:$D$914,4,FALSE)</f>
        <v>Ireland</v>
      </c>
      <c r="E334" t="str">
        <f>VLOOKUP('[1]orders (cleaned)'!C661,'[1]customers (cleaned)'!$A$2:$E$914,5,FALSE)</f>
        <v>Yes</v>
      </c>
      <c r="F334" t="str">
        <f>VLOOKUP('[1]orders (cleaned)'!D661,'[1]products (cleaned)'!$A$2:$B$49,2,FALSE)</f>
        <v>Ara</v>
      </c>
      <c r="G334" t="str">
        <f>VLOOKUP('[1]orders (cleaned)'!D661,'[1]products (cleaned)'!$A$2:$C$49,3,FALSE)</f>
        <v>D</v>
      </c>
      <c r="H334">
        <f>VLOOKUP('[1]orders (cleaned)'!D661,'[1]products (cleaned)'!$A$2:$D$49,4,FALSE)</f>
        <v>2.5</v>
      </c>
      <c r="I334" s="3">
        <f>VLOOKUP('[1]orders (cleaned)'!D661,'[1]products (cleaned)'!$A$2:$E$49,5,FALSE)</f>
        <v>22.884999999999998</v>
      </c>
      <c r="J334" s="3">
        <f>VLOOKUP('[1]orders (cleaned)'!D661,'[1]products (cleaned)'!$A$2:$F$49,6,FALSE)</f>
        <v>0.91539999999999988</v>
      </c>
      <c r="K334" s="3">
        <f>VLOOKUP('[1]orders (cleaned)'!D661,'[1]products (cleaned)'!$A$2:$G$49,7,FALSE)</f>
        <v>2.0596499999999995</v>
      </c>
      <c r="L334">
        <f>VLOOKUP('[1]orders (cleaned)'!A661,'[1]orders (cleaned)'!$A$2:$E$1001,5,FALSE)</f>
        <v>2</v>
      </c>
      <c r="M334" s="5">
        <f>I334*L334</f>
        <v>45.769999999999996</v>
      </c>
      <c r="S334"/>
    </row>
    <row r="335" spans="1:19" x14ac:dyDescent="0.35">
      <c r="A335" s="1">
        <f>VLOOKUP('[1]orders (cleaned)'!B963,'[1]orders (cleaned)'!$B$2:$B$1001,1,FALSE)</f>
        <v>44158</v>
      </c>
      <c r="B335" t="str">
        <f>VLOOKUP('[1]orders (cleaned)'!C963,'[1]customers (cleaned)'!$A$2:$B$914,2,FALSE)</f>
        <v>Florinda Matusovsky</v>
      </c>
      <c r="C335" t="str">
        <f>VLOOKUP('[1]orders (cleaned)'!C963,'[1]customers (cleaned)'!$A$2:$C$914,3,FALSE)</f>
        <v>Albany</v>
      </c>
      <c r="D335" t="str">
        <f>VLOOKUP('[1]orders (cleaned)'!C963,'[1]customers (cleaned)'!$A$2:$D$914,4,FALSE)</f>
        <v>United States</v>
      </c>
      <c r="E335" t="str">
        <f>VLOOKUP('[1]orders (cleaned)'!C963,'[1]customers (cleaned)'!$A$2:$E$914,5,FALSE)</f>
        <v>Yes</v>
      </c>
      <c r="F335" t="str">
        <f>VLOOKUP('[1]orders (cleaned)'!D963,'[1]products (cleaned)'!$A$2:$B$49,2,FALSE)</f>
        <v>Ara</v>
      </c>
      <c r="G335" t="str">
        <f>VLOOKUP('[1]orders (cleaned)'!D963,'[1]products (cleaned)'!$A$2:$C$49,3,FALSE)</f>
        <v>D</v>
      </c>
      <c r="H335">
        <f>VLOOKUP('[1]orders (cleaned)'!D963,'[1]products (cleaned)'!$A$2:$D$49,4,FALSE)</f>
        <v>2.5</v>
      </c>
      <c r="I335" s="3">
        <f>VLOOKUP('[1]orders (cleaned)'!D963,'[1]products (cleaned)'!$A$2:$E$49,5,FALSE)</f>
        <v>22.884999999999998</v>
      </c>
      <c r="J335" s="3">
        <f>VLOOKUP('[1]orders (cleaned)'!D963,'[1]products (cleaned)'!$A$2:$F$49,6,FALSE)</f>
        <v>0.91539999999999988</v>
      </c>
      <c r="K335" s="3">
        <f>VLOOKUP('[1]orders (cleaned)'!D963,'[1]products (cleaned)'!$A$2:$G$49,7,FALSE)</f>
        <v>2.0596499999999995</v>
      </c>
      <c r="L335">
        <f>VLOOKUP('[1]orders (cleaned)'!A963,'[1]orders (cleaned)'!$A$2:$E$1001,5,FALSE)</f>
        <v>2</v>
      </c>
      <c r="M335" s="5">
        <f>I335*L335</f>
        <v>45.769999999999996</v>
      </c>
      <c r="S335"/>
    </row>
    <row r="336" spans="1:19" x14ac:dyDescent="0.35">
      <c r="A336" s="1">
        <f>VLOOKUP('[1]orders (cleaned)'!B240,'[1]orders (cleaned)'!$B$2:$B$1001,1,FALSE)</f>
        <v>44172</v>
      </c>
      <c r="B336" t="str">
        <f>VLOOKUP('[1]orders (cleaned)'!C240,'[1]customers (cleaned)'!$A$2:$B$914,2,FALSE)</f>
        <v>Friederike Drysdale</v>
      </c>
      <c r="C336" t="str">
        <f>VLOOKUP('[1]orders (cleaned)'!C240,'[1]customers (cleaned)'!$A$2:$C$914,3,FALSE)</f>
        <v>Midland</v>
      </c>
      <c r="D336" t="str">
        <f>VLOOKUP('[1]orders (cleaned)'!C240,'[1]customers (cleaned)'!$A$2:$D$914,4,FALSE)</f>
        <v>United States</v>
      </c>
      <c r="E336" t="str">
        <f>VLOOKUP('[1]orders (cleaned)'!C240,'[1]customers (cleaned)'!$A$2:$E$914,5,FALSE)</f>
        <v>Yes</v>
      </c>
      <c r="F336" t="str">
        <f>VLOOKUP('[1]orders (cleaned)'!D240,'[1]products (cleaned)'!$A$2:$B$49,2,FALSE)</f>
        <v>Rob</v>
      </c>
      <c r="G336" t="str">
        <f>VLOOKUP('[1]orders (cleaned)'!D240,'[1]products (cleaned)'!$A$2:$C$49,3,FALSE)</f>
        <v>M</v>
      </c>
      <c r="H336">
        <f>VLOOKUP('[1]orders (cleaned)'!D240,'[1]products (cleaned)'!$A$2:$D$49,4,FALSE)</f>
        <v>2.5</v>
      </c>
      <c r="I336" s="3">
        <f>VLOOKUP('[1]orders (cleaned)'!D240,'[1]products (cleaned)'!$A$2:$E$49,5,FALSE)</f>
        <v>22.884999999999998</v>
      </c>
      <c r="J336" s="3">
        <f>VLOOKUP('[1]orders (cleaned)'!D240,'[1]products (cleaned)'!$A$2:$F$49,6,FALSE)</f>
        <v>0.91539999999999988</v>
      </c>
      <c r="K336" s="3">
        <f>VLOOKUP('[1]orders (cleaned)'!D240,'[1]products (cleaned)'!$A$2:$G$49,7,FALSE)</f>
        <v>1.3730999999999998</v>
      </c>
      <c r="L336">
        <f>VLOOKUP('[1]orders (cleaned)'!A240,'[1]orders (cleaned)'!$A$2:$E$1001,5,FALSE)</f>
        <v>2</v>
      </c>
      <c r="M336" s="5">
        <f>I336*L336</f>
        <v>45.769999999999996</v>
      </c>
      <c r="S336"/>
    </row>
    <row r="337" spans="1:19" x14ac:dyDescent="0.35">
      <c r="A337" s="1">
        <f>VLOOKUP('[1]orders (cleaned)'!B790,'[1]orders (cleaned)'!$B$2:$B$1001,1,FALSE)</f>
        <v>44771</v>
      </c>
      <c r="B337" t="str">
        <f>VLOOKUP('[1]orders (cleaned)'!C790,'[1]customers (cleaned)'!$A$2:$B$914,2,FALSE)</f>
        <v>Kaela Nottram</v>
      </c>
      <c r="C337" t="str">
        <f>VLOOKUP('[1]orders (cleaned)'!C790,'[1]customers (cleaned)'!$A$2:$C$914,3,FALSE)</f>
        <v>Arklow</v>
      </c>
      <c r="D337" t="str">
        <f>VLOOKUP('[1]orders (cleaned)'!C790,'[1]customers (cleaned)'!$A$2:$D$914,4,FALSE)</f>
        <v>Ireland</v>
      </c>
      <c r="E337" t="str">
        <f>VLOOKUP('[1]orders (cleaned)'!C790,'[1]customers (cleaned)'!$A$2:$E$914,5,FALSE)</f>
        <v>Yes</v>
      </c>
      <c r="F337" t="str">
        <f>VLOOKUP('[1]orders (cleaned)'!D790,'[1]products (cleaned)'!$A$2:$B$49,2,FALSE)</f>
        <v>Rob</v>
      </c>
      <c r="G337" t="str">
        <f>VLOOKUP('[1]orders (cleaned)'!D790,'[1]products (cleaned)'!$A$2:$C$49,3,FALSE)</f>
        <v>M</v>
      </c>
      <c r="H337">
        <f>VLOOKUP('[1]orders (cleaned)'!D790,'[1]products (cleaned)'!$A$2:$D$49,4,FALSE)</f>
        <v>2.5</v>
      </c>
      <c r="I337" s="3">
        <f>VLOOKUP('[1]orders (cleaned)'!D790,'[1]products (cleaned)'!$A$2:$E$49,5,FALSE)</f>
        <v>22.884999999999998</v>
      </c>
      <c r="J337" s="3">
        <f>VLOOKUP('[1]orders (cleaned)'!D790,'[1]products (cleaned)'!$A$2:$F$49,6,FALSE)</f>
        <v>0.91539999999999988</v>
      </c>
      <c r="K337" s="3">
        <f>VLOOKUP('[1]orders (cleaned)'!D790,'[1]products (cleaned)'!$A$2:$G$49,7,FALSE)</f>
        <v>1.3730999999999998</v>
      </c>
      <c r="L337">
        <f>VLOOKUP('[1]orders (cleaned)'!A790,'[1]orders (cleaned)'!$A$2:$E$1001,5,FALSE)</f>
        <v>2</v>
      </c>
      <c r="M337" s="5">
        <f>I337*L337</f>
        <v>45.769999999999996</v>
      </c>
      <c r="S337"/>
    </row>
    <row r="338" spans="1:19" x14ac:dyDescent="0.35">
      <c r="A338" s="1">
        <f>VLOOKUP('[1]orders (cleaned)'!B536,'[1]orders (cleaned)'!$B$2:$B$1001,1,FALSE)</f>
        <v>44563</v>
      </c>
      <c r="B338" t="str">
        <f>VLOOKUP('[1]orders (cleaned)'!C536,'[1]customers (cleaned)'!$A$2:$B$914,2,FALSE)</f>
        <v>Kris O'Cullen</v>
      </c>
      <c r="C338" t="str">
        <f>VLOOKUP('[1]orders (cleaned)'!C536,'[1]customers (cleaned)'!$A$2:$C$914,3,FALSE)</f>
        <v>Adare</v>
      </c>
      <c r="D338" t="str">
        <f>VLOOKUP('[1]orders (cleaned)'!C536,'[1]customers (cleaned)'!$A$2:$D$914,4,FALSE)</f>
        <v>Ireland</v>
      </c>
      <c r="E338" t="str">
        <f>VLOOKUP('[1]orders (cleaned)'!C536,'[1]customers (cleaned)'!$A$2:$E$914,5,FALSE)</f>
        <v>Yes</v>
      </c>
      <c r="F338" t="str">
        <f>VLOOKUP('[1]orders (cleaned)'!D536,'[1]products (cleaned)'!$A$2:$B$49,2,FALSE)</f>
        <v>Rob</v>
      </c>
      <c r="G338" t="str">
        <f>VLOOKUP('[1]orders (cleaned)'!D536,'[1]products (cleaned)'!$A$2:$C$49,3,FALSE)</f>
        <v>M</v>
      </c>
      <c r="H338">
        <f>VLOOKUP('[1]orders (cleaned)'!D536,'[1]products (cleaned)'!$A$2:$D$49,4,FALSE)</f>
        <v>2.5</v>
      </c>
      <c r="I338" s="3">
        <f>VLOOKUP('[1]orders (cleaned)'!D536,'[1]products (cleaned)'!$A$2:$E$49,5,FALSE)</f>
        <v>22.884999999999998</v>
      </c>
      <c r="J338" s="3">
        <f>VLOOKUP('[1]orders (cleaned)'!D536,'[1]products (cleaned)'!$A$2:$F$49,6,FALSE)</f>
        <v>0.91539999999999988</v>
      </c>
      <c r="K338" s="3">
        <f>VLOOKUP('[1]orders (cleaned)'!D536,'[1]products (cleaned)'!$A$2:$G$49,7,FALSE)</f>
        <v>1.3730999999999998</v>
      </c>
      <c r="L338">
        <f>VLOOKUP('[1]orders (cleaned)'!A536,'[1]orders (cleaned)'!$A$2:$E$1001,5,FALSE)</f>
        <v>2</v>
      </c>
      <c r="M338" s="5">
        <f>I338*L338</f>
        <v>45.769999999999996</v>
      </c>
      <c r="S338"/>
    </row>
    <row r="339" spans="1:19" x14ac:dyDescent="0.35">
      <c r="A339" s="1">
        <f>VLOOKUP('[1]orders (cleaned)'!B657,'[1]orders (cleaned)'!$B$2:$B$1001,1,FALSE)</f>
        <v>43728</v>
      </c>
      <c r="B339" t="str">
        <f>VLOOKUP('[1]orders (cleaned)'!C657,'[1]customers (cleaned)'!$A$2:$B$914,2,FALSE)</f>
        <v>Maxim McParland</v>
      </c>
      <c r="C339" t="str">
        <f>VLOOKUP('[1]orders (cleaned)'!C657,'[1]customers (cleaned)'!$A$2:$C$914,3,FALSE)</f>
        <v>Cedar Rapids</v>
      </c>
      <c r="D339" t="str">
        <f>VLOOKUP('[1]orders (cleaned)'!C657,'[1]customers (cleaned)'!$A$2:$D$914,4,FALSE)</f>
        <v>United States</v>
      </c>
      <c r="E339" t="str">
        <f>VLOOKUP('[1]orders (cleaned)'!C657,'[1]customers (cleaned)'!$A$2:$E$914,5,FALSE)</f>
        <v>Yes</v>
      </c>
      <c r="F339" t="str">
        <f>VLOOKUP('[1]orders (cleaned)'!D657,'[1]products (cleaned)'!$A$2:$B$49,2,FALSE)</f>
        <v>Rob</v>
      </c>
      <c r="G339" t="str">
        <f>VLOOKUP('[1]orders (cleaned)'!D657,'[1]products (cleaned)'!$A$2:$C$49,3,FALSE)</f>
        <v>M</v>
      </c>
      <c r="H339">
        <f>VLOOKUP('[1]orders (cleaned)'!D657,'[1]products (cleaned)'!$A$2:$D$49,4,FALSE)</f>
        <v>2.5</v>
      </c>
      <c r="I339" s="3">
        <f>VLOOKUP('[1]orders (cleaned)'!D657,'[1]products (cleaned)'!$A$2:$E$49,5,FALSE)</f>
        <v>22.884999999999998</v>
      </c>
      <c r="J339" s="3">
        <f>VLOOKUP('[1]orders (cleaned)'!D657,'[1]products (cleaned)'!$A$2:$F$49,6,FALSE)</f>
        <v>0.91539999999999988</v>
      </c>
      <c r="K339" s="3">
        <f>VLOOKUP('[1]orders (cleaned)'!D657,'[1]products (cleaned)'!$A$2:$G$49,7,FALSE)</f>
        <v>1.3730999999999998</v>
      </c>
      <c r="L339">
        <f>VLOOKUP('[1]orders (cleaned)'!A657,'[1]orders (cleaned)'!$A$2:$E$1001,5,FALSE)</f>
        <v>2</v>
      </c>
      <c r="M339" s="5">
        <f>I339*L339</f>
        <v>45.769999999999996</v>
      </c>
      <c r="S339"/>
    </row>
    <row r="340" spans="1:19" x14ac:dyDescent="0.35">
      <c r="A340" s="1">
        <f>VLOOKUP('[1]orders (cleaned)'!B916,'[1]orders (cleaned)'!$B$2:$B$1001,1,FALSE)</f>
        <v>44640</v>
      </c>
      <c r="B340" t="str">
        <f>VLOOKUP('[1]orders (cleaned)'!C916,'[1]customers (cleaned)'!$A$2:$B$914,2,FALSE)</f>
        <v>Antonius Lewry</v>
      </c>
      <c r="C340" t="str">
        <f>VLOOKUP('[1]orders (cleaned)'!C916,'[1]customers (cleaned)'!$A$2:$C$914,3,FALSE)</f>
        <v>Montgomery</v>
      </c>
      <c r="D340" t="str">
        <f>VLOOKUP('[1]orders (cleaned)'!C916,'[1]customers (cleaned)'!$A$2:$D$914,4,FALSE)</f>
        <v>United States</v>
      </c>
      <c r="E340" t="str">
        <f>VLOOKUP('[1]orders (cleaned)'!C916,'[1]customers (cleaned)'!$A$2:$E$914,5,FALSE)</f>
        <v>No</v>
      </c>
      <c r="F340" t="str">
        <f>VLOOKUP('[1]orders (cleaned)'!D916,'[1]products (cleaned)'!$A$2:$B$49,2,FALSE)</f>
        <v>Ara</v>
      </c>
      <c r="G340" t="str">
        <f>VLOOKUP('[1]orders (cleaned)'!D916,'[1]products (cleaned)'!$A$2:$C$49,3,FALSE)</f>
        <v>M</v>
      </c>
      <c r="H340">
        <f>VLOOKUP('[1]orders (cleaned)'!D916,'[1]products (cleaned)'!$A$2:$D$49,4,FALSE)</f>
        <v>1</v>
      </c>
      <c r="I340" s="3">
        <f>VLOOKUP('[1]orders (cleaned)'!D916,'[1]products (cleaned)'!$A$2:$E$49,5,FALSE)</f>
        <v>11.25</v>
      </c>
      <c r="J340" s="3">
        <f>VLOOKUP('[1]orders (cleaned)'!D916,'[1]products (cleaned)'!$A$2:$F$49,6,FALSE)</f>
        <v>1.125</v>
      </c>
      <c r="K340" s="3">
        <f>VLOOKUP('[1]orders (cleaned)'!D916,'[1]products (cleaned)'!$A$2:$G$49,7,FALSE)</f>
        <v>1.0125</v>
      </c>
      <c r="L340">
        <f>VLOOKUP('[1]orders (cleaned)'!A916,'[1]orders (cleaned)'!$A$2:$E$1001,5,FALSE)</f>
        <v>4</v>
      </c>
      <c r="M340" s="5">
        <f>I340*L340</f>
        <v>45</v>
      </c>
      <c r="S340"/>
    </row>
    <row r="341" spans="1:19" x14ac:dyDescent="0.35">
      <c r="A341" s="1">
        <f>VLOOKUP('[1]orders (cleaned)'!B913,'[1]orders (cleaned)'!$B$2:$B$1001,1,FALSE)</f>
        <v>44511</v>
      </c>
      <c r="B341" t="str">
        <f>VLOOKUP('[1]orders (cleaned)'!C913,'[1]customers (cleaned)'!$A$2:$B$914,2,FALSE)</f>
        <v>Mindy Bogey</v>
      </c>
      <c r="C341" t="str">
        <f>VLOOKUP('[1]orders (cleaned)'!C913,'[1]customers (cleaned)'!$A$2:$C$914,3,FALSE)</f>
        <v>Washington</v>
      </c>
      <c r="D341" t="str">
        <f>VLOOKUP('[1]orders (cleaned)'!C913,'[1]customers (cleaned)'!$A$2:$D$914,4,FALSE)</f>
        <v>United States</v>
      </c>
      <c r="E341" t="str">
        <f>VLOOKUP('[1]orders (cleaned)'!C913,'[1]customers (cleaned)'!$A$2:$E$914,5,FALSE)</f>
        <v>Yes</v>
      </c>
      <c r="F341" t="str">
        <f>VLOOKUP('[1]orders (cleaned)'!D913,'[1]products (cleaned)'!$A$2:$B$49,2,FALSE)</f>
        <v>Ara</v>
      </c>
      <c r="G341" t="str">
        <f>VLOOKUP('[1]orders (cleaned)'!D913,'[1]products (cleaned)'!$A$2:$C$49,3,FALSE)</f>
        <v>M</v>
      </c>
      <c r="H341">
        <f>VLOOKUP('[1]orders (cleaned)'!D913,'[1]products (cleaned)'!$A$2:$D$49,4,FALSE)</f>
        <v>1</v>
      </c>
      <c r="I341" s="3">
        <f>VLOOKUP('[1]orders (cleaned)'!D913,'[1]products (cleaned)'!$A$2:$E$49,5,FALSE)</f>
        <v>11.25</v>
      </c>
      <c r="J341" s="3">
        <f>VLOOKUP('[1]orders (cleaned)'!D913,'[1]products (cleaned)'!$A$2:$F$49,6,FALSE)</f>
        <v>1.125</v>
      </c>
      <c r="K341" s="3">
        <f>VLOOKUP('[1]orders (cleaned)'!D913,'[1]products (cleaned)'!$A$2:$G$49,7,FALSE)</f>
        <v>1.0125</v>
      </c>
      <c r="L341">
        <f>VLOOKUP('[1]orders (cleaned)'!A913,'[1]orders (cleaned)'!$A$2:$E$1001,5,FALSE)</f>
        <v>4</v>
      </c>
      <c r="M341" s="5">
        <f>I341*L341</f>
        <v>45</v>
      </c>
      <c r="S341"/>
    </row>
    <row r="342" spans="1:19" x14ac:dyDescent="0.35">
      <c r="A342" s="1">
        <f>VLOOKUP('[1]orders (cleaned)'!B460,'[1]orders (cleaned)'!$B$2:$B$1001,1,FALSE)</f>
        <v>44707</v>
      </c>
      <c r="B342" t="str">
        <f>VLOOKUP('[1]orders (cleaned)'!C460,'[1]customers (cleaned)'!$A$2:$B$914,2,FALSE)</f>
        <v>Rodolfo Willoway</v>
      </c>
      <c r="C342" t="str">
        <f>VLOOKUP('[1]orders (cleaned)'!C460,'[1]customers (cleaned)'!$A$2:$C$914,3,FALSE)</f>
        <v>Tucson</v>
      </c>
      <c r="D342" t="str">
        <f>VLOOKUP('[1]orders (cleaned)'!C460,'[1]customers (cleaned)'!$A$2:$D$914,4,FALSE)</f>
        <v>United States</v>
      </c>
      <c r="E342" t="str">
        <f>VLOOKUP('[1]orders (cleaned)'!C460,'[1]customers (cleaned)'!$A$2:$E$914,5,FALSE)</f>
        <v>No</v>
      </c>
      <c r="F342" t="str">
        <f>VLOOKUP('[1]orders (cleaned)'!D460,'[1]products (cleaned)'!$A$2:$B$49,2,FALSE)</f>
        <v>Ara</v>
      </c>
      <c r="G342" t="str">
        <f>VLOOKUP('[1]orders (cleaned)'!D460,'[1]products (cleaned)'!$A$2:$C$49,3,FALSE)</f>
        <v>M</v>
      </c>
      <c r="H342">
        <f>VLOOKUP('[1]orders (cleaned)'!D460,'[1]products (cleaned)'!$A$2:$D$49,4,FALSE)</f>
        <v>1</v>
      </c>
      <c r="I342" s="3">
        <f>VLOOKUP('[1]orders (cleaned)'!D460,'[1]products (cleaned)'!$A$2:$E$49,5,FALSE)</f>
        <v>11.25</v>
      </c>
      <c r="J342" s="3">
        <f>VLOOKUP('[1]orders (cleaned)'!D460,'[1]products (cleaned)'!$A$2:$F$49,6,FALSE)</f>
        <v>1.125</v>
      </c>
      <c r="K342" s="3">
        <f>VLOOKUP('[1]orders (cleaned)'!D460,'[1]products (cleaned)'!$A$2:$G$49,7,FALSE)</f>
        <v>1.0125</v>
      </c>
      <c r="L342">
        <f>VLOOKUP('[1]orders (cleaned)'!A460,'[1]orders (cleaned)'!$A$2:$E$1001,5,FALSE)</f>
        <v>4</v>
      </c>
      <c r="M342" s="5">
        <f>I342*L342</f>
        <v>45</v>
      </c>
      <c r="S342"/>
    </row>
    <row r="343" spans="1:19" x14ac:dyDescent="0.35">
      <c r="A343" s="1">
        <f>VLOOKUP('[1]orders (cleaned)'!B338,'[1]orders (cleaned)'!$B$2:$B$1001,1,FALSE)</f>
        <v>44434</v>
      </c>
      <c r="B343" t="str">
        <f>VLOOKUP('[1]orders (cleaned)'!C338,'[1]customers (cleaned)'!$A$2:$B$914,2,FALSE)</f>
        <v>Terencio O'Moylan</v>
      </c>
      <c r="C343" t="str">
        <f>VLOOKUP('[1]orders (cleaned)'!C338,'[1]customers (cleaned)'!$A$2:$C$914,3,FALSE)</f>
        <v>Church End</v>
      </c>
      <c r="D343" t="str">
        <f>VLOOKUP('[1]orders (cleaned)'!C338,'[1]customers (cleaned)'!$A$2:$D$914,4,FALSE)</f>
        <v>United Kingdom</v>
      </c>
      <c r="E343" t="str">
        <f>VLOOKUP('[1]orders (cleaned)'!C338,'[1]customers (cleaned)'!$A$2:$E$914,5,FALSE)</f>
        <v>No</v>
      </c>
      <c r="F343" t="str">
        <f>VLOOKUP('[1]orders (cleaned)'!D338,'[1]products (cleaned)'!$A$2:$B$49,2,FALSE)</f>
        <v>Ara</v>
      </c>
      <c r="G343" t="str">
        <f>VLOOKUP('[1]orders (cleaned)'!D338,'[1]products (cleaned)'!$A$2:$C$49,3,FALSE)</f>
        <v>M</v>
      </c>
      <c r="H343">
        <f>VLOOKUP('[1]orders (cleaned)'!D338,'[1]products (cleaned)'!$A$2:$D$49,4,FALSE)</f>
        <v>1</v>
      </c>
      <c r="I343" s="3">
        <f>VLOOKUP('[1]orders (cleaned)'!D338,'[1]products (cleaned)'!$A$2:$E$49,5,FALSE)</f>
        <v>11.25</v>
      </c>
      <c r="J343" s="3">
        <f>VLOOKUP('[1]orders (cleaned)'!D338,'[1]products (cleaned)'!$A$2:$F$49,6,FALSE)</f>
        <v>1.125</v>
      </c>
      <c r="K343" s="3">
        <f>VLOOKUP('[1]orders (cleaned)'!D338,'[1]products (cleaned)'!$A$2:$G$49,7,FALSE)</f>
        <v>1.0125</v>
      </c>
      <c r="L343">
        <f>VLOOKUP('[1]orders (cleaned)'!A338,'[1]orders (cleaned)'!$A$2:$E$1001,5,FALSE)</f>
        <v>4</v>
      </c>
      <c r="M343" s="5">
        <f>I343*L343</f>
        <v>45</v>
      </c>
      <c r="S343"/>
    </row>
    <row r="344" spans="1:19" x14ac:dyDescent="0.35">
      <c r="A344" s="1">
        <f>VLOOKUP('[1]orders (cleaned)'!B329,'[1]orders (cleaned)'!$B$2:$B$1001,1,FALSE)</f>
        <v>43579</v>
      </c>
      <c r="B344" t="str">
        <f>VLOOKUP('[1]orders (cleaned)'!C329,'[1]customers (cleaned)'!$A$2:$B$914,2,FALSE)</f>
        <v>Baudoin Alldridge</v>
      </c>
      <c r="C344" t="str">
        <f>VLOOKUP('[1]orders (cleaned)'!C329,'[1]customers (cleaned)'!$A$2:$C$914,3,FALSE)</f>
        <v>Brooklyn</v>
      </c>
      <c r="D344" t="str">
        <f>VLOOKUP('[1]orders (cleaned)'!C329,'[1]customers (cleaned)'!$A$2:$D$914,4,FALSE)</f>
        <v>United States</v>
      </c>
      <c r="E344" t="str">
        <f>VLOOKUP('[1]orders (cleaned)'!C329,'[1]customers (cleaned)'!$A$2:$E$914,5,FALSE)</f>
        <v>Yes</v>
      </c>
      <c r="F344" t="str">
        <f>VLOOKUP('[1]orders (cleaned)'!D329,'[1]products (cleaned)'!$A$2:$B$49,2,FALSE)</f>
        <v>Rob</v>
      </c>
      <c r="G344" t="str">
        <f>VLOOKUP('[1]orders (cleaned)'!D329,'[1]products (cleaned)'!$A$2:$C$49,3,FALSE)</f>
        <v>D</v>
      </c>
      <c r="H344">
        <f>VLOOKUP('[1]orders (cleaned)'!D329,'[1]products (cleaned)'!$A$2:$D$49,4,FALSE)</f>
        <v>1</v>
      </c>
      <c r="I344" s="3">
        <f>VLOOKUP('[1]orders (cleaned)'!D329,'[1]products (cleaned)'!$A$2:$E$49,5,FALSE)</f>
        <v>8.9499999999999993</v>
      </c>
      <c r="J344" s="3">
        <f>VLOOKUP('[1]orders (cleaned)'!D329,'[1]products (cleaned)'!$A$2:$F$49,6,FALSE)</f>
        <v>0.89499999999999991</v>
      </c>
      <c r="K344" s="3">
        <f>VLOOKUP('[1]orders (cleaned)'!D329,'[1]products (cleaned)'!$A$2:$G$49,7,FALSE)</f>
        <v>0.53699999999999992</v>
      </c>
      <c r="L344">
        <f>VLOOKUP('[1]orders (cleaned)'!A329,'[1]orders (cleaned)'!$A$2:$E$1001,5,FALSE)</f>
        <v>5</v>
      </c>
      <c r="M344" s="5">
        <f>I344*L344</f>
        <v>44.75</v>
      </c>
      <c r="S344"/>
    </row>
    <row r="345" spans="1:19" x14ac:dyDescent="0.35">
      <c r="A345" s="1">
        <f>VLOOKUP('[1]orders (cleaned)'!B328,'[1]orders (cleaned)'!$B$2:$B$1001,1,FALSE)</f>
        <v>44057</v>
      </c>
      <c r="B345" t="str">
        <f>VLOOKUP('[1]orders (cleaned)'!C328,'[1]customers (cleaned)'!$A$2:$B$914,2,FALSE)</f>
        <v>Flynn Antony</v>
      </c>
      <c r="C345" t="str">
        <f>VLOOKUP('[1]orders (cleaned)'!C328,'[1]customers (cleaned)'!$A$2:$C$914,3,FALSE)</f>
        <v>Birmingham</v>
      </c>
      <c r="D345" t="str">
        <f>VLOOKUP('[1]orders (cleaned)'!C328,'[1]customers (cleaned)'!$A$2:$D$914,4,FALSE)</f>
        <v>United States</v>
      </c>
      <c r="E345" t="str">
        <f>VLOOKUP('[1]orders (cleaned)'!C328,'[1]customers (cleaned)'!$A$2:$E$914,5,FALSE)</f>
        <v>No</v>
      </c>
      <c r="F345" t="str">
        <f>VLOOKUP('[1]orders (cleaned)'!D328,'[1]products (cleaned)'!$A$2:$B$49,2,FALSE)</f>
        <v>Rob</v>
      </c>
      <c r="G345" t="str">
        <f>VLOOKUP('[1]orders (cleaned)'!D328,'[1]products (cleaned)'!$A$2:$C$49,3,FALSE)</f>
        <v>D</v>
      </c>
      <c r="H345">
        <f>VLOOKUP('[1]orders (cleaned)'!D328,'[1]products (cleaned)'!$A$2:$D$49,4,FALSE)</f>
        <v>1</v>
      </c>
      <c r="I345" s="3">
        <f>VLOOKUP('[1]orders (cleaned)'!D328,'[1]products (cleaned)'!$A$2:$E$49,5,FALSE)</f>
        <v>8.9499999999999993</v>
      </c>
      <c r="J345" s="3">
        <f>VLOOKUP('[1]orders (cleaned)'!D328,'[1]products (cleaned)'!$A$2:$F$49,6,FALSE)</f>
        <v>0.89499999999999991</v>
      </c>
      <c r="K345" s="3">
        <f>VLOOKUP('[1]orders (cleaned)'!D328,'[1]products (cleaned)'!$A$2:$G$49,7,FALSE)</f>
        <v>0.53699999999999992</v>
      </c>
      <c r="L345">
        <f>VLOOKUP('[1]orders (cleaned)'!A328,'[1]orders (cleaned)'!$A$2:$E$1001,5,FALSE)</f>
        <v>5</v>
      </c>
      <c r="M345" s="5">
        <f>I345*L345</f>
        <v>44.75</v>
      </c>
      <c r="S345"/>
    </row>
    <row r="346" spans="1:19" x14ac:dyDescent="0.35">
      <c r="A346" s="1">
        <f>VLOOKUP('[1]orders (cleaned)'!B533,'[1]orders (cleaned)'!$B$2:$B$1001,1,FALSE)</f>
        <v>44591</v>
      </c>
      <c r="B346" t="str">
        <f>VLOOKUP('[1]orders (cleaned)'!C533,'[1]customers (cleaned)'!$A$2:$B$914,2,FALSE)</f>
        <v>Rana Sharer</v>
      </c>
      <c r="C346" t="str">
        <f>VLOOKUP('[1]orders (cleaned)'!C533,'[1]customers (cleaned)'!$A$2:$C$914,3,FALSE)</f>
        <v>Huntington</v>
      </c>
      <c r="D346" t="str">
        <f>VLOOKUP('[1]orders (cleaned)'!C533,'[1]customers (cleaned)'!$A$2:$D$914,4,FALSE)</f>
        <v>United States</v>
      </c>
      <c r="E346" t="str">
        <f>VLOOKUP('[1]orders (cleaned)'!C533,'[1]customers (cleaned)'!$A$2:$E$914,5,FALSE)</f>
        <v>No</v>
      </c>
      <c r="F346" t="str">
        <f>VLOOKUP('[1]orders (cleaned)'!D533,'[1]products (cleaned)'!$A$2:$B$49,2,FALSE)</f>
        <v>Rob</v>
      </c>
      <c r="G346" t="str">
        <f>VLOOKUP('[1]orders (cleaned)'!D533,'[1]products (cleaned)'!$A$2:$C$49,3,FALSE)</f>
        <v>D</v>
      </c>
      <c r="H346">
        <f>VLOOKUP('[1]orders (cleaned)'!D533,'[1]products (cleaned)'!$A$2:$D$49,4,FALSE)</f>
        <v>1</v>
      </c>
      <c r="I346" s="3">
        <f>VLOOKUP('[1]orders (cleaned)'!D533,'[1]products (cleaned)'!$A$2:$E$49,5,FALSE)</f>
        <v>8.9499999999999993</v>
      </c>
      <c r="J346" s="3">
        <f>VLOOKUP('[1]orders (cleaned)'!D533,'[1]products (cleaned)'!$A$2:$F$49,6,FALSE)</f>
        <v>0.89499999999999991</v>
      </c>
      <c r="K346" s="3">
        <f>VLOOKUP('[1]orders (cleaned)'!D533,'[1]products (cleaned)'!$A$2:$G$49,7,FALSE)</f>
        <v>0.53699999999999992</v>
      </c>
      <c r="L346">
        <f>VLOOKUP('[1]orders (cleaned)'!A533,'[1]orders (cleaned)'!$A$2:$E$1001,5,FALSE)</f>
        <v>5</v>
      </c>
      <c r="M346" s="5">
        <f>I346*L346</f>
        <v>44.75</v>
      </c>
      <c r="S346"/>
    </row>
    <row r="347" spans="1:19" x14ac:dyDescent="0.35">
      <c r="A347" s="1">
        <f>VLOOKUP('[1]orders (cleaned)'!B316,'[1]orders (cleaned)'!$B$2:$B$1001,1,FALSE)</f>
        <v>44437</v>
      </c>
      <c r="B347" t="str">
        <f>VLOOKUP('[1]orders (cleaned)'!C316,'[1]customers (cleaned)'!$A$2:$B$914,2,FALSE)</f>
        <v>Stacy Pickworth</v>
      </c>
      <c r="C347" t="str">
        <f>VLOOKUP('[1]orders (cleaned)'!C316,'[1]customers (cleaned)'!$A$2:$C$914,3,FALSE)</f>
        <v>Las Vegas</v>
      </c>
      <c r="D347" t="str">
        <f>VLOOKUP('[1]orders (cleaned)'!C316,'[1]customers (cleaned)'!$A$2:$D$914,4,FALSE)</f>
        <v>United States</v>
      </c>
      <c r="E347" t="str">
        <f>VLOOKUP('[1]orders (cleaned)'!C316,'[1]customers (cleaned)'!$A$2:$E$914,5,FALSE)</f>
        <v>No</v>
      </c>
      <c r="F347" t="str">
        <f>VLOOKUP('[1]orders (cleaned)'!D316,'[1]products (cleaned)'!$A$2:$B$49,2,FALSE)</f>
        <v>Rob</v>
      </c>
      <c r="G347" t="str">
        <f>VLOOKUP('[1]orders (cleaned)'!D316,'[1]products (cleaned)'!$A$2:$C$49,3,FALSE)</f>
        <v>D</v>
      </c>
      <c r="H347">
        <f>VLOOKUP('[1]orders (cleaned)'!D316,'[1]products (cleaned)'!$A$2:$D$49,4,FALSE)</f>
        <v>1</v>
      </c>
      <c r="I347" s="3">
        <f>VLOOKUP('[1]orders (cleaned)'!D316,'[1]products (cleaned)'!$A$2:$E$49,5,FALSE)</f>
        <v>8.9499999999999993</v>
      </c>
      <c r="J347" s="3">
        <f>VLOOKUP('[1]orders (cleaned)'!D316,'[1]products (cleaned)'!$A$2:$F$49,6,FALSE)</f>
        <v>0.89499999999999991</v>
      </c>
      <c r="K347" s="3">
        <f>VLOOKUP('[1]orders (cleaned)'!D316,'[1]products (cleaned)'!$A$2:$G$49,7,FALSE)</f>
        <v>0.53699999999999992</v>
      </c>
      <c r="L347">
        <f>VLOOKUP('[1]orders (cleaned)'!A316,'[1]orders (cleaned)'!$A$2:$E$1001,5,FALSE)</f>
        <v>5</v>
      </c>
      <c r="M347" s="5">
        <f>I347*L347</f>
        <v>44.75</v>
      </c>
      <c r="S347"/>
    </row>
    <row r="348" spans="1:19" x14ac:dyDescent="0.35">
      <c r="A348" s="1">
        <f>VLOOKUP('[1]orders (cleaned)'!B59,'[1]orders (cleaned)'!$B$2:$B$1001,1,FALSE)</f>
        <v>44759</v>
      </c>
      <c r="B348" t="str">
        <f>VLOOKUP('[1]orders (cleaned)'!C59,'[1]customers (cleaned)'!$A$2:$B$914,2,FALSE)</f>
        <v>Rozele Relton</v>
      </c>
      <c r="C348" t="str">
        <f>VLOOKUP('[1]orders (cleaned)'!C59,'[1]customers (cleaned)'!$A$2:$C$914,3,FALSE)</f>
        <v>Pensacola</v>
      </c>
      <c r="D348" t="str">
        <f>VLOOKUP('[1]orders (cleaned)'!C59,'[1]customers (cleaned)'!$A$2:$D$914,4,FALSE)</f>
        <v>United States</v>
      </c>
      <c r="E348" t="str">
        <f>VLOOKUP('[1]orders (cleaned)'!C59,'[1]customers (cleaned)'!$A$2:$E$914,5,FALSE)</f>
        <v>No</v>
      </c>
      <c r="F348" t="str">
        <f>VLOOKUP('[1]orders (cleaned)'!D59,'[1]products (cleaned)'!$A$2:$B$49,2,FALSE)</f>
        <v>Exc</v>
      </c>
      <c r="G348" t="str">
        <f>VLOOKUP('[1]orders (cleaned)'!D59,'[1]products (cleaned)'!$A$2:$C$49,3,FALSE)</f>
        <v>L</v>
      </c>
      <c r="H348">
        <f>VLOOKUP('[1]orders (cleaned)'!D59,'[1]products (cleaned)'!$A$2:$D$49,4,FALSE)</f>
        <v>1</v>
      </c>
      <c r="I348" s="3">
        <f>VLOOKUP('[1]orders (cleaned)'!D59,'[1]products (cleaned)'!$A$2:$E$49,5,FALSE)</f>
        <v>14.85</v>
      </c>
      <c r="J348" s="3">
        <f>VLOOKUP('[1]orders (cleaned)'!D59,'[1]products (cleaned)'!$A$2:$F$49,6,FALSE)</f>
        <v>1.4849999999999999</v>
      </c>
      <c r="K348" s="3">
        <f>VLOOKUP('[1]orders (cleaned)'!D59,'[1]products (cleaned)'!$A$2:$G$49,7,FALSE)</f>
        <v>1.6335</v>
      </c>
      <c r="L348">
        <f>VLOOKUP('[1]orders (cleaned)'!A59,'[1]orders (cleaned)'!$A$2:$E$1001,5,FALSE)</f>
        <v>4</v>
      </c>
      <c r="M348" s="5">
        <f>I348*L348</f>
        <v>59.4</v>
      </c>
      <c r="S348"/>
    </row>
    <row r="349" spans="1:19" x14ac:dyDescent="0.35">
      <c r="A349" s="1">
        <f>VLOOKUP('[1]orders (cleaned)'!B340,'[1]orders (cleaned)'!$B$2:$B$1001,1,FALSE)</f>
        <v>43995</v>
      </c>
      <c r="B349" t="str">
        <f>VLOOKUP('[1]orders (cleaned)'!C340,'[1]customers (cleaned)'!$A$2:$B$914,2,FALSE)</f>
        <v>Wyatan Fetherston</v>
      </c>
      <c r="C349" t="str">
        <f>VLOOKUP('[1]orders (cleaned)'!C340,'[1]customers (cleaned)'!$A$2:$C$914,3,FALSE)</f>
        <v>New York City</v>
      </c>
      <c r="D349" t="str">
        <f>VLOOKUP('[1]orders (cleaned)'!C340,'[1]customers (cleaned)'!$A$2:$D$914,4,FALSE)</f>
        <v>United States</v>
      </c>
      <c r="E349" t="str">
        <f>VLOOKUP('[1]orders (cleaned)'!C340,'[1]customers (cleaned)'!$A$2:$E$914,5,FALSE)</f>
        <v>No</v>
      </c>
      <c r="F349" t="str">
        <f>VLOOKUP('[1]orders (cleaned)'!D340,'[1]products (cleaned)'!$A$2:$B$49,2,FALSE)</f>
        <v>Exc</v>
      </c>
      <c r="G349" t="str">
        <f>VLOOKUP('[1]orders (cleaned)'!D340,'[1]products (cleaned)'!$A$2:$C$49,3,FALSE)</f>
        <v>L</v>
      </c>
      <c r="H349">
        <f>VLOOKUP('[1]orders (cleaned)'!D340,'[1]products (cleaned)'!$A$2:$D$49,4,FALSE)</f>
        <v>1</v>
      </c>
      <c r="I349" s="3">
        <f>VLOOKUP('[1]orders (cleaned)'!D340,'[1]products (cleaned)'!$A$2:$E$49,5,FALSE)</f>
        <v>14.85</v>
      </c>
      <c r="J349" s="3">
        <f>VLOOKUP('[1]orders (cleaned)'!D340,'[1]products (cleaned)'!$A$2:$F$49,6,FALSE)</f>
        <v>1.4849999999999999</v>
      </c>
      <c r="K349" s="3">
        <f>VLOOKUP('[1]orders (cleaned)'!D340,'[1]products (cleaned)'!$A$2:$G$49,7,FALSE)</f>
        <v>1.6335</v>
      </c>
      <c r="L349">
        <f>VLOOKUP('[1]orders (cleaned)'!A340,'[1]orders (cleaned)'!$A$2:$E$1001,5,FALSE)</f>
        <v>4</v>
      </c>
      <c r="M349" s="5">
        <f>I349*L349</f>
        <v>59.4</v>
      </c>
      <c r="S349"/>
    </row>
    <row r="350" spans="1:19" x14ac:dyDescent="0.35">
      <c r="A350" s="1">
        <f>VLOOKUP('[1]orders (cleaned)'!B94,'[1]orders (cleaned)'!$B$2:$B$1001,1,FALSE)</f>
        <v>44037</v>
      </c>
      <c r="B350" t="str">
        <f>VLOOKUP('[1]orders (cleaned)'!C94,'[1]customers (cleaned)'!$A$2:$B$914,2,FALSE)</f>
        <v>Hamish MacSherry</v>
      </c>
      <c r="C350" t="str">
        <f>VLOOKUP('[1]orders (cleaned)'!C94,'[1]customers (cleaned)'!$A$2:$C$914,3,FALSE)</f>
        <v>Austin</v>
      </c>
      <c r="D350" t="str">
        <f>VLOOKUP('[1]orders (cleaned)'!C94,'[1]customers (cleaned)'!$A$2:$D$914,4,FALSE)</f>
        <v>United States</v>
      </c>
      <c r="E350" t="str">
        <f>VLOOKUP('[1]orders (cleaned)'!C94,'[1]customers (cleaned)'!$A$2:$E$914,5,FALSE)</f>
        <v>Yes</v>
      </c>
      <c r="F350" t="str">
        <f>VLOOKUP('[1]orders (cleaned)'!D94,'[1]products (cleaned)'!$A$2:$B$49,2,FALSE)</f>
        <v>Exc</v>
      </c>
      <c r="G350" t="str">
        <f>VLOOKUP('[1]orders (cleaned)'!D94,'[1]products (cleaned)'!$A$2:$C$49,3,FALSE)</f>
        <v>L</v>
      </c>
      <c r="H350">
        <f>VLOOKUP('[1]orders (cleaned)'!D94,'[1]products (cleaned)'!$A$2:$D$49,4,FALSE)</f>
        <v>1</v>
      </c>
      <c r="I350" s="3">
        <f>VLOOKUP('[1]orders (cleaned)'!D94,'[1]products (cleaned)'!$A$2:$E$49,5,FALSE)</f>
        <v>14.85</v>
      </c>
      <c r="J350" s="3">
        <f>VLOOKUP('[1]orders (cleaned)'!D94,'[1]products (cleaned)'!$A$2:$F$49,6,FALSE)</f>
        <v>1.4849999999999999</v>
      </c>
      <c r="K350" s="3">
        <f>VLOOKUP('[1]orders (cleaned)'!D94,'[1]products (cleaned)'!$A$2:$G$49,7,FALSE)</f>
        <v>1.6335</v>
      </c>
      <c r="L350">
        <f>VLOOKUP('[1]orders (cleaned)'!A94,'[1]orders (cleaned)'!$A$2:$E$1001,5,FALSE)</f>
        <v>3</v>
      </c>
      <c r="M350" s="5">
        <f>I350*L350</f>
        <v>44.55</v>
      </c>
      <c r="S350"/>
    </row>
    <row r="351" spans="1:19" x14ac:dyDescent="0.35">
      <c r="A351" s="1">
        <f>VLOOKUP('[1]orders (cleaned)'!B195,'[1]orders (cleaned)'!$B$2:$B$1001,1,FALSE)</f>
        <v>44644</v>
      </c>
      <c r="B351" t="str">
        <f>VLOOKUP('[1]orders (cleaned)'!C195,'[1]customers (cleaned)'!$A$2:$B$914,2,FALSE)</f>
        <v>Kimberli Mustchin</v>
      </c>
      <c r="C351" t="str">
        <f>VLOOKUP('[1]orders (cleaned)'!C195,'[1]customers (cleaned)'!$A$2:$C$914,3,FALSE)</f>
        <v>Mesa</v>
      </c>
      <c r="D351" t="str">
        <f>VLOOKUP('[1]orders (cleaned)'!C195,'[1]customers (cleaned)'!$A$2:$D$914,4,FALSE)</f>
        <v>United States</v>
      </c>
      <c r="E351" t="str">
        <f>VLOOKUP('[1]orders (cleaned)'!C195,'[1]customers (cleaned)'!$A$2:$E$914,5,FALSE)</f>
        <v>No</v>
      </c>
      <c r="F351" t="str">
        <f>VLOOKUP('[1]orders (cleaned)'!D195,'[1]products (cleaned)'!$A$2:$B$49,2,FALSE)</f>
        <v>Exc</v>
      </c>
      <c r="G351" t="str">
        <f>VLOOKUP('[1]orders (cleaned)'!D195,'[1]products (cleaned)'!$A$2:$C$49,3,FALSE)</f>
        <v>L</v>
      </c>
      <c r="H351">
        <f>VLOOKUP('[1]orders (cleaned)'!D195,'[1]products (cleaned)'!$A$2:$D$49,4,FALSE)</f>
        <v>1</v>
      </c>
      <c r="I351" s="3">
        <f>VLOOKUP('[1]orders (cleaned)'!D195,'[1]products (cleaned)'!$A$2:$E$49,5,FALSE)</f>
        <v>14.85</v>
      </c>
      <c r="J351" s="3">
        <f>VLOOKUP('[1]orders (cleaned)'!D195,'[1]products (cleaned)'!$A$2:$F$49,6,FALSE)</f>
        <v>1.4849999999999999</v>
      </c>
      <c r="K351" s="3">
        <f>VLOOKUP('[1]orders (cleaned)'!D195,'[1]products (cleaned)'!$A$2:$G$49,7,FALSE)</f>
        <v>1.6335</v>
      </c>
      <c r="L351">
        <f>VLOOKUP('[1]orders (cleaned)'!A195,'[1]orders (cleaned)'!$A$2:$E$1001,5,FALSE)</f>
        <v>3</v>
      </c>
      <c r="M351" s="5">
        <f>I351*L351</f>
        <v>44.55</v>
      </c>
      <c r="S351"/>
    </row>
    <row r="352" spans="1:19" x14ac:dyDescent="0.35">
      <c r="A352" s="1">
        <f>VLOOKUP('[1]orders (cleaned)'!B296,'[1]orders (cleaned)'!$B$2:$B$1001,1,FALSE)</f>
        <v>44659</v>
      </c>
      <c r="B352" t="str">
        <f>VLOOKUP('[1]orders (cleaned)'!C296,'[1]customers (cleaned)'!$A$2:$B$914,2,FALSE)</f>
        <v>Micki Fero</v>
      </c>
      <c r="C352" t="str">
        <f>VLOOKUP('[1]orders (cleaned)'!C296,'[1]customers (cleaned)'!$A$2:$C$914,3,FALSE)</f>
        <v>Danbury</v>
      </c>
      <c r="D352" t="str">
        <f>VLOOKUP('[1]orders (cleaned)'!C296,'[1]customers (cleaned)'!$A$2:$D$914,4,FALSE)</f>
        <v>United States</v>
      </c>
      <c r="E352" t="str">
        <f>VLOOKUP('[1]orders (cleaned)'!C296,'[1]customers (cleaned)'!$A$2:$E$914,5,FALSE)</f>
        <v>No</v>
      </c>
      <c r="F352" t="str">
        <f>VLOOKUP('[1]orders (cleaned)'!D296,'[1]products (cleaned)'!$A$2:$B$49,2,FALSE)</f>
        <v>Exc</v>
      </c>
      <c r="G352" t="str">
        <f>VLOOKUP('[1]orders (cleaned)'!D296,'[1]products (cleaned)'!$A$2:$C$49,3,FALSE)</f>
        <v>L</v>
      </c>
      <c r="H352">
        <f>VLOOKUP('[1]orders (cleaned)'!D296,'[1]products (cleaned)'!$A$2:$D$49,4,FALSE)</f>
        <v>1</v>
      </c>
      <c r="I352" s="3">
        <f>VLOOKUP('[1]orders (cleaned)'!D296,'[1]products (cleaned)'!$A$2:$E$49,5,FALSE)</f>
        <v>14.85</v>
      </c>
      <c r="J352" s="3">
        <f>VLOOKUP('[1]orders (cleaned)'!D296,'[1]products (cleaned)'!$A$2:$F$49,6,FALSE)</f>
        <v>1.4849999999999999</v>
      </c>
      <c r="K352" s="3">
        <f>VLOOKUP('[1]orders (cleaned)'!D296,'[1]products (cleaned)'!$A$2:$G$49,7,FALSE)</f>
        <v>1.6335</v>
      </c>
      <c r="L352">
        <f>VLOOKUP('[1]orders (cleaned)'!A296,'[1]orders (cleaned)'!$A$2:$E$1001,5,FALSE)</f>
        <v>3</v>
      </c>
      <c r="M352" s="5">
        <f>I352*L352</f>
        <v>44.55</v>
      </c>
      <c r="S352"/>
    </row>
    <row r="353" spans="1:19" x14ac:dyDescent="0.35">
      <c r="A353" s="1">
        <f>VLOOKUP('[1]orders (cleaned)'!B582,'[1]orders (cleaned)'!$B$2:$B$1001,1,FALSE)</f>
        <v>43965</v>
      </c>
      <c r="B353" t="str">
        <f>VLOOKUP('[1]orders (cleaned)'!C582,'[1]customers (cleaned)'!$A$2:$B$914,2,FALSE)</f>
        <v>Reinaldos Kirtley</v>
      </c>
      <c r="C353" t="str">
        <f>VLOOKUP('[1]orders (cleaned)'!C582,'[1]customers (cleaned)'!$A$2:$C$914,3,FALSE)</f>
        <v>Whittier</v>
      </c>
      <c r="D353" t="str">
        <f>VLOOKUP('[1]orders (cleaned)'!C582,'[1]customers (cleaned)'!$A$2:$D$914,4,FALSE)</f>
        <v>United States</v>
      </c>
      <c r="E353" t="str">
        <f>VLOOKUP('[1]orders (cleaned)'!C582,'[1]customers (cleaned)'!$A$2:$E$914,5,FALSE)</f>
        <v>Yes</v>
      </c>
      <c r="F353" t="str">
        <f>VLOOKUP('[1]orders (cleaned)'!D582,'[1]products (cleaned)'!$A$2:$B$49,2,FALSE)</f>
        <v>Exc</v>
      </c>
      <c r="G353" t="str">
        <f>VLOOKUP('[1]orders (cleaned)'!D582,'[1]products (cleaned)'!$A$2:$C$49,3,FALSE)</f>
        <v>L</v>
      </c>
      <c r="H353">
        <f>VLOOKUP('[1]orders (cleaned)'!D582,'[1]products (cleaned)'!$A$2:$D$49,4,FALSE)</f>
        <v>1</v>
      </c>
      <c r="I353" s="3">
        <f>VLOOKUP('[1]orders (cleaned)'!D582,'[1]products (cleaned)'!$A$2:$E$49,5,FALSE)</f>
        <v>14.85</v>
      </c>
      <c r="J353" s="3">
        <f>VLOOKUP('[1]orders (cleaned)'!D582,'[1]products (cleaned)'!$A$2:$F$49,6,FALSE)</f>
        <v>1.4849999999999999</v>
      </c>
      <c r="K353" s="3">
        <f>VLOOKUP('[1]orders (cleaned)'!D582,'[1]products (cleaned)'!$A$2:$G$49,7,FALSE)</f>
        <v>1.6335</v>
      </c>
      <c r="L353">
        <f>VLOOKUP('[1]orders (cleaned)'!A582,'[1]orders (cleaned)'!$A$2:$E$1001,5,FALSE)</f>
        <v>3</v>
      </c>
      <c r="M353" s="5">
        <f>I353*L353</f>
        <v>44.55</v>
      </c>
      <c r="S353"/>
    </row>
    <row r="354" spans="1:19" x14ac:dyDescent="0.35">
      <c r="A354" s="1">
        <f>VLOOKUP('[1]orders (cleaned)'!B873,'[1]orders (cleaned)'!$B$2:$B$1001,1,FALSE)</f>
        <v>43707</v>
      </c>
      <c r="B354" t="str">
        <f>VLOOKUP('[1]orders (cleaned)'!C873,'[1]customers (cleaned)'!$A$2:$B$914,2,FALSE)</f>
        <v>Peyter Matignon</v>
      </c>
      <c r="C354" t="str">
        <f>VLOOKUP('[1]orders (cleaned)'!C873,'[1]customers (cleaned)'!$A$2:$C$914,3,FALSE)</f>
        <v>Kirkton</v>
      </c>
      <c r="D354" t="str">
        <f>VLOOKUP('[1]orders (cleaned)'!C873,'[1]customers (cleaned)'!$A$2:$D$914,4,FALSE)</f>
        <v>United Kingdom</v>
      </c>
      <c r="E354" t="str">
        <f>VLOOKUP('[1]orders (cleaned)'!C873,'[1]customers (cleaned)'!$A$2:$E$914,5,FALSE)</f>
        <v>Yes</v>
      </c>
      <c r="F354" t="str">
        <f>VLOOKUP('[1]orders (cleaned)'!D873,'[1]products (cleaned)'!$A$2:$B$49,2,FALSE)</f>
        <v>Exc</v>
      </c>
      <c r="G354" t="str">
        <f>VLOOKUP('[1]orders (cleaned)'!D873,'[1]products (cleaned)'!$A$2:$C$49,3,FALSE)</f>
        <v>L</v>
      </c>
      <c r="H354">
        <f>VLOOKUP('[1]orders (cleaned)'!D873,'[1]products (cleaned)'!$A$2:$D$49,4,FALSE)</f>
        <v>1</v>
      </c>
      <c r="I354" s="3">
        <f>VLOOKUP('[1]orders (cleaned)'!D873,'[1]products (cleaned)'!$A$2:$E$49,5,FALSE)</f>
        <v>14.85</v>
      </c>
      <c r="J354" s="3">
        <f>VLOOKUP('[1]orders (cleaned)'!D873,'[1]products (cleaned)'!$A$2:$F$49,6,FALSE)</f>
        <v>1.4849999999999999</v>
      </c>
      <c r="K354" s="3">
        <f>VLOOKUP('[1]orders (cleaned)'!D873,'[1]products (cleaned)'!$A$2:$G$49,7,FALSE)</f>
        <v>1.6335</v>
      </c>
      <c r="L354">
        <f>VLOOKUP('[1]orders (cleaned)'!A873,'[1]orders (cleaned)'!$A$2:$E$1001,5,FALSE)</f>
        <v>2</v>
      </c>
      <c r="M354" s="5">
        <f>I354*L354</f>
        <v>29.7</v>
      </c>
      <c r="S354"/>
    </row>
    <row r="355" spans="1:19" x14ac:dyDescent="0.35">
      <c r="A355" s="1">
        <f>VLOOKUP('[1]orders (cleaned)'!B34,'[1]orders (cleaned)'!$B$2:$B$1001,1,FALSE)</f>
        <v>44464</v>
      </c>
      <c r="B355" t="str">
        <f>VLOOKUP('[1]orders (cleaned)'!C34,'[1]customers (cleaned)'!$A$2:$B$914,2,FALSE)</f>
        <v>Adrian Swaine</v>
      </c>
      <c r="C355" t="str">
        <f>VLOOKUP('[1]orders (cleaned)'!C34,'[1]customers (cleaned)'!$A$2:$C$914,3,FALSE)</f>
        <v>Aurora</v>
      </c>
      <c r="D355" t="str">
        <f>VLOOKUP('[1]orders (cleaned)'!C34,'[1]customers (cleaned)'!$A$2:$D$914,4,FALSE)</f>
        <v>United States</v>
      </c>
      <c r="E355" t="str">
        <f>VLOOKUP('[1]orders (cleaned)'!C34,'[1]customers (cleaned)'!$A$2:$E$914,5,FALSE)</f>
        <v>No</v>
      </c>
      <c r="F355" t="str">
        <f>VLOOKUP('[1]orders (cleaned)'!D34,'[1]products (cleaned)'!$A$2:$B$49,2,FALSE)</f>
        <v>Lib</v>
      </c>
      <c r="G355" t="str">
        <f>VLOOKUP('[1]orders (cleaned)'!D34,'[1]products (cleaned)'!$A$2:$C$49,3,FALSE)</f>
        <v>M</v>
      </c>
      <c r="H355">
        <f>VLOOKUP('[1]orders (cleaned)'!D34,'[1]products (cleaned)'!$A$2:$D$49,4,FALSE)</f>
        <v>0.5</v>
      </c>
      <c r="I355" s="3">
        <f>VLOOKUP('[1]orders (cleaned)'!D34,'[1]products (cleaned)'!$A$2:$E$49,5,FALSE)</f>
        <v>8.73</v>
      </c>
      <c r="J355" s="3">
        <f>VLOOKUP('[1]orders (cleaned)'!D34,'[1]products (cleaned)'!$A$2:$F$49,6,FALSE)</f>
        <v>1.746</v>
      </c>
      <c r="K355" s="3">
        <f>VLOOKUP('[1]orders (cleaned)'!D34,'[1]products (cleaned)'!$A$2:$G$49,7,FALSE)</f>
        <v>1.1349</v>
      </c>
      <c r="L355">
        <f>VLOOKUP('[1]orders (cleaned)'!A34,'[1]orders (cleaned)'!$A$2:$E$1001,5,FALSE)</f>
        <v>5</v>
      </c>
      <c r="M355" s="5">
        <f>I355*L355</f>
        <v>43.650000000000006</v>
      </c>
      <c r="S355"/>
    </row>
    <row r="356" spans="1:19" x14ac:dyDescent="0.35">
      <c r="A356" s="1">
        <f>VLOOKUP('[1]orders (cleaned)'!B191,'[1]orders (cleaned)'!$B$2:$B$1001,1,FALSE)</f>
        <v>43813</v>
      </c>
      <c r="B356" t="str">
        <f>VLOOKUP('[1]orders (cleaned)'!C191,'[1]customers (cleaned)'!$A$2:$B$914,2,FALSE)</f>
        <v>Burnard Bartholin</v>
      </c>
      <c r="C356" t="str">
        <f>VLOOKUP('[1]orders (cleaned)'!C191,'[1]customers (cleaned)'!$A$2:$C$914,3,FALSE)</f>
        <v>Tulsa</v>
      </c>
      <c r="D356" t="str">
        <f>VLOOKUP('[1]orders (cleaned)'!C191,'[1]customers (cleaned)'!$A$2:$D$914,4,FALSE)</f>
        <v>United States</v>
      </c>
      <c r="E356" t="str">
        <f>VLOOKUP('[1]orders (cleaned)'!C191,'[1]customers (cleaned)'!$A$2:$E$914,5,FALSE)</f>
        <v>Yes</v>
      </c>
      <c r="F356" t="str">
        <f>VLOOKUP('[1]orders (cleaned)'!D191,'[1]products (cleaned)'!$A$2:$B$49,2,FALSE)</f>
        <v>Lib</v>
      </c>
      <c r="G356" t="str">
        <f>VLOOKUP('[1]orders (cleaned)'!D191,'[1]products (cleaned)'!$A$2:$C$49,3,FALSE)</f>
        <v>M</v>
      </c>
      <c r="H356">
        <f>VLOOKUP('[1]orders (cleaned)'!D191,'[1]products (cleaned)'!$A$2:$D$49,4,FALSE)</f>
        <v>1</v>
      </c>
      <c r="I356" s="3">
        <f>VLOOKUP('[1]orders (cleaned)'!D191,'[1]products (cleaned)'!$A$2:$E$49,5,FALSE)</f>
        <v>14.55</v>
      </c>
      <c r="J356" s="3">
        <f>VLOOKUP('[1]orders (cleaned)'!D191,'[1]products (cleaned)'!$A$2:$F$49,6,FALSE)</f>
        <v>1.4550000000000001</v>
      </c>
      <c r="K356" s="3">
        <f>VLOOKUP('[1]orders (cleaned)'!D191,'[1]products (cleaned)'!$A$2:$G$49,7,FALSE)</f>
        <v>1.8915000000000002</v>
      </c>
      <c r="L356">
        <f>VLOOKUP('[1]orders (cleaned)'!A191,'[1]orders (cleaned)'!$A$2:$E$1001,5,FALSE)</f>
        <v>3</v>
      </c>
      <c r="M356" s="5">
        <f>I356*L356</f>
        <v>43.650000000000006</v>
      </c>
      <c r="S356"/>
    </row>
    <row r="357" spans="1:19" x14ac:dyDescent="0.35">
      <c r="A357" s="1">
        <f>VLOOKUP('[1]orders (cleaned)'!B679,'[1]orders (cleaned)'!$B$2:$B$1001,1,FALSE)</f>
        <v>44206</v>
      </c>
      <c r="B357" t="str">
        <f>VLOOKUP('[1]orders (cleaned)'!C679,'[1]customers (cleaned)'!$A$2:$B$914,2,FALSE)</f>
        <v>Charin Penwarden</v>
      </c>
      <c r="C357" t="str">
        <f>VLOOKUP('[1]orders (cleaned)'!C679,'[1]customers (cleaned)'!$A$2:$C$914,3,FALSE)</f>
        <v>Whitegate</v>
      </c>
      <c r="D357" t="str">
        <f>VLOOKUP('[1]orders (cleaned)'!C679,'[1]customers (cleaned)'!$A$2:$D$914,4,FALSE)</f>
        <v>Ireland</v>
      </c>
      <c r="E357" t="str">
        <f>VLOOKUP('[1]orders (cleaned)'!C679,'[1]customers (cleaned)'!$A$2:$E$914,5,FALSE)</f>
        <v>No</v>
      </c>
      <c r="F357" t="str">
        <f>VLOOKUP('[1]orders (cleaned)'!D679,'[1]products (cleaned)'!$A$2:$B$49,2,FALSE)</f>
        <v>Lib</v>
      </c>
      <c r="G357" t="str">
        <f>VLOOKUP('[1]orders (cleaned)'!D679,'[1]products (cleaned)'!$A$2:$C$49,3,FALSE)</f>
        <v>M</v>
      </c>
      <c r="H357">
        <f>VLOOKUP('[1]orders (cleaned)'!D679,'[1]products (cleaned)'!$A$2:$D$49,4,FALSE)</f>
        <v>0.5</v>
      </c>
      <c r="I357" s="3">
        <f>VLOOKUP('[1]orders (cleaned)'!D679,'[1]products (cleaned)'!$A$2:$E$49,5,FALSE)</f>
        <v>8.73</v>
      </c>
      <c r="J357" s="3">
        <f>VLOOKUP('[1]orders (cleaned)'!D679,'[1]products (cleaned)'!$A$2:$F$49,6,FALSE)</f>
        <v>1.746</v>
      </c>
      <c r="K357" s="3">
        <f>VLOOKUP('[1]orders (cleaned)'!D679,'[1]products (cleaned)'!$A$2:$G$49,7,FALSE)</f>
        <v>1.1349</v>
      </c>
      <c r="L357">
        <f>VLOOKUP('[1]orders (cleaned)'!A679,'[1]orders (cleaned)'!$A$2:$E$1001,5,FALSE)</f>
        <v>5</v>
      </c>
      <c r="M357" s="5">
        <f>I357*L357</f>
        <v>43.650000000000006</v>
      </c>
      <c r="S357"/>
    </row>
    <row r="358" spans="1:19" x14ac:dyDescent="0.35">
      <c r="A358" s="1">
        <f>VLOOKUP('[1]orders (cleaned)'!B785,'[1]orders (cleaned)'!$B$2:$B$1001,1,FALSE)</f>
        <v>44312</v>
      </c>
      <c r="B358" t="str">
        <f>VLOOKUP('[1]orders (cleaned)'!C785,'[1]customers (cleaned)'!$A$2:$B$914,2,FALSE)</f>
        <v>Chris Croster</v>
      </c>
      <c r="C358" t="str">
        <f>VLOOKUP('[1]orders (cleaned)'!C785,'[1]customers (cleaned)'!$A$2:$C$914,3,FALSE)</f>
        <v>Tampa</v>
      </c>
      <c r="D358" t="str">
        <f>VLOOKUP('[1]orders (cleaned)'!C785,'[1]customers (cleaned)'!$A$2:$D$914,4,FALSE)</f>
        <v>United States</v>
      </c>
      <c r="E358" t="str">
        <f>VLOOKUP('[1]orders (cleaned)'!C785,'[1]customers (cleaned)'!$A$2:$E$914,5,FALSE)</f>
        <v>Yes</v>
      </c>
      <c r="F358" t="str">
        <f>VLOOKUP('[1]orders (cleaned)'!D785,'[1]products (cleaned)'!$A$2:$B$49,2,FALSE)</f>
        <v>Lib</v>
      </c>
      <c r="G358" t="str">
        <f>VLOOKUP('[1]orders (cleaned)'!D785,'[1]products (cleaned)'!$A$2:$C$49,3,FALSE)</f>
        <v>M</v>
      </c>
      <c r="H358">
        <f>VLOOKUP('[1]orders (cleaned)'!D785,'[1]products (cleaned)'!$A$2:$D$49,4,FALSE)</f>
        <v>0.5</v>
      </c>
      <c r="I358" s="3">
        <f>VLOOKUP('[1]orders (cleaned)'!D785,'[1]products (cleaned)'!$A$2:$E$49,5,FALSE)</f>
        <v>8.73</v>
      </c>
      <c r="J358" s="3">
        <f>VLOOKUP('[1]orders (cleaned)'!D785,'[1]products (cleaned)'!$A$2:$F$49,6,FALSE)</f>
        <v>1.746</v>
      </c>
      <c r="K358" s="3">
        <f>VLOOKUP('[1]orders (cleaned)'!D785,'[1]products (cleaned)'!$A$2:$G$49,7,FALSE)</f>
        <v>1.1349</v>
      </c>
      <c r="L358">
        <f>VLOOKUP('[1]orders (cleaned)'!A785,'[1]orders (cleaned)'!$A$2:$E$1001,5,FALSE)</f>
        <v>5</v>
      </c>
      <c r="M358" s="5">
        <f>I358*L358</f>
        <v>43.650000000000006</v>
      </c>
      <c r="S358"/>
    </row>
    <row r="359" spans="1:19" x14ac:dyDescent="0.35">
      <c r="A359" s="1">
        <f>VLOOKUP('[1]orders (cleaned)'!B42,'[1]orders (cleaned)'!$B$2:$B$1001,1,FALSE)</f>
        <v>44305</v>
      </c>
      <c r="B359" t="str">
        <f>VLOOKUP('[1]orders (cleaned)'!C42,'[1]customers (cleaned)'!$A$2:$B$914,2,FALSE)</f>
        <v>Jessica McNess</v>
      </c>
      <c r="C359" t="str">
        <f>VLOOKUP('[1]orders (cleaned)'!C42,'[1]customers (cleaned)'!$A$2:$C$914,3,FALSE)</f>
        <v>New Orleans</v>
      </c>
      <c r="D359" t="str">
        <f>VLOOKUP('[1]orders (cleaned)'!C42,'[1]customers (cleaned)'!$A$2:$D$914,4,FALSE)</f>
        <v>United States</v>
      </c>
      <c r="E359" t="str">
        <f>VLOOKUP('[1]orders (cleaned)'!C42,'[1]customers (cleaned)'!$A$2:$E$914,5,FALSE)</f>
        <v>No</v>
      </c>
      <c r="F359" t="str">
        <f>VLOOKUP('[1]orders (cleaned)'!D42,'[1]products (cleaned)'!$A$2:$B$49,2,FALSE)</f>
        <v>Lib</v>
      </c>
      <c r="G359" t="str">
        <f>VLOOKUP('[1]orders (cleaned)'!D42,'[1]products (cleaned)'!$A$2:$C$49,3,FALSE)</f>
        <v>M</v>
      </c>
      <c r="H359">
        <f>VLOOKUP('[1]orders (cleaned)'!D42,'[1]products (cleaned)'!$A$2:$D$49,4,FALSE)</f>
        <v>1</v>
      </c>
      <c r="I359" s="3">
        <f>VLOOKUP('[1]orders (cleaned)'!D42,'[1]products (cleaned)'!$A$2:$E$49,5,FALSE)</f>
        <v>14.55</v>
      </c>
      <c r="J359" s="3">
        <f>VLOOKUP('[1]orders (cleaned)'!D42,'[1]products (cleaned)'!$A$2:$F$49,6,FALSE)</f>
        <v>1.4550000000000001</v>
      </c>
      <c r="K359" s="3">
        <f>VLOOKUP('[1]orders (cleaned)'!D42,'[1]products (cleaned)'!$A$2:$G$49,7,FALSE)</f>
        <v>1.8915000000000002</v>
      </c>
      <c r="L359">
        <f>VLOOKUP('[1]orders (cleaned)'!A42,'[1]orders (cleaned)'!$A$2:$E$1001,5,FALSE)</f>
        <v>3</v>
      </c>
      <c r="M359" s="5">
        <f>I359*L359</f>
        <v>43.650000000000006</v>
      </c>
      <c r="S359"/>
    </row>
    <row r="360" spans="1:19" x14ac:dyDescent="0.35">
      <c r="A360" s="1">
        <f>VLOOKUP('[1]orders (cleaned)'!B189,'[1]orders (cleaned)'!$B$2:$B$1001,1,FALSE)</f>
        <v>44633</v>
      </c>
      <c r="B360" t="str">
        <f>VLOOKUP('[1]orders (cleaned)'!C189,'[1]customers (cleaned)'!$A$2:$B$914,2,FALSE)</f>
        <v>Lawrence Pratt</v>
      </c>
      <c r="C360" t="str">
        <f>VLOOKUP('[1]orders (cleaned)'!C189,'[1]customers (cleaned)'!$A$2:$C$914,3,FALSE)</f>
        <v>Anchorage</v>
      </c>
      <c r="D360" t="str">
        <f>VLOOKUP('[1]orders (cleaned)'!C189,'[1]customers (cleaned)'!$A$2:$D$914,4,FALSE)</f>
        <v>United States</v>
      </c>
      <c r="E360" t="str">
        <f>VLOOKUP('[1]orders (cleaned)'!C189,'[1]customers (cleaned)'!$A$2:$E$914,5,FALSE)</f>
        <v>Yes</v>
      </c>
      <c r="F360" t="str">
        <f>VLOOKUP('[1]orders (cleaned)'!D189,'[1]products (cleaned)'!$A$2:$B$49,2,FALSE)</f>
        <v>Lib</v>
      </c>
      <c r="G360" t="str">
        <f>VLOOKUP('[1]orders (cleaned)'!D189,'[1]products (cleaned)'!$A$2:$C$49,3,FALSE)</f>
        <v>M</v>
      </c>
      <c r="H360">
        <f>VLOOKUP('[1]orders (cleaned)'!D189,'[1]products (cleaned)'!$A$2:$D$49,4,FALSE)</f>
        <v>0.5</v>
      </c>
      <c r="I360" s="3">
        <f>VLOOKUP('[1]orders (cleaned)'!D189,'[1]products (cleaned)'!$A$2:$E$49,5,FALSE)</f>
        <v>8.73</v>
      </c>
      <c r="J360" s="3">
        <f>VLOOKUP('[1]orders (cleaned)'!D189,'[1]products (cleaned)'!$A$2:$F$49,6,FALSE)</f>
        <v>1.746</v>
      </c>
      <c r="K360" s="3">
        <f>VLOOKUP('[1]orders (cleaned)'!D189,'[1]products (cleaned)'!$A$2:$G$49,7,FALSE)</f>
        <v>1.1349</v>
      </c>
      <c r="L360">
        <f>VLOOKUP('[1]orders (cleaned)'!A189,'[1]orders (cleaned)'!$A$2:$E$1001,5,FALSE)</f>
        <v>5</v>
      </c>
      <c r="M360" s="5">
        <f>I360*L360</f>
        <v>43.650000000000006</v>
      </c>
      <c r="S360"/>
    </row>
    <row r="361" spans="1:19" x14ac:dyDescent="0.35">
      <c r="A361" s="1">
        <f>VLOOKUP('[1]orders (cleaned)'!B674,'[1]orders (cleaned)'!$B$2:$B$1001,1,FALSE)</f>
        <v>43916</v>
      </c>
      <c r="B361" t="str">
        <f>VLOOKUP('[1]orders (cleaned)'!C674,'[1]customers (cleaned)'!$A$2:$B$914,2,FALSE)</f>
        <v>Layne Imason</v>
      </c>
      <c r="C361" t="str">
        <f>VLOOKUP('[1]orders (cleaned)'!C674,'[1]customers (cleaned)'!$A$2:$C$914,3,FALSE)</f>
        <v>Houston</v>
      </c>
      <c r="D361" t="str">
        <f>VLOOKUP('[1]orders (cleaned)'!C674,'[1]customers (cleaned)'!$A$2:$D$914,4,FALSE)</f>
        <v>United States</v>
      </c>
      <c r="E361" t="str">
        <f>VLOOKUP('[1]orders (cleaned)'!C674,'[1]customers (cleaned)'!$A$2:$E$914,5,FALSE)</f>
        <v>Yes</v>
      </c>
      <c r="F361" t="str">
        <f>VLOOKUP('[1]orders (cleaned)'!D674,'[1]products (cleaned)'!$A$2:$B$49,2,FALSE)</f>
        <v>Lib</v>
      </c>
      <c r="G361" t="str">
        <f>VLOOKUP('[1]orders (cleaned)'!D674,'[1]products (cleaned)'!$A$2:$C$49,3,FALSE)</f>
        <v>M</v>
      </c>
      <c r="H361">
        <f>VLOOKUP('[1]orders (cleaned)'!D674,'[1]products (cleaned)'!$A$2:$D$49,4,FALSE)</f>
        <v>0.5</v>
      </c>
      <c r="I361" s="3">
        <f>VLOOKUP('[1]orders (cleaned)'!D674,'[1]products (cleaned)'!$A$2:$E$49,5,FALSE)</f>
        <v>8.73</v>
      </c>
      <c r="J361" s="3">
        <f>VLOOKUP('[1]orders (cleaned)'!D674,'[1]products (cleaned)'!$A$2:$F$49,6,FALSE)</f>
        <v>1.746</v>
      </c>
      <c r="K361" s="3">
        <f>VLOOKUP('[1]orders (cleaned)'!D674,'[1]products (cleaned)'!$A$2:$G$49,7,FALSE)</f>
        <v>1.1349</v>
      </c>
      <c r="L361">
        <f>VLOOKUP('[1]orders (cleaned)'!A674,'[1]orders (cleaned)'!$A$2:$E$1001,5,FALSE)</f>
        <v>5</v>
      </c>
      <c r="M361" s="5">
        <f>I361*L361</f>
        <v>43.650000000000006</v>
      </c>
      <c r="S361"/>
    </row>
    <row r="362" spans="1:19" x14ac:dyDescent="0.35">
      <c r="A362" s="1">
        <f>VLOOKUP('[1]orders (cleaned)'!B148,'[1]orders (cleaned)'!$B$2:$B$1001,1,FALSE)</f>
        <v>44024</v>
      </c>
      <c r="B362" t="str">
        <f>VLOOKUP('[1]orders (cleaned)'!C148,'[1]customers (cleaned)'!$A$2:$B$914,2,FALSE)</f>
        <v>Leonore Francisco</v>
      </c>
      <c r="C362" t="str">
        <f>VLOOKUP('[1]orders (cleaned)'!C148,'[1]customers (cleaned)'!$A$2:$C$914,3,FALSE)</f>
        <v>Carson City</v>
      </c>
      <c r="D362" t="str">
        <f>VLOOKUP('[1]orders (cleaned)'!C148,'[1]customers (cleaned)'!$A$2:$D$914,4,FALSE)</f>
        <v>United States</v>
      </c>
      <c r="E362" t="str">
        <f>VLOOKUP('[1]orders (cleaned)'!C148,'[1]customers (cleaned)'!$A$2:$E$914,5,FALSE)</f>
        <v>No</v>
      </c>
      <c r="F362" t="str">
        <f>VLOOKUP('[1]orders (cleaned)'!D148,'[1]products (cleaned)'!$A$2:$B$49,2,FALSE)</f>
        <v>Lib</v>
      </c>
      <c r="G362" t="str">
        <f>VLOOKUP('[1]orders (cleaned)'!D148,'[1]products (cleaned)'!$A$2:$C$49,3,FALSE)</f>
        <v>M</v>
      </c>
      <c r="H362">
        <f>VLOOKUP('[1]orders (cleaned)'!D148,'[1]products (cleaned)'!$A$2:$D$49,4,FALSE)</f>
        <v>1</v>
      </c>
      <c r="I362" s="3">
        <f>VLOOKUP('[1]orders (cleaned)'!D148,'[1]products (cleaned)'!$A$2:$E$49,5,FALSE)</f>
        <v>14.55</v>
      </c>
      <c r="J362" s="3">
        <f>VLOOKUP('[1]orders (cleaned)'!D148,'[1]products (cleaned)'!$A$2:$F$49,6,FALSE)</f>
        <v>1.4550000000000001</v>
      </c>
      <c r="K362" s="3">
        <f>VLOOKUP('[1]orders (cleaned)'!D148,'[1]products (cleaned)'!$A$2:$G$49,7,FALSE)</f>
        <v>1.8915000000000002</v>
      </c>
      <c r="L362">
        <f>VLOOKUP('[1]orders (cleaned)'!A148,'[1]orders (cleaned)'!$A$2:$E$1001,5,FALSE)</f>
        <v>3</v>
      </c>
      <c r="M362" s="5">
        <f>I362*L362</f>
        <v>43.650000000000006</v>
      </c>
      <c r="S362"/>
    </row>
    <row r="363" spans="1:19" x14ac:dyDescent="0.35">
      <c r="A363" s="1">
        <f>VLOOKUP('[1]orders (cleaned)'!B349,'[1]orders (cleaned)'!$B$2:$B$1001,1,FALSE)</f>
        <v>44576</v>
      </c>
      <c r="B363" t="str">
        <f>VLOOKUP('[1]orders (cleaned)'!C349,'[1]customers (cleaned)'!$A$2:$B$914,2,FALSE)</f>
        <v>Lewes Danes</v>
      </c>
      <c r="C363" t="str">
        <f>VLOOKUP('[1]orders (cleaned)'!C349,'[1]customers (cleaned)'!$A$2:$C$914,3,FALSE)</f>
        <v>Topeka</v>
      </c>
      <c r="D363" t="str">
        <f>VLOOKUP('[1]orders (cleaned)'!C349,'[1]customers (cleaned)'!$A$2:$D$914,4,FALSE)</f>
        <v>United States</v>
      </c>
      <c r="E363" t="str">
        <f>VLOOKUP('[1]orders (cleaned)'!C349,'[1]customers (cleaned)'!$A$2:$E$914,5,FALSE)</f>
        <v>No</v>
      </c>
      <c r="F363" t="str">
        <f>VLOOKUP('[1]orders (cleaned)'!D349,'[1]products (cleaned)'!$A$2:$B$49,2,FALSE)</f>
        <v>Lib</v>
      </c>
      <c r="G363" t="str">
        <f>VLOOKUP('[1]orders (cleaned)'!D349,'[1]products (cleaned)'!$A$2:$C$49,3,FALSE)</f>
        <v>M</v>
      </c>
      <c r="H363">
        <f>VLOOKUP('[1]orders (cleaned)'!D349,'[1]products (cleaned)'!$A$2:$D$49,4,FALSE)</f>
        <v>1</v>
      </c>
      <c r="I363" s="3">
        <f>VLOOKUP('[1]orders (cleaned)'!D349,'[1]products (cleaned)'!$A$2:$E$49,5,FALSE)</f>
        <v>14.55</v>
      </c>
      <c r="J363" s="3">
        <f>VLOOKUP('[1]orders (cleaned)'!D349,'[1]products (cleaned)'!$A$2:$F$49,6,FALSE)</f>
        <v>1.4550000000000001</v>
      </c>
      <c r="K363" s="3">
        <f>VLOOKUP('[1]orders (cleaned)'!D349,'[1]products (cleaned)'!$A$2:$G$49,7,FALSE)</f>
        <v>1.8915000000000002</v>
      </c>
      <c r="L363">
        <f>VLOOKUP('[1]orders (cleaned)'!A349,'[1]orders (cleaned)'!$A$2:$E$1001,5,FALSE)</f>
        <v>3</v>
      </c>
      <c r="M363" s="5">
        <f>I363*L363</f>
        <v>43.650000000000006</v>
      </c>
      <c r="S363"/>
    </row>
    <row r="364" spans="1:19" x14ac:dyDescent="0.35">
      <c r="A364" s="1">
        <f>VLOOKUP('[1]orders (cleaned)'!B636,'[1]orders (cleaned)'!$B$2:$B$1001,1,FALSE)</f>
        <v>43940</v>
      </c>
      <c r="B364" t="str">
        <f>VLOOKUP('[1]orders (cleaned)'!C636,'[1]customers (cleaned)'!$A$2:$B$914,2,FALSE)</f>
        <v>Lindy Uttermare</v>
      </c>
      <c r="C364" t="str">
        <f>VLOOKUP('[1]orders (cleaned)'!C636,'[1]customers (cleaned)'!$A$2:$C$914,3,FALSE)</f>
        <v>Denton</v>
      </c>
      <c r="D364" t="str">
        <f>VLOOKUP('[1]orders (cleaned)'!C636,'[1]customers (cleaned)'!$A$2:$D$914,4,FALSE)</f>
        <v>United States</v>
      </c>
      <c r="E364" t="str">
        <f>VLOOKUP('[1]orders (cleaned)'!C636,'[1]customers (cleaned)'!$A$2:$E$914,5,FALSE)</f>
        <v>No</v>
      </c>
      <c r="F364" t="str">
        <f>VLOOKUP('[1]orders (cleaned)'!D636,'[1]products (cleaned)'!$A$2:$B$49,2,FALSE)</f>
        <v>Lib</v>
      </c>
      <c r="G364" t="str">
        <f>VLOOKUP('[1]orders (cleaned)'!D636,'[1]products (cleaned)'!$A$2:$C$49,3,FALSE)</f>
        <v>M</v>
      </c>
      <c r="H364">
        <f>VLOOKUP('[1]orders (cleaned)'!D636,'[1]products (cleaned)'!$A$2:$D$49,4,FALSE)</f>
        <v>1</v>
      </c>
      <c r="I364" s="3">
        <f>VLOOKUP('[1]orders (cleaned)'!D636,'[1]products (cleaned)'!$A$2:$E$49,5,FALSE)</f>
        <v>14.55</v>
      </c>
      <c r="J364" s="3">
        <f>VLOOKUP('[1]orders (cleaned)'!D636,'[1]products (cleaned)'!$A$2:$F$49,6,FALSE)</f>
        <v>1.4550000000000001</v>
      </c>
      <c r="K364" s="3">
        <f>VLOOKUP('[1]orders (cleaned)'!D636,'[1]products (cleaned)'!$A$2:$G$49,7,FALSE)</f>
        <v>1.8915000000000002</v>
      </c>
      <c r="L364">
        <f>VLOOKUP('[1]orders (cleaned)'!A636,'[1]orders (cleaned)'!$A$2:$E$1001,5,FALSE)</f>
        <v>3</v>
      </c>
      <c r="M364" s="5">
        <f>I364*L364</f>
        <v>43.650000000000006</v>
      </c>
      <c r="S364"/>
    </row>
    <row r="365" spans="1:19" x14ac:dyDescent="0.35">
      <c r="A365" s="1">
        <f>VLOOKUP('[1]orders (cleaned)'!B877,'[1]orders (cleaned)'!$B$2:$B$1001,1,FALSE)</f>
        <v>44253</v>
      </c>
      <c r="B365" t="str">
        <f>VLOOKUP('[1]orders (cleaned)'!C877,'[1]customers (cleaned)'!$A$2:$B$914,2,FALSE)</f>
        <v>Orazio Comber</v>
      </c>
      <c r="C365" t="str">
        <f>VLOOKUP('[1]orders (cleaned)'!C877,'[1]customers (cleaned)'!$A$2:$C$914,3,FALSE)</f>
        <v>Confey</v>
      </c>
      <c r="D365" t="str">
        <f>VLOOKUP('[1]orders (cleaned)'!C877,'[1]customers (cleaned)'!$A$2:$D$914,4,FALSE)</f>
        <v>Ireland</v>
      </c>
      <c r="E365" t="str">
        <f>VLOOKUP('[1]orders (cleaned)'!C877,'[1]customers (cleaned)'!$A$2:$E$914,5,FALSE)</f>
        <v>No</v>
      </c>
      <c r="F365" t="str">
        <f>VLOOKUP('[1]orders (cleaned)'!D877,'[1]products (cleaned)'!$A$2:$B$49,2,FALSE)</f>
        <v>Lib</v>
      </c>
      <c r="G365" t="str">
        <f>VLOOKUP('[1]orders (cleaned)'!D877,'[1]products (cleaned)'!$A$2:$C$49,3,FALSE)</f>
        <v>M</v>
      </c>
      <c r="H365">
        <f>VLOOKUP('[1]orders (cleaned)'!D877,'[1]products (cleaned)'!$A$2:$D$49,4,FALSE)</f>
        <v>0.5</v>
      </c>
      <c r="I365" s="3">
        <f>VLOOKUP('[1]orders (cleaned)'!D877,'[1]products (cleaned)'!$A$2:$E$49,5,FALSE)</f>
        <v>8.73</v>
      </c>
      <c r="J365" s="3">
        <f>VLOOKUP('[1]orders (cleaned)'!D877,'[1]products (cleaned)'!$A$2:$F$49,6,FALSE)</f>
        <v>1.746</v>
      </c>
      <c r="K365" s="3">
        <f>VLOOKUP('[1]orders (cleaned)'!D877,'[1]products (cleaned)'!$A$2:$G$49,7,FALSE)</f>
        <v>1.1349</v>
      </c>
      <c r="L365">
        <f>VLOOKUP('[1]orders (cleaned)'!A877,'[1]orders (cleaned)'!$A$2:$E$1001,5,FALSE)</f>
        <v>5</v>
      </c>
      <c r="M365" s="5">
        <f>I365*L365</f>
        <v>43.650000000000006</v>
      </c>
      <c r="S365"/>
    </row>
    <row r="366" spans="1:19" x14ac:dyDescent="0.35">
      <c r="A366" s="1">
        <f>VLOOKUP('[1]orders (cleaned)'!B764,'[1]orders (cleaned)'!$B$2:$B$1001,1,FALSE)</f>
        <v>43563</v>
      </c>
      <c r="B366" t="str">
        <f>VLOOKUP('[1]orders (cleaned)'!C764,'[1]customers (cleaned)'!$A$2:$B$914,2,FALSE)</f>
        <v>Sharona Danilchik</v>
      </c>
      <c r="C366" t="str">
        <f>VLOOKUP('[1]orders (cleaned)'!C764,'[1]customers (cleaned)'!$A$2:$C$914,3,FALSE)</f>
        <v>Halton</v>
      </c>
      <c r="D366" t="str">
        <f>VLOOKUP('[1]orders (cleaned)'!C764,'[1]customers (cleaned)'!$A$2:$D$914,4,FALSE)</f>
        <v>United Kingdom</v>
      </c>
      <c r="E366" t="str">
        <f>VLOOKUP('[1]orders (cleaned)'!C764,'[1]customers (cleaned)'!$A$2:$E$914,5,FALSE)</f>
        <v>No</v>
      </c>
      <c r="F366" t="str">
        <f>VLOOKUP('[1]orders (cleaned)'!D764,'[1]products (cleaned)'!$A$2:$B$49,2,FALSE)</f>
        <v>Lib</v>
      </c>
      <c r="G366" t="str">
        <f>VLOOKUP('[1]orders (cleaned)'!D764,'[1]products (cleaned)'!$A$2:$C$49,3,FALSE)</f>
        <v>M</v>
      </c>
      <c r="H366">
        <f>VLOOKUP('[1]orders (cleaned)'!D764,'[1]products (cleaned)'!$A$2:$D$49,4,FALSE)</f>
        <v>0.5</v>
      </c>
      <c r="I366" s="3">
        <f>VLOOKUP('[1]orders (cleaned)'!D764,'[1]products (cleaned)'!$A$2:$E$49,5,FALSE)</f>
        <v>8.73</v>
      </c>
      <c r="J366" s="3">
        <f>VLOOKUP('[1]orders (cleaned)'!D764,'[1]products (cleaned)'!$A$2:$F$49,6,FALSE)</f>
        <v>1.746</v>
      </c>
      <c r="K366" s="3">
        <f>VLOOKUP('[1]orders (cleaned)'!D764,'[1]products (cleaned)'!$A$2:$G$49,7,FALSE)</f>
        <v>1.1349</v>
      </c>
      <c r="L366">
        <f>VLOOKUP('[1]orders (cleaned)'!A764,'[1]orders (cleaned)'!$A$2:$E$1001,5,FALSE)</f>
        <v>5</v>
      </c>
      <c r="M366" s="5">
        <f>I366*L366</f>
        <v>43.650000000000006</v>
      </c>
      <c r="S366"/>
    </row>
    <row r="367" spans="1:19" x14ac:dyDescent="0.35">
      <c r="A367" s="1">
        <f>VLOOKUP('[1]orders (cleaned)'!B387,'[1]orders (cleaned)'!$B$2:$B$1001,1,FALSE)</f>
        <v>44559</v>
      </c>
      <c r="B367" t="str">
        <f>VLOOKUP('[1]orders (cleaned)'!C387,'[1]customers (cleaned)'!$A$2:$B$914,2,FALSE)</f>
        <v>Virgil Baumadier</v>
      </c>
      <c r="C367" t="str">
        <f>VLOOKUP('[1]orders (cleaned)'!C387,'[1]customers (cleaned)'!$A$2:$C$914,3,FALSE)</f>
        <v>Kansas City</v>
      </c>
      <c r="D367" t="str">
        <f>VLOOKUP('[1]orders (cleaned)'!C387,'[1]customers (cleaned)'!$A$2:$D$914,4,FALSE)</f>
        <v>United States</v>
      </c>
      <c r="E367" t="str">
        <f>VLOOKUP('[1]orders (cleaned)'!C387,'[1]customers (cleaned)'!$A$2:$E$914,5,FALSE)</f>
        <v>Yes</v>
      </c>
      <c r="F367" t="str">
        <f>VLOOKUP('[1]orders (cleaned)'!D387,'[1]products (cleaned)'!$A$2:$B$49,2,FALSE)</f>
        <v>Lib</v>
      </c>
      <c r="G367" t="str">
        <f>VLOOKUP('[1]orders (cleaned)'!D387,'[1]products (cleaned)'!$A$2:$C$49,3,FALSE)</f>
        <v>M</v>
      </c>
      <c r="H367">
        <f>VLOOKUP('[1]orders (cleaned)'!D387,'[1]products (cleaned)'!$A$2:$D$49,4,FALSE)</f>
        <v>0.5</v>
      </c>
      <c r="I367" s="3">
        <f>VLOOKUP('[1]orders (cleaned)'!D387,'[1]products (cleaned)'!$A$2:$E$49,5,FALSE)</f>
        <v>8.73</v>
      </c>
      <c r="J367" s="3">
        <f>VLOOKUP('[1]orders (cleaned)'!D387,'[1]products (cleaned)'!$A$2:$F$49,6,FALSE)</f>
        <v>1.746</v>
      </c>
      <c r="K367" s="3">
        <f>VLOOKUP('[1]orders (cleaned)'!D387,'[1]products (cleaned)'!$A$2:$G$49,7,FALSE)</f>
        <v>1.1349</v>
      </c>
      <c r="L367">
        <f>VLOOKUP('[1]orders (cleaned)'!A387,'[1]orders (cleaned)'!$A$2:$E$1001,5,FALSE)</f>
        <v>5</v>
      </c>
      <c r="M367" s="5">
        <f>I367*L367</f>
        <v>43.650000000000006</v>
      </c>
      <c r="S367"/>
    </row>
    <row r="368" spans="1:19" x14ac:dyDescent="0.35">
      <c r="A368" s="1">
        <f>VLOOKUP('[1]orders (cleaned)'!B381,'[1]orders (cleaned)'!$B$2:$B$1001,1,FALSE)</f>
        <v>43690</v>
      </c>
      <c r="B368" t="str">
        <f>VLOOKUP('[1]orders (cleaned)'!C381,'[1]customers (cleaned)'!$A$2:$B$914,2,FALSE)</f>
        <v>Ashbey Tomaszewski</v>
      </c>
      <c r="C368" t="str">
        <f>VLOOKUP('[1]orders (cleaned)'!C381,'[1]customers (cleaned)'!$A$2:$C$914,3,FALSE)</f>
        <v>Sutton</v>
      </c>
      <c r="D368" t="str">
        <f>VLOOKUP('[1]orders (cleaned)'!C381,'[1]customers (cleaned)'!$A$2:$D$914,4,FALSE)</f>
        <v>United Kingdom</v>
      </c>
      <c r="E368" t="str">
        <f>VLOOKUP('[1]orders (cleaned)'!C381,'[1]customers (cleaned)'!$A$2:$E$914,5,FALSE)</f>
        <v>Yes</v>
      </c>
      <c r="F368" t="str">
        <f>VLOOKUP('[1]orders (cleaned)'!D381,'[1]products (cleaned)'!$A$2:$B$49,2,FALSE)</f>
        <v>Rob</v>
      </c>
      <c r="G368" t="str">
        <f>VLOOKUP('[1]orders (cleaned)'!D381,'[1]products (cleaned)'!$A$2:$C$49,3,FALSE)</f>
        <v>L</v>
      </c>
      <c r="H368">
        <f>VLOOKUP('[1]orders (cleaned)'!D381,'[1]products (cleaned)'!$A$2:$D$49,4,FALSE)</f>
        <v>0.5</v>
      </c>
      <c r="I368" s="3">
        <f>VLOOKUP('[1]orders (cleaned)'!D381,'[1]products (cleaned)'!$A$2:$E$49,5,FALSE)</f>
        <v>7.169999999999999</v>
      </c>
      <c r="J368" s="3">
        <f>VLOOKUP('[1]orders (cleaned)'!D381,'[1]products (cleaned)'!$A$2:$F$49,6,FALSE)</f>
        <v>1.4339999999999997</v>
      </c>
      <c r="K368" s="3">
        <f>VLOOKUP('[1]orders (cleaned)'!D381,'[1]products (cleaned)'!$A$2:$G$49,7,FALSE)</f>
        <v>0.43019999999999992</v>
      </c>
      <c r="L368">
        <f>VLOOKUP('[1]orders (cleaned)'!A381,'[1]orders (cleaned)'!$A$2:$E$1001,5,FALSE)</f>
        <v>6</v>
      </c>
      <c r="M368" s="5">
        <f>I368*L368</f>
        <v>43.019999999999996</v>
      </c>
      <c r="S368"/>
    </row>
    <row r="369" spans="1:19" x14ac:dyDescent="0.35">
      <c r="A369" s="1">
        <f>VLOOKUP('[1]orders (cleaned)'!B374,'[1]orders (cleaned)'!$B$2:$B$1001,1,FALSE)</f>
        <v>44108</v>
      </c>
      <c r="B369" t="str">
        <f>VLOOKUP('[1]orders (cleaned)'!C374,'[1]customers (cleaned)'!$A$2:$B$914,2,FALSE)</f>
        <v>Terri Farra</v>
      </c>
      <c r="C369" t="str">
        <f>VLOOKUP('[1]orders (cleaned)'!C374,'[1]customers (cleaned)'!$A$2:$C$914,3,FALSE)</f>
        <v>Odessa</v>
      </c>
      <c r="D369" t="str">
        <f>VLOOKUP('[1]orders (cleaned)'!C374,'[1]customers (cleaned)'!$A$2:$D$914,4,FALSE)</f>
        <v>United States</v>
      </c>
      <c r="E369" t="str">
        <f>VLOOKUP('[1]orders (cleaned)'!C374,'[1]customers (cleaned)'!$A$2:$E$914,5,FALSE)</f>
        <v>No</v>
      </c>
      <c r="F369" t="str">
        <f>VLOOKUP('[1]orders (cleaned)'!D374,'[1]products (cleaned)'!$A$2:$B$49,2,FALSE)</f>
        <v>Rob</v>
      </c>
      <c r="G369" t="str">
        <f>VLOOKUP('[1]orders (cleaned)'!D374,'[1]products (cleaned)'!$A$2:$C$49,3,FALSE)</f>
        <v>L</v>
      </c>
      <c r="H369">
        <f>VLOOKUP('[1]orders (cleaned)'!D374,'[1]products (cleaned)'!$A$2:$D$49,4,FALSE)</f>
        <v>0.5</v>
      </c>
      <c r="I369" s="3">
        <f>VLOOKUP('[1]orders (cleaned)'!D374,'[1]products (cleaned)'!$A$2:$E$49,5,FALSE)</f>
        <v>7.169999999999999</v>
      </c>
      <c r="J369" s="3">
        <f>VLOOKUP('[1]orders (cleaned)'!D374,'[1]products (cleaned)'!$A$2:$F$49,6,FALSE)</f>
        <v>1.4339999999999997</v>
      </c>
      <c r="K369" s="3">
        <f>VLOOKUP('[1]orders (cleaned)'!D374,'[1]products (cleaned)'!$A$2:$G$49,7,FALSE)</f>
        <v>0.43019999999999992</v>
      </c>
      <c r="L369">
        <f>VLOOKUP('[1]orders (cleaned)'!A374,'[1]orders (cleaned)'!$A$2:$E$1001,5,FALSE)</f>
        <v>6</v>
      </c>
      <c r="M369" s="5">
        <f>I369*L369</f>
        <v>43.019999999999996</v>
      </c>
      <c r="S369"/>
    </row>
    <row r="370" spans="1:19" x14ac:dyDescent="0.35">
      <c r="A370" s="1">
        <f>VLOOKUP('[1]orders (cleaned)'!B597,'[1]orders (cleaned)'!$B$2:$B$1001,1,FALSE)</f>
        <v>44527</v>
      </c>
      <c r="B370" t="str">
        <f>VLOOKUP('[1]orders (cleaned)'!C597,'[1]customers (cleaned)'!$A$2:$B$914,2,FALSE)</f>
        <v>Darby Dummer</v>
      </c>
      <c r="C370" t="str">
        <f>VLOOKUP('[1]orders (cleaned)'!C597,'[1]customers (cleaned)'!$A$2:$C$914,3,FALSE)</f>
        <v>Manchester</v>
      </c>
      <c r="D370" t="str">
        <f>VLOOKUP('[1]orders (cleaned)'!C597,'[1]customers (cleaned)'!$A$2:$D$914,4,FALSE)</f>
        <v>United Kingdom</v>
      </c>
      <c r="E370" t="str">
        <f>VLOOKUP('[1]orders (cleaned)'!C597,'[1]customers (cleaned)'!$A$2:$E$914,5,FALSE)</f>
        <v>No</v>
      </c>
      <c r="F370" t="str">
        <f>VLOOKUP('[1]orders (cleaned)'!D597,'[1]products (cleaned)'!$A$2:$B$49,2,FALSE)</f>
        <v>Exc</v>
      </c>
      <c r="G370" t="str">
        <f>VLOOKUP('[1]orders (cleaned)'!D597,'[1]products (cleaned)'!$A$2:$C$49,3,FALSE)</f>
        <v>L</v>
      </c>
      <c r="H370">
        <f>VLOOKUP('[1]orders (cleaned)'!D597,'[1]products (cleaned)'!$A$2:$D$49,4,FALSE)</f>
        <v>1</v>
      </c>
      <c r="I370" s="3">
        <f>VLOOKUP('[1]orders (cleaned)'!D597,'[1]products (cleaned)'!$A$2:$E$49,5,FALSE)</f>
        <v>14.85</v>
      </c>
      <c r="J370" s="3">
        <f>VLOOKUP('[1]orders (cleaned)'!D597,'[1]products (cleaned)'!$A$2:$F$49,6,FALSE)</f>
        <v>1.4849999999999999</v>
      </c>
      <c r="K370" s="3">
        <f>VLOOKUP('[1]orders (cleaned)'!D597,'[1]products (cleaned)'!$A$2:$G$49,7,FALSE)</f>
        <v>1.6335</v>
      </c>
      <c r="L370">
        <f>VLOOKUP('[1]orders (cleaned)'!A597,'[1]orders (cleaned)'!$A$2:$E$1001,5,FALSE)</f>
        <v>1</v>
      </c>
      <c r="M370" s="5">
        <f>I370*L370</f>
        <v>14.85</v>
      </c>
      <c r="S370"/>
    </row>
    <row r="371" spans="1:19" x14ac:dyDescent="0.35">
      <c r="A371" s="1">
        <f>VLOOKUP('[1]orders (cleaned)'!B312,'[1]orders (cleaned)'!$B$2:$B$1001,1,FALSE)</f>
        <v>44586</v>
      </c>
      <c r="B371" t="str">
        <f>VLOOKUP('[1]orders (cleaned)'!C312,'[1]customers (cleaned)'!$A$2:$B$914,2,FALSE)</f>
        <v>Paola Brydell</v>
      </c>
      <c r="C371" t="str">
        <f>VLOOKUP('[1]orders (cleaned)'!C312,'[1]customers (cleaned)'!$A$2:$C$914,3,FALSE)</f>
        <v>Listowel</v>
      </c>
      <c r="D371" t="str">
        <f>VLOOKUP('[1]orders (cleaned)'!C312,'[1]customers (cleaned)'!$A$2:$D$914,4,FALSE)</f>
        <v>Ireland</v>
      </c>
      <c r="E371" t="str">
        <f>VLOOKUP('[1]orders (cleaned)'!C312,'[1]customers (cleaned)'!$A$2:$E$914,5,FALSE)</f>
        <v>No</v>
      </c>
      <c r="F371" t="str">
        <f>VLOOKUP('[1]orders (cleaned)'!D312,'[1]products (cleaned)'!$A$2:$B$49,2,FALSE)</f>
        <v>Exc</v>
      </c>
      <c r="G371" t="str">
        <f>VLOOKUP('[1]orders (cleaned)'!D312,'[1]products (cleaned)'!$A$2:$C$49,3,FALSE)</f>
        <v>L</v>
      </c>
      <c r="H371">
        <f>VLOOKUP('[1]orders (cleaned)'!D312,'[1]products (cleaned)'!$A$2:$D$49,4,FALSE)</f>
        <v>1</v>
      </c>
      <c r="I371" s="3">
        <f>VLOOKUP('[1]orders (cleaned)'!D312,'[1]products (cleaned)'!$A$2:$E$49,5,FALSE)</f>
        <v>14.85</v>
      </c>
      <c r="J371" s="3">
        <f>VLOOKUP('[1]orders (cleaned)'!D312,'[1]products (cleaned)'!$A$2:$F$49,6,FALSE)</f>
        <v>1.4849999999999999</v>
      </c>
      <c r="K371" s="3">
        <f>VLOOKUP('[1]orders (cleaned)'!D312,'[1]products (cleaned)'!$A$2:$G$49,7,FALSE)</f>
        <v>1.6335</v>
      </c>
      <c r="L371">
        <f>VLOOKUP('[1]orders (cleaned)'!A312,'[1]orders (cleaned)'!$A$2:$E$1001,5,FALSE)</f>
        <v>1</v>
      </c>
      <c r="M371" s="5">
        <f>I371*L371</f>
        <v>14.85</v>
      </c>
      <c r="S371"/>
    </row>
    <row r="372" spans="1:19" x14ac:dyDescent="0.35">
      <c r="A372" s="1">
        <f>VLOOKUP('[1]orders (cleaned)'!B789,'[1]orders (cleaned)'!$B$2:$B$1001,1,FALSE)</f>
        <v>44305</v>
      </c>
      <c r="B372" t="str">
        <f>VLOOKUP('[1]orders (cleaned)'!C789,'[1]customers (cleaned)'!$A$2:$B$914,2,FALSE)</f>
        <v>Beryl Osborn</v>
      </c>
      <c r="C372" t="str">
        <f>VLOOKUP('[1]orders (cleaned)'!C789,'[1]customers (cleaned)'!$A$2:$C$914,3,FALSE)</f>
        <v>Chicago</v>
      </c>
      <c r="D372" t="str">
        <f>VLOOKUP('[1]orders (cleaned)'!C789,'[1]customers (cleaned)'!$A$2:$D$914,4,FALSE)</f>
        <v>United States</v>
      </c>
      <c r="E372" t="str">
        <f>VLOOKUP('[1]orders (cleaned)'!C789,'[1]customers (cleaned)'!$A$2:$E$914,5,FALSE)</f>
        <v>Yes</v>
      </c>
      <c r="F372" t="str">
        <f>VLOOKUP('[1]orders (cleaned)'!D789,'[1]products (cleaned)'!$A$2:$B$49,2,FALSE)</f>
        <v>Exc</v>
      </c>
      <c r="G372" t="str">
        <f>VLOOKUP('[1]orders (cleaned)'!D789,'[1]products (cleaned)'!$A$2:$C$49,3,FALSE)</f>
        <v>M</v>
      </c>
      <c r="H372">
        <f>VLOOKUP('[1]orders (cleaned)'!D789,'[1]products (cleaned)'!$A$2:$D$49,4,FALSE)</f>
        <v>1</v>
      </c>
      <c r="I372" s="3">
        <f>VLOOKUP('[1]orders (cleaned)'!D789,'[1]products (cleaned)'!$A$2:$E$49,5,FALSE)</f>
        <v>13.75</v>
      </c>
      <c r="J372" s="3">
        <f>VLOOKUP('[1]orders (cleaned)'!D789,'[1]products (cleaned)'!$A$2:$F$49,6,FALSE)</f>
        <v>1.375</v>
      </c>
      <c r="K372" s="3">
        <f>VLOOKUP('[1]orders (cleaned)'!D789,'[1]products (cleaned)'!$A$2:$G$49,7,FALSE)</f>
        <v>1.5125</v>
      </c>
      <c r="L372">
        <f>VLOOKUP('[1]orders (cleaned)'!A789,'[1]orders (cleaned)'!$A$2:$E$1001,5,FALSE)</f>
        <v>6</v>
      </c>
      <c r="M372" s="5">
        <f>I372*L372</f>
        <v>82.5</v>
      </c>
      <c r="S372"/>
    </row>
    <row r="373" spans="1:19" x14ac:dyDescent="0.35">
      <c r="A373" s="1">
        <f>VLOOKUP('[1]orders (cleaned)'!B565,'[1]orders (cleaned)'!$B$2:$B$1001,1,FALSE)</f>
        <v>43991</v>
      </c>
      <c r="B373" t="str">
        <f>VLOOKUP('[1]orders (cleaned)'!C565,'[1]customers (cleaned)'!$A$2:$B$914,2,FALSE)</f>
        <v>Don Flintiff</v>
      </c>
      <c r="C373" t="str">
        <f>VLOOKUP('[1]orders (cleaned)'!C565,'[1]customers (cleaned)'!$A$2:$C$914,3,FALSE)</f>
        <v>London</v>
      </c>
      <c r="D373" t="str">
        <f>VLOOKUP('[1]orders (cleaned)'!C565,'[1]customers (cleaned)'!$A$2:$D$914,4,FALSE)</f>
        <v>United Kingdom</v>
      </c>
      <c r="E373" t="str">
        <f>VLOOKUP('[1]orders (cleaned)'!C565,'[1]customers (cleaned)'!$A$2:$E$914,5,FALSE)</f>
        <v>No</v>
      </c>
      <c r="F373" t="str">
        <f>VLOOKUP('[1]orders (cleaned)'!D565,'[1]products (cleaned)'!$A$2:$B$49,2,FALSE)</f>
        <v>Exc</v>
      </c>
      <c r="G373" t="str">
        <f>VLOOKUP('[1]orders (cleaned)'!D565,'[1]products (cleaned)'!$A$2:$C$49,3,FALSE)</f>
        <v>M</v>
      </c>
      <c r="H373">
        <f>VLOOKUP('[1]orders (cleaned)'!D565,'[1]products (cleaned)'!$A$2:$D$49,4,FALSE)</f>
        <v>1</v>
      </c>
      <c r="I373" s="3">
        <f>VLOOKUP('[1]orders (cleaned)'!D565,'[1]products (cleaned)'!$A$2:$E$49,5,FALSE)</f>
        <v>13.75</v>
      </c>
      <c r="J373" s="3">
        <f>VLOOKUP('[1]orders (cleaned)'!D565,'[1]products (cleaned)'!$A$2:$F$49,6,FALSE)</f>
        <v>1.375</v>
      </c>
      <c r="K373" s="3">
        <f>VLOOKUP('[1]orders (cleaned)'!D565,'[1]products (cleaned)'!$A$2:$G$49,7,FALSE)</f>
        <v>1.5125</v>
      </c>
      <c r="L373">
        <f>VLOOKUP('[1]orders (cleaned)'!A565,'[1]orders (cleaned)'!$A$2:$E$1001,5,FALSE)</f>
        <v>6</v>
      </c>
      <c r="M373" s="5">
        <f>I373*L373</f>
        <v>82.5</v>
      </c>
      <c r="S373"/>
    </row>
    <row r="374" spans="1:19" x14ac:dyDescent="0.35">
      <c r="A374" s="1">
        <f>VLOOKUP('[1]orders (cleaned)'!B675,'[1]orders (cleaned)'!$B$2:$B$1001,1,FALSE)</f>
        <v>44118</v>
      </c>
      <c r="B374" t="str">
        <f>VLOOKUP('[1]orders (cleaned)'!C675,'[1]customers (cleaned)'!$A$2:$B$914,2,FALSE)</f>
        <v>Hazel Saill</v>
      </c>
      <c r="C374" t="str">
        <f>VLOOKUP('[1]orders (cleaned)'!C675,'[1]customers (cleaned)'!$A$2:$C$914,3,FALSE)</f>
        <v>Kansas City</v>
      </c>
      <c r="D374" t="str">
        <f>VLOOKUP('[1]orders (cleaned)'!C675,'[1]customers (cleaned)'!$A$2:$D$914,4,FALSE)</f>
        <v>United States</v>
      </c>
      <c r="E374" t="str">
        <f>VLOOKUP('[1]orders (cleaned)'!C675,'[1]customers (cleaned)'!$A$2:$E$914,5,FALSE)</f>
        <v>Yes</v>
      </c>
      <c r="F374" t="str">
        <f>VLOOKUP('[1]orders (cleaned)'!D675,'[1]products (cleaned)'!$A$2:$B$49,2,FALSE)</f>
        <v>Exc</v>
      </c>
      <c r="G374" t="str">
        <f>VLOOKUP('[1]orders (cleaned)'!D675,'[1]products (cleaned)'!$A$2:$C$49,3,FALSE)</f>
        <v>M</v>
      </c>
      <c r="H374">
        <f>VLOOKUP('[1]orders (cleaned)'!D675,'[1]products (cleaned)'!$A$2:$D$49,4,FALSE)</f>
        <v>1</v>
      </c>
      <c r="I374" s="3">
        <f>VLOOKUP('[1]orders (cleaned)'!D675,'[1]products (cleaned)'!$A$2:$E$49,5,FALSE)</f>
        <v>13.75</v>
      </c>
      <c r="J374" s="3">
        <f>VLOOKUP('[1]orders (cleaned)'!D675,'[1]products (cleaned)'!$A$2:$F$49,6,FALSE)</f>
        <v>1.375</v>
      </c>
      <c r="K374" s="3">
        <f>VLOOKUP('[1]orders (cleaned)'!D675,'[1]products (cleaned)'!$A$2:$G$49,7,FALSE)</f>
        <v>1.5125</v>
      </c>
      <c r="L374">
        <f>VLOOKUP('[1]orders (cleaned)'!A675,'[1]orders (cleaned)'!$A$2:$E$1001,5,FALSE)</f>
        <v>6</v>
      </c>
      <c r="M374" s="5">
        <f>I374*L374</f>
        <v>82.5</v>
      </c>
      <c r="S374"/>
    </row>
    <row r="375" spans="1:19" x14ac:dyDescent="0.35">
      <c r="A375" s="1">
        <f>VLOOKUP('[1]orders (cleaned)'!B774,'[1]orders (cleaned)'!$B$2:$B$1001,1,FALSE)</f>
        <v>44468</v>
      </c>
      <c r="B375" t="str">
        <f>VLOOKUP('[1]orders (cleaned)'!C774,'[1]customers (cleaned)'!$A$2:$B$914,2,FALSE)</f>
        <v>Mellisa Mebes</v>
      </c>
      <c r="C375" t="str">
        <f>VLOOKUP('[1]orders (cleaned)'!C774,'[1]customers (cleaned)'!$A$2:$C$914,3,FALSE)</f>
        <v>Baltimore</v>
      </c>
      <c r="D375" t="str">
        <f>VLOOKUP('[1]orders (cleaned)'!C774,'[1]customers (cleaned)'!$A$2:$D$914,4,FALSE)</f>
        <v>United States</v>
      </c>
      <c r="E375" t="str">
        <f>VLOOKUP('[1]orders (cleaned)'!C774,'[1]customers (cleaned)'!$A$2:$E$914,5,FALSE)</f>
        <v>No</v>
      </c>
      <c r="F375" t="str">
        <f>VLOOKUP('[1]orders (cleaned)'!D774,'[1]products (cleaned)'!$A$2:$B$49,2,FALSE)</f>
        <v>Exc</v>
      </c>
      <c r="G375" t="str">
        <f>VLOOKUP('[1]orders (cleaned)'!D774,'[1]products (cleaned)'!$A$2:$C$49,3,FALSE)</f>
        <v>M</v>
      </c>
      <c r="H375">
        <f>VLOOKUP('[1]orders (cleaned)'!D774,'[1]products (cleaned)'!$A$2:$D$49,4,FALSE)</f>
        <v>1</v>
      </c>
      <c r="I375" s="3">
        <f>VLOOKUP('[1]orders (cleaned)'!D774,'[1]products (cleaned)'!$A$2:$E$49,5,FALSE)</f>
        <v>13.75</v>
      </c>
      <c r="J375" s="3">
        <f>VLOOKUP('[1]orders (cleaned)'!D774,'[1]products (cleaned)'!$A$2:$F$49,6,FALSE)</f>
        <v>1.375</v>
      </c>
      <c r="K375" s="3">
        <f>VLOOKUP('[1]orders (cleaned)'!D774,'[1]products (cleaned)'!$A$2:$G$49,7,FALSE)</f>
        <v>1.5125</v>
      </c>
      <c r="L375">
        <f>VLOOKUP('[1]orders (cleaned)'!A774,'[1]orders (cleaned)'!$A$2:$E$1001,5,FALSE)</f>
        <v>6</v>
      </c>
      <c r="M375" s="5">
        <f>I375*L375</f>
        <v>82.5</v>
      </c>
      <c r="S375"/>
    </row>
    <row r="376" spans="1:19" x14ac:dyDescent="0.35">
      <c r="A376" s="1">
        <f>VLOOKUP('[1]orders (cleaned)'!B202,'[1]orders (cleaned)'!$B$2:$B$1001,1,FALSE)</f>
        <v>44339</v>
      </c>
      <c r="B376" t="str">
        <f>VLOOKUP('[1]orders (cleaned)'!C202,'[1]customers (cleaned)'!$A$2:$B$914,2,FALSE)</f>
        <v>Nealson Cuttler</v>
      </c>
      <c r="C376" t="str">
        <f>VLOOKUP('[1]orders (cleaned)'!C202,'[1]customers (cleaned)'!$A$2:$C$914,3,FALSE)</f>
        <v>Washington</v>
      </c>
      <c r="D376" t="str">
        <f>VLOOKUP('[1]orders (cleaned)'!C202,'[1]customers (cleaned)'!$A$2:$D$914,4,FALSE)</f>
        <v>United States</v>
      </c>
      <c r="E376" t="str">
        <f>VLOOKUP('[1]orders (cleaned)'!C202,'[1]customers (cleaned)'!$A$2:$E$914,5,FALSE)</f>
        <v>No</v>
      </c>
      <c r="F376" t="str">
        <f>VLOOKUP('[1]orders (cleaned)'!D202,'[1]products (cleaned)'!$A$2:$B$49,2,FALSE)</f>
        <v>Exc</v>
      </c>
      <c r="G376" t="str">
        <f>VLOOKUP('[1]orders (cleaned)'!D202,'[1]products (cleaned)'!$A$2:$C$49,3,FALSE)</f>
        <v>M</v>
      </c>
      <c r="H376">
        <f>VLOOKUP('[1]orders (cleaned)'!D202,'[1]products (cleaned)'!$A$2:$D$49,4,FALSE)</f>
        <v>1</v>
      </c>
      <c r="I376" s="3">
        <f>VLOOKUP('[1]orders (cleaned)'!D202,'[1]products (cleaned)'!$A$2:$E$49,5,FALSE)</f>
        <v>13.75</v>
      </c>
      <c r="J376" s="3">
        <f>VLOOKUP('[1]orders (cleaned)'!D202,'[1]products (cleaned)'!$A$2:$F$49,6,FALSE)</f>
        <v>1.375</v>
      </c>
      <c r="K376" s="3">
        <f>VLOOKUP('[1]orders (cleaned)'!D202,'[1]products (cleaned)'!$A$2:$G$49,7,FALSE)</f>
        <v>1.5125</v>
      </c>
      <c r="L376">
        <f>VLOOKUP('[1]orders (cleaned)'!A202,'[1]orders (cleaned)'!$A$2:$E$1001,5,FALSE)</f>
        <v>6</v>
      </c>
      <c r="M376" s="5">
        <f>I376*L376</f>
        <v>82.5</v>
      </c>
      <c r="S376"/>
    </row>
    <row r="377" spans="1:19" x14ac:dyDescent="0.35">
      <c r="A377" s="1">
        <f>VLOOKUP('[1]orders (cleaned)'!B206,'[1]orders (cleaned)'!$B$2:$B$1001,1,FALSE)</f>
        <v>44027</v>
      </c>
      <c r="B377" t="str">
        <f>VLOOKUP('[1]orders (cleaned)'!C206,'[1]customers (cleaned)'!$A$2:$B$914,2,FALSE)</f>
        <v>Sarette Ducarel</v>
      </c>
      <c r="C377" t="str">
        <f>VLOOKUP('[1]orders (cleaned)'!C206,'[1]customers (cleaned)'!$A$2:$C$914,3,FALSE)</f>
        <v>Staten Island</v>
      </c>
      <c r="D377" t="str">
        <f>VLOOKUP('[1]orders (cleaned)'!C206,'[1]customers (cleaned)'!$A$2:$D$914,4,FALSE)</f>
        <v>United States</v>
      </c>
      <c r="E377" t="str">
        <f>VLOOKUP('[1]orders (cleaned)'!C206,'[1]customers (cleaned)'!$A$2:$E$914,5,FALSE)</f>
        <v>No</v>
      </c>
      <c r="F377" t="str">
        <f>VLOOKUP('[1]orders (cleaned)'!D206,'[1]products (cleaned)'!$A$2:$B$49,2,FALSE)</f>
        <v>Exc</v>
      </c>
      <c r="G377" t="str">
        <f>VLOOKUP('[1]orders (cleaned)'!D206,'[1]products (cleaned)'!$A$2:$C$49,3,FALSE)</f>
        <v>M</v>
      </c>
      <c r="H377">
        <f>VLOOKUP('[1]orders (cleaned)'!D206,'[1]products (cleaned)'!$A$2:$D$49,4,FALSE)</f>
        <v>1</v>
      </c>
      <c r="I377" s="3">
        <f>VLOOKUP('[1]orders (cleaned)'!D206,'[1]products (cleaned)'!$A$2:$E$49,5,FALSE)</f>
        <v>13.75</v>
      </c>
      <c r="J377" s="3">
        <f>VLOOKUP('[1]orders (cleaned)'!D206,'[1]products (cleaned)'!$A$2:$F$49,6,FALSE)</f>
        <v>1.375</v>
      </c>
      <c r="K377" s="3">
        <f>VLOOKUP('[1]orders (cleaned)'!D206,'[1]products (cleaned)'!$A$2:$G$49,7,FALSE)</f>
        <v>1.5125</v>
      </c>
      <c r="L377">
        <f>VLOOKUP('[1]orders (cleaned)'!A206,'[1]orders (cleaned)'!$A$2:$E$1001,5,FALSE)</f>
        <v>6</v>
      </c>
      <c r="M377" s="5">
        <f>I377*L377</f>
        <v>82.5</v>
      </c>
      <c r="S377"/>
    </row>
    <row r="378" spans="1:19" x14ac:dyDescent="0.35">
      <c r="A378" s="1">
        <f>VLOOKUP('[1]orders (cleaned)'!B557,'[1]orders (cleaned)'!$B$2:$B$1001,1,FALSE)</f>
        <v>44258</v>
      </c>
      <c r="B378" t="str">
        <f>VLOOKUP('[1]orders (cleaned)'!C557,'[1]customers (cleaned)'!$A$2:$B$914,2,FALSE)</f>
        <v>Sigfrid Busch</v>
      </c>
      <c r="C378" t="str">
        <f>VLOOKUP('[1]orders (cleaned)'!C557,'[1]customers (cleaned)'!$A$2:$C$914,3,FALSE)</f>
        <v>Bantry</v>
      </c>
      <c r="D378" t="str">
        <f>VLOOKUP('[1]orders (cleaned)'!C557,'[1]customers (cleaned)'!$A$2:$D$914,4,FALSE)</f>
        <v>Ireland</v>
      </c>
      <c r="E378" t="str">
        <f>VLOOKUP('[1]orders (cleaned)'!C557,'[1]customers (cleaned)'!$A$2:$E$914,5,FALSE)</f>
        <v>No</v>
      </c>
      <c r="F378" t="str">
        <f>VLOOKUP('[1]orders (cleaned)'!D557,'[1]products (cleaned)'!$A$2:$B$49,2,FALSE)</f>
        <v>Exc</v>
      </c>
      <c r="G378" t="str">
        <f>VLOOKUP('[1]orders (cleaned)'!D557,'[1]products (cleaned)'!$A$2:$C$49,3,FALSE)</f>
        <v>M</v>
      </c>
      <c r="H378">
        <f>VLOOKUP('[1]orders (cleaned)'!D557,'[1]products (cleaned)'!$A$2:$D$49,4,FALSE)</f>
        <v>1</v>
      </c>
      <c r="I378" s="3">
        <f>VLOOKUP('[1]orders (cleaned)'!D557,'[1]products (cleaned)'!$A$2:$E$49,5,FALSE)</f>
        <v>13.75</v>
      </c>
      <c r="J378" s="3">
        <f>VLOOKUP('[1]orders (cleaned)'!D557,'[1]products (cleaned)'!$A$2:$F$49,6,FALSE)</f>
        <v>1.375</v>
      </c>
      <c r="K378" s="3">
        <f>VLOOKUP('[1]orders (cleaned)'!D557,'[1]products (cleaned)'!$A$2:$G$49,7,FALSE)</f>
        <v>1.5125</v>
      </c>
      <c r="L378">
        <f>VLOOKUP('[1]orders (cleaned)'!A557,'[1]orders (cleaned)'!$A$2:$E$1001,5,FALSE)</f>
        <v>6</v>
      </c>
      <c r="M378" s="5">
        <f>I378*L378</f>
        <v>82.5</v>
      </c>
      <c r="S378"/>
    </row>
    <row r="379" spans="1:19" x14ac:dyDescent="0.35">
      <c r="A379" s="1">
        <f>VLOOKUP('[1]orders (cleaned)'!B408,'[1]orders (cleaned)'!$B$2:$B$1001,1,FALSE)</f>
        <v>44416</v>
      </c>
      <c r="B379" t="str">
        <f>VLOOKUP('[1]orders (cleaned)'!C408,'[1]customers (cleaned)'!$A$2:$B$914,2,FALSE)</f>
        <v>Auguste Rizon</v>
      </c>
      <c r="C379" t="str">
        <f>VLOOKUP('[1]orders (cleaned)'!C408,'[1]customers (cleaned)'!$A$2:$C$914,3,FALSE)</f>
        <v>Little Rock</v>
      </c>
      <c r="D379" t="str">
        <f>VLOOKUP('[1]orders (cleaned)'!C408,'[1]customers (cleaned)'!$A$2:$D$914,4,FALSE)</f>
        <v>United States</v>
      </c>
      <c r="E379" t="str">
        <f>VLOOKUP('[1]orders (cleaned)'!C408,'[1]customers (cleaned)'!$A$2:$E$914,5,FALSE)</f>
        <v>Yes</v>
      </c>
      <c r="F379" t="str">
        <f>VLOOKUP('[1]orders (cleaned)'!D408,'[1]products (cleaned)'!$A$2:$B$49,2,FALSE)</f>
        <v>Exc</v>
      </c>
      <c r="G379" t="str">
        <f>VLOOKUP('[1]orders (cleaned)'!D408,'[1]products (cleaned)'!$A$2:$C$49,3,FALSE)</f>
        <v>M</v>
      </c>
      <c r="H379">
        <f>VLOOKUP('[1]orders (cleaned)'!D408,'[1]products (cleaned)'!$A$2:$D$49,4,FALSE)</f>
        <v>1</v>
      </c>
      <c r="I379" s="3">
        <f>VLOOKUP('[1]orders (cleaned)'!D408,'[1]products (cleaned)'!$A$2:$E$49,5,FALSE)</f>
        <v>13.75</v>
      </c>
      <c r="J379" s="3">
        <f>VLOOKUP('[1]orders (cleaned)'!D408,'[1]products (cleaned)'!$A$2:$F$49,6,FALSE)</f>
        <v>1.375</v>
      </c>
      <c r="K379" s="3">
        <f>VLOOKUP('[1]orders (cleaned)'!D408,'[1]products (cleaned)'!$A$2:$G$49,7,FALSE)</f>
        <v>1.5125</v>
      </c>
      <c r="L379">
        <f>VLOOKUP('[1]orders (cleaned)'!A408,'[1]orders (cleaned)'!$A$2:$E$1001,5,FALSE)</f>
        <v>5</v>
      </c>
      <c r="M379" s="5">
        <f>I379*L379</f>
        <v>68.75</v>
      </c>
      <c r="S379"/>
    </row>
    <row r="380" spans="1:19" x14ac:dyDescent="0.35">
      <c r="A380" s="1">
        <f>VLOOKUP('[1]orders (cleaned)'!B458,'[1]orders (cleaned)'!$B$2:$B$1001,1,FALSE)</f>
        <v>44017</v>
      </c>
      <c r="B380" t="str">
        <f>VLOOKUP('[1]orders (cleaned)'!C458,'[1]customers (cleaned)'!$A$2:$B$914,2,FALSE)</f>
        <v>Agnes Adamides</v>
      </c>
      <c r="C380" t="str">
        <f>VLOOKUP('[1]orders (cleaned)'!C458,'[1]customers (cleaned)'!$A$2:$C$914,3,FALSE)</f>
        <v>Liverpool</v>
      </c>
      <c r="D380" t="str">
        <f>VLOOKUP('[1]orders (cleaned)'!C458,'[1]customers (cleaned)'!$A$2:$D$914,4,FALSE)</f>
        <v>United Kingdom</v>
      </c>
      <c r="E380" t="str">
        <f>VLOOKUP('[1]orders (cleaned)'!C458,'[1]customers (cleaned)'!$A$2:$E$914,5,FALSE)</f>
        <v>No</v>
      </c>
      <c r="F380" t="str">
        <f>VLOOKUP('[1]orders (cleaned)'!D458,'[1]products (cleaned)'!$A$2:$B$49,2,FALSE)</f>
        <v>Rob</v>
      </c>
      <c r="G380" t="str">
        <f>VLOOKUP('[1]orders (cleaned)'!D458,'[1]products (cleaned)'!$A$2:$C$49,3,FALSE)</f>
        <v>D</v>
      </c>
      <c r="H380">
        <f>VLOOKUP('[1]orders (cleaned)'!D458,'[1]products (cleaned)'!$A$2:$D$49,4,FALSE)</f>
        <v>2.5</v>
      </c>
      <c r="I380" s="3">
        <f>VLOOKUP('[1]orders (cleaned)'!D458,'[1]products (cleaned)'!$A$2:$E$49,5,FALSE)</f>
        <v>20.584999999999997</v>
      </c>
      <c r="J380" s="3">
        <f>VLOOKUP('[1]orders (cleaned)'!D458,'[1]products (cleaned)'!$A$2:$F$49,6,FALSE)</f>
        <v>0.82339999999999991</v>
      </c>
      <c r="K380" s="3">
        <f>VLOOKUP('[1]orders (cleaned)'!D458,'[1]products (cleaned)'!$A$2:$G$49,7,FALSE)</f>
        <v>1.2350999999999999</v>
      </c>
      <c r="L380">
        <f>VLOOKUP('[1]orders (cleaned)'!A458,'[1]orders (cleaned)'!$A$2:$E$1001,5,FALSE)</f>
        <v>2</v>
      </c>
      <c r="M380" s="5">
        <f>I380*L380</f>
        <v>41.169999999999995</v>
      </c>
      <c r="S380"/>
    </row>
    <row r="381" spans="1:19" x14ac:dyDescent="0.35">
      <c r="A381" s="1">
        <f>VLOOKUP('[1]orders (cleaned)'!B803,'[1]orders (cleaned)'!$B$2:$B$1001,1,FALSE)</f>
        <v>44025</v>
      </c>
      <c r="B381" t="str">
        <f>VLOOKUP('[1]orders (cleaned)'!C803,'[1]customers (cleaned)'!$A$2:$B$914,2,FALSE)</f>
        <v>Boyce Tarte</v>
      </c>
      <c r="C381" t="str">
        <f>VLOOKUP('[1]orders (cleaned)'!C803,'[1]customers (cleaned)'!$A$2:$C$914,3,FALSE)</f>
        <v>Olympia</v>
      </c>
      <c r="D381" t="str">
        <f>VLOOKUP('[1]orders (cleaned)'!C803,'[1]customers (cleaned)'!$A$2:$D$914,4,FALSE)</f>
        <v>United States</v>
      </c>
      <c r="E381" t="str">
        <f>VLOOKUP('[1]orders (cleaned)'!C803,'[1]customers (cleaned)'!$A$2:$E$914,5,FALSE)</f>
        <v>Yes</v>
      </c>
      <c r="F381" t="str">
        <f>VLOOKUP('[1]orders (cleaned)'!D803,'[1]products (cleaned)'!$A$2:$B$49,2,FALSE)</f>
        <v>Rob</v>
      </c>
      <c r="G381" t="str">
        <f>VLOOKUP('[1]orders (cleaned)'!D803,'[1]products (cleaned)'!$A$2:$C$49,3,FALSE)</f>
        <v>D</v>
      </c>
      <c r="H381">
        <f>VLOOKUP('[1]orders (cleaned)'!D803,'[1]products (cleaned)'!$A$2:$D$49,4,FALSE)</f>
        <v>2.5</v>
      </c>
      <c r="I381" s="3">
        <f>VLOOKUP('[1]orders (cleaned)'!D803,'[1]products (cleaned)'!$A$2:$E$49,5,FALSE)</f>
        <v>20.584999999999997</v>
      </c>
      <c r="J381" s="3">
        <f>VLOOKUP('[1]orders (cleaned)'!D803,'[1]products (cleaned)'!$A$2:$F$49,6,FALSE)</f>
        <v>0.82339999999999991</v>
      </c>
      <c r="K381" s="3">
        <f>VLOOKUP('[1]orders (cleaned)'!D803,'[1]products (cleaned)'!$A$2:$G$49,7,FALSE)</f>
        <v>1.2350999999999999</v>
      </c>
      <c r="L381">
        <f>VLOOKUP('[1]orders (cleaned)'!A803,'[1]orders (cleaned)'!$A$2:$E$1001,5,FALSE)</f>
        <v>2</v>
      </c>
      <c r="M381" s="5">
        <f>I381*L381</f>
        <v>41.169999999999995</v>
      </c>
      <c r="S381"/>
    </row>
    <row r="382" spans="1:19" x14ac:dyDescent="0.35">
      <c r="A382" s="1">
        <f>VLOOKUP('[1]orders (cleaned)'!B646,'[1]orders (cleaned)'!$B$2:$B$1001,1,FALSE)</f>
        <v>44694</v>
      </c>
      <c r="B382" t="str">
        <f>VLOOKUP('[1]orders (cleaned)'!C646,'[1]customers (cleaned)'!$A$2:$B$914,2,FALSE)</f>
        <v>Marne Mingey</v>
      </c>
      <c r="C382" t="str">
        <f>VLOOKUP('[1]orders (cleaned)'!C646,'[1]customers (cleaned)'!$A$2:$C$914,3,FALSE)</f>
        <v>Miami</v>
      </c>
      <c r="D382" t="str">
        <f>VLOOKUP('[1]orders (cleaned)'!C646,'[1]customers (cleaned)'!$A$2:$D$914,4,FALSE)</f>
        <v>United States</v>
      </c>
      <c r="E382" t="str">
        <f>VLOOKUP('[1]orders (cleaned)'!C646,'[1]customers (cleaned)'!$A$2:$E$914,5,FALSE)</f>
        <v>No</v>
      </c>
      <c r="F382" t="str">
        <f>VLOOKUP('[1]orders (cleaned)'!D646,'[1]products (cleaned)'!$A$2:$B$49,2,FALSE)</f>
        <v>Rob</v>
      </c>
      <c r="G382" t="str">
        <f>VLOOKUP('[1]orders (cleaned)'!D646,'[1]products (cleaned)'!$A$2:$C$49,3,FALSE)</f>
        <v>D</v>
      </c>
      <c r="H382">
        <f>VLOOKUP('[1]orders (cleaned)'!D646,'[1]products (cleaned)'!$A$2:$D$49,4,FALSE)</f>
        <v>2.5</v>
      </c>
      <c r="I382" s="3">
        <f>VLOOKUP('[1]orders (cleaned)'!D646,'[1]products (cleaned)'!$A$2:$E$49,5,FALSE)</f>
        <v>20.584999999999997</v>
      </c>
      <c r="J382" s="3">
        <f>VLOOKUP('[1]orders (cleaned)'!D646,'[1]products (cleaned)'!$A$2:$F$49,6,FALSE)</f>
        <v>0.82339999999999991</v>
      </c>
      <c r="K382" s="3">
        <f>VLOOKUP('[1]orders (cleaned)'!D646,'[1]products (cleaned)'!$A$2:$G$49,7,FALSE)</f>
        <v>1.2350999999999999</v>
      </c>
      <c r="L382">
        <f>VLOOKUP('[1]orders (cleaned)'!A646,'[1]orders (cleaned)'!$A$2:$E$1001,5,FALSE)</f>
        <v>2</v>
      </c>
      <c r="M382" s="5">
        <f>I382*L382</f>
        <v>41.169999999999995</v>
      </c>
      <c r="S382"/>
    </row>
    <row r="383" spans="1:19" x14ac:dyDescent="0.35">
      <c r="A383" s="1">
        <f>VLOOKUP('[1]orders (cleaned)'!B453,'[1]orders (cleaned)'!$B$2:$B$1001,1,FALSE)</f>
        <v>43518</v>
      </c>
      <c r="B383" t="str">
        <f>VLOOKUP('[1]orders (cleaned)'!C453,'[1]customers (cleaned)'!$A$2:$B$914,2,FALSE)</f>
        <v>Mohandis Spurden</v>
      </c>
      <c r="C383" t="str">
        <f>VLOOKUP('[1]orders (cleaned)'!C453,'[1]customers (cleaned)'!$A$2:$C$914,3,FALSE)</f>
        <v>Charlotte</v>
      </c>
      <c r="D383" t="str">
        <f>VLOOKUP('[1]orders (cleaned)'!C453,'[1]customers (cleaned)'!$A$2:$D$914,4,FALSE)</f>
        <v>United States</v>
      </c>
      <c r="E383" t="str">
        <f>VLOOKUP('[1]orders (cleaned)'!C453,'[1]customers (cleaned)'!$A$2:$E$914,5,FALSE)</f>
        <v>Yes</v>
      </c>
      <c r="F383" t="str">
        <f>VLOOKUP('[1]orders (cleaned)'!D453,'[1]products (cleaned)'!$A$2:$B$49,2,FALSE)</f>
        <v>Rob</v>
      </c>
      <c r="G383" t="str">
        <f>VLOOKUP('[1]orders (cleaned)'!D453,'[1]products (cleaned)'!$A$2:$C$49,3,FALSE)</f>
        <v>D</v>
      </c>
      <c r="H383">
        <f>VLOOKUP('[1]orders (cleaned)'!D453,'[1]products (cleaned)'!$A$2:$D$49,4,FALSE)</f>
        <v>2.5</v>
      </c>
      <c r="I383" s="3">
        <f>VLOOKUP('[1]orders (cleaned)'!D453,'[1]products (cleaned)'!$A$2:$E$49,5,FALSE)</f>
        <v>20.584999999999997</v>
      </c>
      <c r="J383" s="3">
        <f>VLOOKUP('[1]orders (cleaned)'!D453,'[1]products (cleaned)'!$A$2:$F$49,6,FALSE)</f>
        <v>0.82339999999999991</v>
      </c>
      <c r="K383" s="3">
        <f>VLOOKUP('[1]orders (cleaned)'!D453,'[1]products (cleaned)'!$A$2:$G$49,7,FALSE)</f>
        <v>1.2350999999999999</v>
      </c>
      <c r="L383">
        <f>VLOOKUP('[1]orders (cleaned)'!A453,'[1]orders (cleaned)'!$A$2:$E$1001,5,FALSE)</f>
        <v>2</v>
      </c>
      <c r="M383" s="5">
        <f>I383*L383</f>
        <v>41.169999999999995</v>
      </c>
      <c r="S383"/>
    </row>
    <row r="384" spans="1:19" x14ac:dyDescent="0.35">
      <c r="A384" s="1">
        <f>VLOOKUP('[1]orders (cleaned)'!B362,'[1]orders (cleaned)'!$B$2:$B$1001,1,FALSE)</f>
        <v>44058</v>
      </c>
      <c r="B384" t="str">
        <f>VLOOKUP('[1]orders (cleaned)'!C362,'[1]customers (cleaned)'!$A$2:$B$914,2,FALSE)</f>
        <v>Nicko Corps</v>
      </c>
      <c r="C384" t="str">
        <f>VLOOKUP('[1]orders (cleaned)'!C362,'[1]customers (cleaned)'!$A$2:$C$914,3,FALSE)</f>
        <v>Columbia</v>
      </c>
      <c r="D384" t="str">
        <f>VLOOKUP('[1]orders (cleaned)'!C362,'[1]customers (cleaned)'!$A$2:$D$914,4,FALSE)</f>
        <v>United States</v>
      </c>
      <c r="E384" t="str">
        <f>VLOOKUP('[1]orders (cleaned)'!C362,'[1]customers (cleaned)'!$A$2:$E$914,5,FALSE)</f>
        <v>No</v>
      </c>
      <c r="F384" t="str">
        <f>VLOOKUP('[1]orders (cleaned)'!D362,'[1]products (cleaned)'!$A$2:$B$49,2,FALSE)</f>
        <v>Rob</v>
      </c>
      <c r="G384" t="str">
        <f>VLOOKUP('[1]orders (cleaned)'!D362,'[1]products (cleaned)'!$A$2:$C$49,3,FALSE)</f>
        <v>D</v>
      </c>
      <c r="H384">
        <f>VLOOKUP('[1]orders (cleaned)'!D362,'[1]products (cleaned)'!$A$2:$D$49,4,FALSE)</f>
        <v>2.5</v>
      </c>
      <c r="I384" s="3">
        <f>VLOOKUP('[1]orders (cleaned)'!D362,'[1]products (cleaned)'!$A$2:$E$49,5,FALSE)</f>
        <v>20.584999999999997</v>
      </c>
      <c r="J384" s="3">
        <f>VLOOKUP('[1]orders (cleaned)'!D362,'[1]products (cleaned)'!$A$2:$F$49,6,FALSE)</f>
        <v>0.82339999999999991</v>
      </c>
      <c r="K384" s="3">
        <f>VLOOKUP('[1]orders (cleaned)'!D362,'[1]products (cleaned)'!$A$2:$G$49,7,FALSE)</f>
        <v>1.2350999999999999</v>
      </c>
      <c r="L384">
        <f>VLOOKUP('[1]orders (cleaned)'!A362,'[1]orders (cleaned)'!$A$2:$E$1001,5,FALSE)</f>
        <v>2</v>
      </c>
      <c r="M384" s="5">
        <f>I384*L384</f>
        <v>41.169999999999995</v>
      </c>
      <c r="S384"/>
    </row>
    <row r="385" spans="1:19" x14ac:dyDescent="0.35">
      <c r="A385" s="1">
        <f>VLOOKUP('[1]orders (cleaned)'!B15,'[1]orders (cleaned)'!$B$2:$B$1001,1,FALSE)</f>
        <v>43973</v>
      </c>
      <c r="B385" t="str">
        <f>VLOOKUP('[1]orders (cleaned)'!C15,'[1]customers (cleaned)'!$A$2:$B$914,2,FALSE)</f>
        <v>Terence Vanyutin</v>
      </c>
      <c r="C385" t="str">
        <f>VLOOKUP('[1]orders (cleaned)'!C15,'[1]customers (cleaned)'!$A$2:$C$914,3,FALSE)</f>
        <v>Migrate</v>
      </c>
      <c r="D385" t="str">
        <f>VLOOKUP('[1]orders (cleaned)'!C15,'[1]customers (cleaned)'!$A$2:$D$914,4,FALSE)</f>
        <v>United States</v>
      </c>
      <c r="E385" t="str">
        <f>VLOOKUP('[1]orders (cleaned)'!C15,'[1]customers (cleaned)'!$A$2:$E$914,5,FALSE)</f>
        <v>No</v>
      </c>
      <c r="F385" t="str">
        <f>VLOOKUP('[1]orders (cleaned)'!D15,'[1]products (cleaned)'!$A$2:$B$49,2,FALSE)</f>
        <v>Rob</v>
      </c>
      <c r="G385" t="str">
        <f>VLOOKUP('[1]orders (cleaned)'!D15,'[1]products (cleaned)'!$A$2:$C$49,3,FALSE)</f>
        <v>D</v>
      </c>
      <c r="H385">
        <f>VLOOKUP('[1]orders (cleaned)'!D15,'[1]products (cleaned)'!$A$2:$D$49,4,FALSE)</f>
        <v>2.5</v>
      </c>
      <c r="I385" s="3">
        <f>VLOOKUP('[1]orders (cleaned)'!D15,'[1]products (cleaned)'!$A$2:$E$49,5,FALSE)</f>
        <v>20.584999999999997</v>
      </c>
      <c r="J385" s="3">
        <f>VLOOKUP('[1]orders (cleaned)'!D15,'[1]products (cleaned)'!$A$2:$F$49,6,FALSE)</f>
        <v>0.82339999999999991</v>
      </c>
      <c r="K385" s="3">
        <f>VLOOKUP('[1]orders (cleaned)'!D15,'[1]products (cleaned)'!$A$2:$G$49,7,FALSE)</f>
        <v>1.2350999999999999</v>
      </c>
      <c r="L385">
        <f>VLOOKUP('[1]orders (cleaned)'!A15,'[1]orders (cleaned)'!$A$2:$E$1001,5,FALSE)</f>
        <v>2</v>
      </c>
      <c r="M385" s="5">
        <f>I385*L385</f>
        <v>41.169999999999995</v>
      </c>
      <c r="S385"/>
    </row>
    <row r="386" spans="1:19" x14ac:dyDescent="0.35">
      <c r="A386" s="1">
        <f>VLOOKUP('[1]orders (cleaned)'!B907,'[1]orders (cleaned)'!$B$2:$B$1001,1,FALSE)</f>
        <v>43560</v>
      </c>
      <c r="B386" t="str">
        <f>VLOOKUP('[1]orders (cleaned)'!C907,'[1]customers (cleaned)'!$A$2:$B$914,2,FALSE)</f>
        <v>Darcy Lochran</v>
      </c>
      <c r="C386" t="str">
        <f>VLOOKUP('[1]orders (cleaned)'!C907,'[1]customers (cleaned)'!$A$2:$C$914,3,FALSE)</f>
        <v>El Paso</v>
      </c>
      <c r="D386" t="str">
        <f>VLOOKUP('[1]orders (cleaned)'!C907,'[1]customers (cleaned)'!$A$2:$D$914,4,FALSE)</f>
        <v>United States</v>
      </c>
      <c r="E386" t="str">
        <f>VLOOKUP('[1]orders (cleaned)'!C907,'[1]customers (cleaned)'!$A$2:$E$914,5,FALSE)</f>
        <v>Yes</v>
      </c>
      <c r="F386" t="str">
        <f>VLOOKUP('[1]orders (cleaned)'!D907,'[1]products (cleaned)'!$A$2:$B$49,2,FALSE)</f>
        <v>Ara</v>
      </c>
      <c r="G386" t="str">
        <f>VLOOKUP('[1]orders (cleaned)'!D907,'[1]products (cleaned)'!$A$2:$C$49,3,FALSE)</f>
        <v>M</v>
      </c>
      <c r="H386">
        <f>VLOOKUP('[1]orders (cleaned)'!D907,'[1]products (cleaned)'!$A$2:$D$49,4,FALSE)</f>
        <v>0.5</v>
      </c>
      <c r="I386" s="3">
        <f>VLOOKUP('[1]orders (cleaned)'!D907,'[1]products (cleaned)'!$A$2:$E$49,5,FALSE)</f>
        <v>6.75</v>
      </c>
      <c r="J386" s="3">
        <f>VLOOKUP('[1]orders (cleaned)'!D907,'[1]products (cleaned)'!$A$2:$F$49,6,FALSE)</f>
        <v>1.35</v>
      </c>
      <c r="K386" s="3">
        <f>VLOOKUP('[1]orders (cleaned)'!D907,'[1]products (cleaned)'!$A$2:$G$49,7,FALSE)</f>
        <v>0.60749999999999993</v>
      </c>
      <c r="L386">
        <f>VLOOKUP('[1]orders (cleaned)'!A907,'[1]orders (cleaned)'!$A$2:$E$1001,5,FALSE)</f>
        <v>6</v>
      </c>
      <c r="M386" s="5">
        <f>I386*L386</f>
        <v>40.5</v>
      </c>
      <c r="S386"/>
    </row>
    <row r="387" spans="1:19" x14ac:dyDescent="0.35">
      <c r="A387" s="1">
        <f>VLOOKUP('[1]orders (cleaned)'!B80,'[1]orders (cleaned)'!$B$2:$B$1001,1,FALSE)</f>
        <v>43920</v>
      </c>
      <c r="B387" t="str">
        <f>VLOOKUP('[1]orders (cleaned)'!C80,'[1]customers (cleaned)'!$A$2:$B$914,2,FALSE)</f>
        <v>Lothaire Mizzi</v>
      </c>
      <c r="C387" t="str">
        <f>VLOOKUP('[1]orders (cleaned)'!C80,'[1]customers (cleaned)'!$A$2:$C$914,3,FALSE)</f>
        <v>Dallas</v>
      </c>
      <c r="D387" t="str">
        <f>VLOOKUP('[1]orders (cleaned)'!C80,'[1]customers (cleaned)'!$A$2:$D$914,4,FALSE)</f>
        <v>United States</v>
      </c>
      <c r="E387" t="str">
        <f>VLOOKUP('[1]orders (cleaned)'!C80,'[1]customers (cleaned)'!$A$2:$E$914,5,FALSE)</f>
        <v>Yes</v>
      </c>
      <c r="F387" t="str">
        <f>VLOOKUP('[1]orders (cleaned)'!D80,'[1]products (cleaned)'!$A$2:$B$49,2,FALSE)</f>
        <v>Ara</v>
      </c>
      <c r="G387" t="str">
        <f>VLOOKUP('[1]orders (cleaned)'!D80,'[1]products (cleaned)'!$A$2:$C$49,3,FALSE)</f>
        <v>M</v>
      </c>
      <c r="H387">
        <f>VLOOKUP('[1]orders (cleaned)'!D80,'[1]products (cleaned)'!$A$2:$D$49,4,FALSE)</f>
        <v>0.5</v>
      </c>
      <c r="I387" s="3">
        <f>VLOOKUP('[1]orders (cleaned)'!D80,'[1]products (cleaned)'!$A$2:$E$49,5,FALSE)</f>
        <v>6.75</v>
      </c>
      <c r="J387" s="3">
        <f>VLOOKUP('[1]orders (cleaned)'!D80,'[1]products (cleaned)'!$A$2:$F$49,6,FALSE)</f>
        <v>1.35</v>
      </c>
      <c r="K387" s="3">
        <f>VLOOKUP('[1]orders (cleaned)'!D80,'[1]products (cleaned)'!$A$2:$G$49,7,FALSE)</f>
        <v>0.60749999999999993</v>
      </c>
      <c r="L387">
        <f>VLOOKUP('[1]orders (cleaned)'!A80,'[1]orders (cleaned)'!$A$2:$E$1001,5,FALSE)</f>
        <v>6</v>
      </c>
      <c r="M387" s="5">
        <f>I387*L387</f>
        <v>40.5</v>
      </c>
      <c r="S387"/>
    </row>
    <row r="388" spans="1:19" x14ac:dyDescent="0.35">
      <c r="A388" s="1">
        <f>VLOOKUP('[1]orders (cleaned)'!B209,'[1]orders (cleaned)'!$B$2:$B$1001,1,FALSE)</f>
        <v>44207</v>
      </c>
      <c r="B388" t="str">
        <f>VLOOKUP('[1]orders (cleaned)'!C209,'[1]customers (cleaned)'!$A$2:$B$914,2,FALSE)</f>
        <v>Orbadiah Duny</v>
      </c>
      <c r="C388" t="str">
        <f>VLOOKUP('[1]orders (cleaned)'!C209,'[1]customers (cleaned)'!$A$2:$C$914,3,FALSE)</f>
        <v>Lubbock</v>
      </c>
      <c r="D388" t="str">
        <f>VLOOKUP('[1]orders (cleaned)'!C209,'[1]customers (cleaned)'!$A$2:$D$914,4,FALSE)</f>
        <v>United States</v>
      </c>
      <c r="E388" t="str">
        <f>VLOOKUP('[1]orders (cleaned)'!C209,'[1]customers (cleaned)'!$A$2:$E$914,5,FALSE)</f>
        <v>Yes</v>
      </c>
      <c r="F388" t="str">
        <f>VLOOKUP('[1]orders (cleaned)'!D209,'[1]products (cleaned)'!$A$2:$B$49,2,FALSE)</f>
        <v>Ara</v>
      </c>
      <c r="G388" t="str">
        <f>VLOOKUP('[1]orders (cleaned)'!D209,'[1]products (cleaned)'!$A$2:$C$49,3,FALSE)</f>
        <v>M</v>
      </c>
      <c r="H388">
        <f>VLOOKUP('[1]orders (cleaned)'!D209,'[1]products (cleaned)'!$A$2:$D$49,4,FALSE)</f>
        <v>0.5</v>
      </c>
      <c r="I388" s="3">
        <f>VLOOKUP('[1]orders (cleaned)'!D209,'[1]products (cleaned)'!$A$2:$E$49,5,FALSE)</f>
        <v>6.75</v>
      </c>
      <c r="J388" s="3">
        <f>VLOOKUP('[1]orders (cleaned)'!D209,'[1]products (cleaned)'!$A$2:$F$49,6,FALSE)</f>
        <v>1.35</v>
      </c>
      <c r="K388" s="3">
        <f>VLOOKUP('[1]orders (cleaned)'!D209,'[1]products (cleaned)'!$A$2:$G$49,7,FALSE)</f>
        <v>0.60749999999999993</v>
      </c>
      <c r="L388">
        <f>VLOOKUP('[1]orders (cleaned)'!A209,'[1]orders (cleaned)'!$A$2:$E$1001,5,FALSE)</f>
        <v>6</v>
      </c>
      <c r="M388" s="5">
        <f>I388*L388</f>
        <v>40.5</v>
      </c>
      <c r="S388"/>
    </row>
    <row r="389" spans="1:19" x14ac:dyDescent="0.35">
      <c r="A389" s="1">
        <f>VLOOKUP('[1]orders (cleaned)'!B107,'[1]orders (cleaned)'!$B$2:$B$1001,1,FALSE)</f>
        <v>43982</v>
      </c>
      <c r="B389" t="str">
        <f>VLOOKUP('[1]orders (cleaned)'!C107,'[1]customers (cleaned)'!$A$2:$B$914,2,FALSE)</f>
        <v>Queenie Veel</v>
      </c>
      <c r="C389" t="str">
        <f>VLOOKUP('[1]orders (cleaned)'!C107,'[1]customers (cleaned)'!$A$2:$C$914,3,FALSE)</f>
        <v>Houston</v>
      </c>
      <c r="D389" t="str">
        <f>VLOOKUP('[1]orders (cleaned)'!C107,'[1]customers (cleaned)'!$A$2:$D$914,4,FALSE)</f>
        <v>United States</v>
      </c>
      <c r="E389" t="str">
        <f>VLOOKUP('[1]orders (cleaned)'!C107,'[1]customers (cleaned)'!$A$2:$E$914,5,FALSE)</f>
        <v>Yes</v>
      </c>
      <c r="F389" t="str">
        <f>VLOOKUP('[1]orders (cleaned)'!D107,'[1]products (cleaned)'!$A$2:$B$49,2,FALSE)</f>
        <v>Ara</v>
      </c>
      <c r="G389" t="str">
        <f>VLOOKUP('[1]orders (cleaned)'!D107,'[1]products (cleaned)'!$A$2:$C$49,3,FALSE)</f>
        <v>M</v>
      </c>
      <c r="H389">
        <f>VLOOKUP('[1]orders (cleaned)'!D107,'[1]products (cleaned)'!$A$2:$D$49,4,FALSE)</f>
        <v>0.5</v>
      </c>
      <c r="I389" s="3">
        <f>VLOOKUP('[1]orders (cleaned)'!D107,'[1]products (cleaned)'!$A$2:$E$49,5,FALSE)</f>
        <v>6.75</v>
      </c>
      <c r="J389" s="3">
        <f>VLOOKUP('[1]orders (cleaned)'!D107,'[1]products (cleaned)'!$A$2:$F$49,6,FALSE)</f>
        <v>1.35</v>
      </c>
      <c r="K389" s="3">
        <f>VLOOKUP('[1]orders (cleaned)'!D107,'[1]products (cleaned)'!$A$2:$G$49,7,FALSE)</f>
        <v>0.60749999999999993</v>
      </c>
      <c r="L389">
        <f>VLOOKUP('[1]orders (cleaned)'!A107,'[1]orders (cleaned)'!$A$2:$E$1001,5,FALSE)</f>
        <v>6</v>
      </c>
      <c r="M389" s="5">
        <f>I389*L389</f>
        <v>40.5</v>
      </c>
      <c r="S389"/>
    </row>
    <row r="390" spans="1:19" x14ac:dyDescent="0.35">
      <c r="A390" s="1">
        <f>VLOOKUP('[1]orders (cleaned)'!B170,'[1]orders (cleaned)'!$B$2:$B$1001,1,FALSE)</f>
        <v>43484</v>
      </c>
      <c r="B390" t="str">
        <f>VLOOKUP('[1]orders (cleaned)'!C170,'[1]customers (cleaned)'!$A$2:$B$914,2,FALSE)</f>
        <v>Stanislaus Valsler</v>
      </c>
      <c r="C390" t="str">
        <f>VLOOKUP('[1]orders (cleaned)'!C170,'[1]customers (cleaned)'!$A$2:$C$914,3,FALSE)</f>
        <v>Castlebridge</v>
      </c>
      <c r="D390" t="str">
        <f>VLOOKUP('[1]orders (cleaned)'!C170,'[1]customers (cleaned)'!$A$2:$D$914,4,FALSE)</f>
        <v>Ireland</v>
      </c>
      <c r="E390" t="str">
        <f>VLOOKUP('[1]orders (cleaned)'!C170,'[1]customers (cleaned)'!$A$2:$E$914,5,FALSE)</f>
        <v>No</v>
      </c>
      <c r="F390" t="str">
        <f>VLOOKUP('[1]orders (cleaned)'!D170,'[1]products (cleaned)'!$A$2:$B$49,2,FALSE)</f>
        <v>Ara</v>
      </c>
      <c r="G390" t="str">
        <f>VLOOKUP('[1]orders (cleaned)'!D170,'[1]products (cleaned)'!$A$2:$C$49,3,FALSE)</f>
        <v>M</v>
      </c>
      <c r="H390">
        <f>VLOOKUP('[1]orders (cleaned)'!D170,'[1]products (cleaned)'!$A$2:$D$49,4,FALSE)</f>
        <v>0.5</v>
      </c>
      <c r="I390" s="3">
        <f>VLOOKUP('[1]orders (cleaned)'!D170,'[1]products (cleaned)'!$A$2:$E$49,5,FALSE)</f>
        <v>6.75</v>
      </c>
      <c r="J390" s="3">
        <f>VLOOKUP('[1]orders (cleaned)'!D170,'[1]products (cleaned)'!$A$2:$F$49,6,FALSE)</f>
        <v>1.35</v>
      </c>
      <c r="K390" s="3">
        <f>VLOOKUP('[1]orders (cleaned)'!D170,'[1]products (cleaned)'!$A$2:$G$49,7,FALSE)</f>
        <v>0.60749999999999993</v>
      </c>
      <c r="L390">
        <f>VLOOKUP('[1]orders (cleaned)'!A170,'[1]orders (cleaned)'!$A$2:$E$1001,5,FALSE)</f>
        <v>6</v>
      </c>
      <c r="M390" s="5">
        <f>I390*L390</f>
        <v>40.5</v>
      </c>
      <c r="S390"/>
    </row>
    <row r="391" spans="1:19" x14ac:dyDescent="0.35">
      <c r="A391" s="1">
        <f>VLOOKUP('[1]orders (cleaned)'!B612,'[1]orders (cleaned)'!$B$2:$B$1001,1,FALSE)</f>
        <v>43743</v>
      </c>
      <c r="B391" t="str">
        <f>VLOOKUP('[1]orders (cleaned)'!C612,'[1]customers (cleaned)'!$A$2:$B$914,2,FALSE)</f>
        <v>Angelia Cleyburn</v>
      </c>
      <c r="C391" t="str">
        <f>VLOOKUP('[1]orders (cleaned)'!C612,'[1]customers (cleaned)'!$A$2:$C$914,3,FALSE)</f>
        <v>Fort Lauderdale</v>
      </c>
      <c r="D391" t="str">
        <f>VLOOKUP('[1]orders (cleaned)'!C612,'[1]customers (cleaned)'!$A$2:$D$914,4,FALSE)</f>
        <v>United States</v>
      </c>
      <c r="E391" t="str">
        <f>VLOOKUP('[1]orders (cleaned)'!C612,'[1]customers (cleaned)'!$A$2:$E$914,5,FALSE)</f>
        <v>No</v>
      </c>
      <c r="F391" t="str">
        <f>VLOOKUP('[1]orders (cleaned)'!D612,'[1]products (cleaned)'!$A$2:$B$49,2,FALSE)</f>
        <v>Rob</v>
      </c>
      <c r="G391" t="str">
        <f>VLOOKUP('[1]orders (cleaned)'!D612,'[1]products (cleaned)'!$A$2:$C$49,3,FALSE)</f>
        <v>M</v>
      </c>
      <c r="H391">
        <f>VLOOKUP('[1]orders (cleaned)'!D612,'[1]products (cleaned)'!$A$2:$D$49,4,FALSE)</f>
        <v>1</v>
      </c>
      <c r="I391" s="3">
        <f>VLOOKUP('[1]orders (cleaned)'!D612,'[1]products (cleaned)'!$A$2:$E$49,5,FALSE)</f>
        <v>9.9499999999999993</v>
      </c>
      <c r="J391" s="3">
        <f>VLOOKUP('[1]orders (cleaned)'!D612,'[1]products (cleaned)'!$A$2:$F$49,6,FALSE)</f>
        <v>0.99499999999999988</v>
      </c>
      <c r="K391" s="3">
        <f>VLOOKUP('[1]orders (cleaned)'!D612,'[1]products (cleaned)'!$A$2:$G$49,7,FALSE)</f>
        <v>0.59699999999999998</v>
      </c>
      <c r="L391">
        <f>VLOOKUP('[1]orders (cleaned)'!A612,'[1]orders (cleaned)'!$A$2:$E$1001,5,FALSE)</f>
        <v>4</v>
      </c>
      <c r="M391" s="5">
        <f>I391*L391</f>
        <v>39.799999999999997</v>
      </c>
      <c r="S391"/>
    </row>
    <row r="392" spans="1:19" x14ac:dyDescent="0.35">
      <c r="A392" s="1">
        <f>VLOOKUP('[1]orders (cleaned)'!B499,'[1]orders (cleaned)'!$B$2:$B$1001,1,FALSE)</f>
        <v>44351</v>
      </c>
      <c r="B392" t="str">
        <f>VLOOKUP('[1]orders (cleaned)'!C499,'[1]customers (cleaned)'!$A$2:$B$914,2,FALSE)</f>
        <v>Chantal Mersh</v>
      </c>
      <c r="C392" t="str">
        <f>VLOOKUP('[1]orders (cleaned)'!C499,'[1]customers (cleaned)'!$A$2:$C$914,3,FALSE)</f>
        <v>Milltown</v>
      </c>
      <c r="D392" t="str">
        <f>VLOOKUP('[1]orders (cleaned)'!C499,'[1]customers (cleaned)'!$A$2:$D$914,4,FALSE)</f>
        <v>Ireland</v>
      </c>
      <c r="E392" t="str">
        <f>VLOOKUP('[1]orders (cleaned)'!C499,'[1]customers (cleaned)'!$A$2:$E$914,5,FALSE)</f>
        <v>No</v>
      </c>
      <c r="F392" t="str">
        <f>VLOOKUP('[1]orders (cleaned)'!D499,'[1]products (cleaned)'!$A$2:$B$49,2,FALSE)</f>
        <v>Ara</v>
      </c>
      <c r="G392" t="str">
        <f>VLOOKUP('[1]orders (cleaned)'!D499,'[1]products (cleaned)'!$A$2:$C$49,3,FALSE)</f>
        <v>D</v>
      </c>
      <c r="H392">
        <f>VLOOKUP('[1]orders (cleaned)'!D499,'[1]products (cleaned)'!$A$2:$D$49,4,FALSE)</f>
        <v>1</v>
      </c>
      <c r="I392" s="3">
        <f>VLOOKUP('[1]orders (cleaned)'!D499,'[1]products (cleaned)'!$A$2:$E$49,5,FALSE)</f>
        <v>9.9499999999999993</v>
      </c>
      <c r="J392" s="3">
        <f>VLOOKUP('[1]orders (cleaned)'!D499,'[1]products (cleaned)'!$A$2:$F$49,6,FALSE)</f>
        <v>0.99499999999999988</v>
      </c>
      <c r="K392" s="3">
        <f>VLOOKUP('[1]orders (cleaned)'!D499,'[1]products (cleaned)'!$A$2:$G$49,7,FALSE)</f>
        <v>0.89549999999999985</v>
      </c>
      <c r="L392">
        <f>VLOOKUP('[1]orders (cleaned)'!A499,'[1]orders (cleaned)'!$A$2:$E$1001,5,FALSE)</f>
        <v>4</v>
      </c>
      <c r="M392" s="5">
        <f>I392*L392</f>
        <v>39.799999999999997</v>
      </c>
      <c r="S392"/>
    </row>
    <row r="393" spans="1:19" x14ac:dyDescent="0.35">
      <c r="A393" s="1">
        <f>VLOOKUP('[1]orders (cleaned)'!B12,'[1]orders (cleaned)'!$B$2:$B$1001,1,FALSE)</f>
        <v>44263</v>
      </c>
      <c r="B393" t="str">
        <f>VLOOKUP('[1]orders (cleaned)'!C12,'[1]customers (cleaned)'!$A$2:$B$914,2,FALSE)</f>
        <v>Ferrell Ferber</v>
      </c>
      <c r="C393" t="str">
        <f>VLOOKUP('[1]orders (cleaned)'!C12,'[1]customers (cleaned)'!$A$2:$C$914,3,FALSE)</f>
        <v>San Jose</v>
      </c>
      <c r="D393" t="str">
        <f>VLOOKUP('[1]orders (cleaned)'!C12,'[1]customers (cleaned)'!$A$2:$D$914,4,FALSE)</f>
        <v>United States</v>
      </c>
      <c r="E393" t="str">
        <f>VLOOKUP('[1]orders (cleaned)'!C12,'[1]customers (cleaned)'!$A$2:$E$914,5,FALSE)</f>
        <v>No</v>
      </c>
      <c r="F393" t="str">
        <f>VLOOKUP('[1]orders (cleaned)'!D12,'[1]products (cleaned)'!$A$2:$B$49,2,FALSE)</f>
        <v>Ara</v>
      </c>
      <c r="G393" t="str">
        <f>VLOOKUP('[1]orders (cleaned)'!D12,'[1]products (cleaned)'!$A$2:$C$49,3,FALSE)</f>
        <v>D</v>
      </c>
      <c r="H393">
        <f>VLOOKUP('[1]orders (cleaned)'!D12,'[1]products (cleaned)'!$A$2:$D$49,4,FALSE)</f>
        <v>1</v>
      </c>
      <c r="I393" s="3">
        <f>VLOOKUP('[1]orders (cleaned)'!D12,'[1]products (cleaned)'!$A$2:$E$49,5,FALSE)</f>
        <v>9.9499999999999993</v>
      </c>
      <c r="J393" s="3">
        <f>VLOOKUP('[1]orders (cleaned)'!D12,'[1]products (cleaned)'!$A$2:$F$49,6,FALSE)</f>
        <v>0.99499999999999988</v>
      </c>
      <c r="K393" s="3">
        <f>VLOOKUP('[1]orders (cleaned)'!D12,'[1]products (cleaned)'!$A$2:$G$49,7,FALSE)</f>
        <v>0.89549999999999985</v>
      </c>
      <c r="L393">
        <f>VLOOKUP('[1]orders (cleaned)'!A12,'[1]orders (cleaned)'!$A$2:$E$1001,5,FALSE)</f>
        <v>4</v>
      </c>
      <c r="M393" s="5">
        <f>I393*L393</f>
        <v>39.799999999999997</v>
      </c>
      <c r="S393"/>
    </row>
    <row r="394" spans="1:19" x14ac:dyDescent="0.35">
      <c r="A394" s="1">
        <f>VLOOKUP('[1]orders (cleaned)'!B31,'[1]orders (cleaned)'!$B$2:$B$1001,1,FALSE)</f>
        <v>43516</v>
      </c>
      <c r="B394" t="str">
        <f>VLOOKUP('[1]orders (cleaned)'!C31,'[1]customers (cleaned)'!$A$2:$B$914,2,FALSE)</f>
        <v>Mozelle Calcutt</v>
      </c>
      <c r="C394" t="str">
        <f>VLOOKUP('[1]orders (cleaned)'!C31,'[1]customers (cleaned)'!$A$2:$C$914,3,FALSE)</f>
        <v>Rathwire</v>
      </c>
      <c r="D394" t="str">
        <f>VLOOKUP('[1]orders (cleaned)'!C31,'[1]customers (cleaned)'!$A$2:$D$914,4,FALSE)</f>
        <v>Ireland</v>
      </c>
      <c r="E394" t="str">
        <f>VLOOKUP('[1]orders (cleaned)'!C31,'[1]customers (cleaned)'!$A$2:$E$914,5,FALSE)</f>
        <v>Yes</v>
      </c>
      <c r="F394" t="str">
        <f>VLOOKUP('[1]orders (cleaned)'!D31,'[1]products (cleaned)'!$A$2:$B$49,2,FALSE)</f>
        <v>Ara</v>
      </c>
      <c r="G394" t="str">
        <f>VLOOKUP('[1]orders (cleaned)'!D31,'[1]products (cleaned)'!$A$2:$C$49,3,FALSE)</f>
        <v>D</v>
      </c>
      <c r="H394">
        <f>VLOOKUP('[1]orders (cleaned)'!D31,'[1]products (cleaned)'!$A$2:$D$49,4,FALSE)</f>
        <v>1</v>
      </c>
      <c r="I394" s="3">
        <f>VLOOKUP('[1]orders (cleaned)'!D31,'[1]products (cleaned)'!$A$2:$E$49,5,FALSE)</f>
        <v>9.9499999999999993</v>
      </c>
      <c r="J394" s="3">
        <f>VLOOKUP('[1]orders (cleaned)'!D31,'[1]products (cleaned)'!$A$2:$F$49,6,FALSE)</f>
        <v>0.99499999999999988</v>
      </c>
      <c r="K394" s="3">
        <f>VLOOKUP('[1]orders (cleaned)'!D31,'[1]products (cleaned)'!$A$2:$G$49,7,FALSE)</f>
        <v>0.89549999999999985</v>
      </c>
      <c r="L394">
        <f>VLOOKUP('[1]orders (cleaned)'!A31,'[1]orders (cleaned)'!$A$2:$E$1001,5,FALSE)</f>
        <v>4</v>
      </c>
      <c r="M394" s="5">
        <f>I394*L394</f>
        <v>39.799999999999997</v>
      </c>
      <c r="S394"/>
    </row>
    <row r="395" spans="1:19" x14ac:dyDescent="0.35">
      <c r="A395" s="1">
        <f>VLOOKUP('[1]orders (cleaned)'!B406,'[1]orders (cleaned)'!$B$2:$B$1001,1,FALSE)</f>
        <v>43971</v>
      </c>
      <c r="B395" t="str">
        <f>VLOOKUP('[1]orders (cleaned)'!C406,'[1]customers (cleaned)'!$A$2:$B$914,2,FALSE)</f>
        <v>Tania Craggs</v>
      </c>
      <c r="C395" t="str">
        <f>VLOOKUP('[1]orders (cleaned)'!C406,'[1]customers (cleaned)'!$A$2:$C$914,3,FALSE)</f>
        <v>Whitegate</v>
      </c>
      <c r="D395" t="str">
        <f>VLOOKUP('[1]orders (cleaned)'!C406,'[1]customers (cleaned)'!$A$2:$D$914,4,FALSE)</f>
        <v>Ireland</v>
      </c>
      <c r="E395" t="str">
        <f>VLOOKUP('[1]orders (cleaned)'!C406,'[1]customers (cleaned)'!$A$2:$E$914,5,FALSE)</f>
        <v>No</v>
      </c>
      <c r="F395" t="str">
        <f>VLOOKUP('[1]orders (cleaned)'!D406,'[1]products (cleaned)'!$A$2:$B$49,2,FALSE)</f>
        <v>Ara</v>
      </c>
      <c r="G395" t="str">
        <f>VLOOKUP('[1]orders (cleaned)'!D406,'[1]products (cleaned)'!$A$2:$C$49,3,FALSE)</f>
        <v>D</v>
      </c>
      <c r="H395">
        <f>VLOOKUP('[1]orders (cleaned)'!D406,'[1]products (cleaned)'!$A$2:$D$49,4,FALSE)</f>
        <v>1</v>
      </c>
      <c r="I395" s="3">
        <f>VLOOKUP('[1]orders (cleaned)'!D406,'[1]products (cleaned)'!$A$2:$E$49,5,FALSE)</f>
        <v>9.9499999999999993</v>
      </c>
      <c r="J395" s="3">
        <f>VLOOKUP('[1]orders (cleaned)'!D406,'[1]products (cleaned)'!$A$2:$F$49,6,FALSE)</f>
        <v>0.99499999999999988</v>
      </c>
      <c r="K395" s="3">
        <f>VLOOKUP('[1]orders (cleaned)'!D406,'[1]products (cleaned)'!$A$2:$G$49,7,FALSE)</f>
        <v>0.89549999999999985</v>
      </c>
      <c r="L395">
        <f>VLOOKUP('[1]orders (cleaned)'!A406,'[1]orders (cleaned)'!$A$2:$E$1001,5,FALSE)</f>
        <v>4</v>
      </c>
      <c r="M395" s="5">
        <f>I395*L395</f>
        <v>39.799999999999997</v>
      </c>
      <c r="S395"/>
    </row>
    <row r="396" spans="1:19" x14ac:dyDescent="0.35">
      <c r="A396" s="1">
        <f>VLOOKUP('[1]orders (cleaned)'!B82,'[1]orders (cleaned)'!$B$2:$B$1001,1,FALSE)</f>
        <v>43572</v>
      </c>
      <c r="B396" t="str">
        <f>VLOOKUP('[1]orders (cleaned)'!C82,'[1]customers (cleaned)'!$A$2:$B$914,2,FALSE)</f>
        <v>Ami Arnow</v>
      </c>
      <c r="C396" t="str">
        <f>VLOOKUP('[1]orders (cleaned)'!C82,'[1]customers (cleaned)'!$A$2:$C$914,3,FALSE)</f>
        <v>Oakland</v>
      </c>
      <c r="D396" t="str">
        <f>VLOOKUP('[1]orders (cleaned)'!C82,'[1]customers (cleaned)'!$A$2:$D$914,4,FALSE)</f>
        <v>United States</v>
      </c>
      <c r="E396" t="str">
        <f>VLOOKUP('[1]orders (cleaned)'!C82,'[1]customers (cleaned)'!$A$2:$E$914,5,FALSE)</f>
        <v>Yes</v>
      </c>
      <c r="F396" t="str">
        <f>VLOOKUP('[1]orders (cleaned)'!D82,'[1]products (cleaned)'!$A$2:$B$49,2,FALSE)</f>
        <v>Ara</v>
      </c>
      <c r="G396" t="str">
        <f>VLOOKUP('[1]orders (cleaned)'!D82,'[1]products (cleaned)'!$A$2:$C$49,3,FALSE)</f>
        <v>L</v>
      </c>
      <c r="H396">
        <f>VLOOKUP('[1]orders (cleaned)'!D82,'[1]products (cleaned)'!$A$2:$D$49,4,FALSE)</f>
        <v>0.5</v>
      </c>
      <c r="I396" s="3">
        <f>VLOOKUP('[1]orders (cleaned)'!D82,'[1]products (cleaned)'!$A$2:$E$49,5,FALSE)</f>
        <v>7.77</v>
      </c>
      <c r="J396" s="3">
        <f>VLOOKUP('[1]orders (cleaned)'!D82,'[1]products (cleaned)'!$A$2:$F$49,6,FALSE)</f>
        <v>1.5539999999999998</v>
      </c>
      <c r="K396" s="3">
        <f>VLOOKUP('[1]orders (cleaned)'!D82,'[1]products (cleaned)'!$A$2:$G$49,7,FALSE)</f>
        <v>0.69929999999999992</v>
      </c>
      <c r="L396">
        <f>VLOOKUP('[1]orders (cleaned)'!A82,'[1]orders (cleaned)'!$A$2:$E$1001,5,FALSE)</f>
        <v>5</v>
      </c>
      <c r="M396" s="5">
        <f>I396*L396</f>
        <v>38.849999999999994</v>
      </c>
      <c r="S396"/>
    </row>
    <row r="397" spans="1:19" x14ac:dyDescent="0.35">
      <c r="A397" s="1">
        <f>VLOOKUP('[1]orders (cleaned)'!B302,'[1]orders (cleaned)'!$B$2:$B$1001,1,FALSE)</f>
        <v>44646</v>
      </c>
      <c r="B397" t="str">
        <f>VLOOKUP('[1]orders (cleaned)'!C302,'[1]customers (cleaned)'!$A$2:$B$914,2,FALSE)</f>
        <v>Arel De Lasci</v>
      </c>
      <c r="C397" t="str">
        <f>VLOOKUP('[1]orders (cleaned)'!C302,'[1]customers (cleaned)'!$A$2:$C$914,3,FALSE)</f>
        <v>Honolulu</v>
      </c>
      <c r="D397" t="str">
        <f>VLOOKUP('[1]orders (cleaned)'!C302,'[1]customers (cleaned)'!$A$2:$D$914,4,FALSE)</f>
        <v>United States</v>
      </c>
      <c r="E397" t="str">
        <f>VLOOKUP('[1]orders (cleaned)'!C302,'[1]customers (cleaned)'!$A$2:$E$914,5,FALSE)</f>
        <v>Yes</v>
      </c>
      <c r="F397" t="str">
        <f>VLOOKUP('[1]orders (cleaned)'!D302,'[1]products (cleaned)'!$A$2:$B$49,2,FALSE)</f>
        <v>Ara</v>
      </c>
      <c r="G397" t="str">
        <f>VLOOKUP('[1]orders (cleaned)'!D302,'[1]products (cleaned)'!$A$2:$C$49,3,FALSE)</f>
        <v>L</v>
      </c>
      <c r="H397">
        <f>VLOOKUP('[1]orders (cleaned)'!D302,'[1]products (cleaned)'!$A$2:$D$49,4,FALSE)</f>
        <v>1</v>
      </c>
      <c r="I397" s="3">
        <f>VLOOKUP('[1]orders (cleaned)'!D302,'[1]products (cleaned)'!$A$2:$E$49,5,FALSE)</f>
        <v>12.95</v>
      </c>
      <c r="J397" s="3">
        <f>VLOOKUP('[1]orders (cleaned)'!D302,'[1]products (cleaned)'!$A$2:$F$49,6,FALSE)</f>
        <v>1.2949999999999999</v>
      </c>
      <c r="K397" s="3">
        <f>VLOOKUP('[1]orders (cleaned)'!D302,'[1]products (cleaned)'!$A$2:$G$49,7,FALSE)</f>
        <v>1.1655</v>
      </c>
      <c r="L397">
        <f>VLOOKUP('[1]orders (cleaned)'!A302,'[1]orders (cleaned)'!$A$2:$E$1001,5,FALSE)</f>
        <v>3</v>
      </c>
      <c r="M397" s="5">
        <f>I397*L397</f>
        <v>38.849999999999994</v>
      </c>
      <c r="S397"/>
    </row>
    <row r="398" spans="1:19" x14ac:dyDescent="0.35">
      <c r="A398" s="1">
        <f>VLOOKUP('[1]orders (cleaned)'!B7,'[1]orders (cleaned)'!$B$2:$B$1001,1,FALSE)</f>
        <v>44412</v>
      </c>
      <c r="B398" t="str">
        <f>VLOOKUP('[1]orders (cleaned)'!C7,'[1]customers (cleaned)'!$A$2:$B$914,2,FALSE)</f>
        <v>Beryle Cottier</v>
      </c>
      <c r="C398" t="str">
        <f>VLOOKUP('[1]orders (cleaned)'!C7,'[1]customers (cleaned)'!$A$2:$C$914,3,FALSE)</f>
        <v>Scranton</v>
      </c>
      <c r="D398" t="str">
        <f>VLOOKUP('[1]orders (cleaned)'!C7,'[1]customers (cleaned)'!$A$2:$D$914,4,FALSE)</f>
        <v>United States</v>
      </c>
      <c r="E398" t="str">
        <f>VLOOKUP('[1]orders (cleaned)'!C7,'[1]customers (cleaned)'!$A$2:$E$914,5,FALSE)</f>
        <v>No</v>
      </c>
      <c r="F398" t="str">
        <f>VLOOKUP('[1]orders (cleaned)'!D7,'[1]products (cleaned)'!$A$2:$B$49,2,FALSE)</f>
        <v>Lib</v>
      </c>
      <c r="G398" t="str">
        <f>VLOOKUP('[1]orders (cleaned)'!D7,'[1]products (cleaned)'!$A$2:$C$49,3,FALSE)</f>
        <v>D</v>
      </c>
      <c r="H398">
        <f>VLOOKUP('[1]orders (cleaned)'!D7,'[1]products (cleaned)'!$A$2:$D$49,4,FALSE)</f>
        <v>1</v>
      </c>
      <c r="I398" s="3">
        <f>VLOOKUP('[1]orders (cleaned)'!D7,'[1]products (cleaned)'!$A$2:$E$49,5,FALSE)</f>
        <v>12.95</v>
      </c>
      <c r="J398" s="3">
        <f>VLOOKUP('[1]orders (cleaned)'!D7,'[1]products (cleaned)'!$A$2:$F$49,6,FALSE)</f>
        <v>1.2949999999999999</v>
      </c>
      <c r="K398" s="3">
        <f>VLOOKUP('[1]orders (cleaned)'!D7,'[1]products (cleaned)'!$A$2:$G$49,7,FALSE)</f>
        <v>1.6835</v>
      </c>
      <c r="L398">
        <f>VLOOKUP('[1]orders (cleaned)'!A7,'[1]orders (cleaned)'!$A$2:$E$1001,5,FALSE)</f>
        <v>3</v>
      </c>
      <c r="M398" s="5">
        <f>I398*L398</f>
        <v>38.849999999999994</v>
      </c>
      <c r="S398"/>
    </row>
    <row r="399" spans="1:19" x14ac:dyDescent="0.35">
      <c r="A399" s="1">
        <f>VLOOKUP('[1]orders (cleaned)'!B137,'[1]orders (cleaned)'!$B$2:$B$1001,1,FALSE)</f>
        <v>44232</v>
      </c>
      <c r="B399" t="str">
        <f>VLOOKUP('[1]orders (cleaned)'!C137,'[1]customers (cleaned)'!$A$2:$B$914,2,FALSE)</f>
        <v>Blancha McAmish</v>
      </c>
      <c r="C399" t="str">
        <f>VLOOKUP('[1]orders (cleaned)'!C137,'[1]customers (cleaned)'!$A$2:$C$914,3,FALSE)</f>
        <v>Oklahoma City</v>
      </c>
      <c r="D399" t="str">
        <f>VLOOKUP('[1]orders (cleaned)'!C137,'[1]customers (cleaned)'!$A$2:$D$914,4,FALSE)</f>
        <v>United States</v>
      </c>
      <c r="E399" t="str">
        <f>VLOOKUP('[1]orders (cleaned)'!C137,'[1]customers (cleaned)'!$A$2:$E$914,5,FALSE)</f>
        <v>Yes</v>
      </c>
      <c r="F399" t="str">
        <f>VLOOKUP('[1]orders (cleaned)'!D137,'[1]products (cleaned)'!$A$2:$B$49,2,FALSE)</f>
        <v>Ara</v>
      </c>
      <c r="G399" t="str">
        <f>VLOOKUP('[1]orders (cleaned)'!D137,'[1]products (cleaned)'!$A$2:$C$49,3,FALSE)</f>
        <v>L</v>
      </c>
      <c r="H399">
        <f>VLOOKUP('[1]orders (cleaned)'!D137,'[1]products (cleaned)'!$A$2:$D$49,4,FALSE)</f>
        <v>0.5</v>
      </c>
      <c r="I399" s="3">
        <f>VLOOKUP('[1]orders (cleaned)'!D137,'[1]products (cleaned)'!$A$2:$E$49,5,FALSE)</f>
        <v>7.77</v>
      </c>
      <c r="J399" s="3">
        <f>VLOOKUP('[1]orders (cleaned)'!D137,'[1]products (cleaned)'!$A$2:$F$49,6,FALSE)</f>
        <v>1.5539999999999998</v>
      </c>
      <c r="K399" s="3">
        <f>VLOOKUP('[1]orders (cleaned)'!D137,'[1]products (cleaned)'!$A$2:$G$49,7,FALSE)</f>
        <v>0.69929999999999992</v>
      </c>
      <c r="L399">
        <f>VLOOKUP('[1]orders (cleaned)'!A137,'[1]orders (cleaned)'!$A$2:$E$1001,5,FALSE)</f>
        <v>5</v>
      </c>
      <c r="M399" s="5">
        <f>I399*L399</f>
        <v>38.849999999999994</v>
      </c>
      <c r="S399"/>
    </row>
    <row r="400" spans="1:19" x14ac:dyDescent="0.35">
      <c r="A400" s="1">
        <f>VLOOKUP('[1]orders (cleaned)'!B720,'[1]orders (cleaned)'!$B$2:$B$1001,1,FALSE)</f>
        <v>44348</v>
      </c>
      <c r="B400" t="str">
        <f>VLOOKUP('[1]orders (cleaned)'!C720,'[1]customers (cleaned)'!$A$2:$B$914,2,FALSE)</f>
        <v>Darice Heaford</v>
      </c>
      <c r="C400" t="str">
        <f>VLOOKUP('[1]orders (cleaned)'!C720,'[1]customers (cleaned)'!$A$2:$C$914,3,FALSE)</f>
        <v>San Angelo</v>
      </c>
      <c r="D400" t="str">
        <f>VLOOKUP('[1]orders (cleaned)'!C720,'[1]customers (cleaned)'!$A$2:$D$914,4,FALSE)</f>
        <v>United States</v>
      </c>
      <c r="E400" t="str">
        <f>VLOOKUP('[1]orders (cleaned)'!C720,'[1]customers (cleaned)'!$A$2:$E$914,5,FALSE)</f>
        <v>No</v>
      </c>
      <c r="F400" t="str">
        <f>VLOOKUP('[1]orders (cleaned)'!D720,'[1]products (cleaned)'!$A$2:$B$49,2,FALSE)</f>
        <v>Lib</v>
      </c>
      <c r="G400" t="str">
        <f>VLOOKUP('[1]orders (cleaned)'!D720,'[1]products (cleaned)'!$A$2:$C$49,3,FALSE)</f>
        <v>D</v>
      </c>
      <c r="H400">
        <f>VLOOKUP('[1]orders (cleaned)'!D720,'[1]products (cleaned)'!$A$2:$D$49,4,FALSE)</f>
        <v>1</v>
      </c>
      <c r="I400" s="3">
        <f>VLOOKUP('[1]orders (cleaned)'!D720,'[1]products (cleaned)'!$A$2:$E$49,5,FALSE)</f>
        <v>12.95</v>
      </c>
      <c r="J400" s="3">
        <f>VLOOKUP('[1]orders (cleaned)'!D720,'[1]products (cleaned)'!$A$2:$F$49,6,FALSE)</f>
        <v>1.2949999999999999</v>
      </c>
      <c r="K400" s="3">
        <f>VLOOKUP('[1]orders (cleaned)'!D720,'[1]products (cleaned)'!$A$2:$G$49,7,FALSE)</f>
        <v>1.6835</v>
      </c>
      <c r="L400">
        <f>VLOOKUP('[1]orders (cleaned)'!A720,'[1]orders (cleaned)'!$A$2:$E$1001,5,FALSE)</f>
        <v>3</v>
      </c>
      <c r="M400" s="5">
        <f>I400*L400</f>
        <v>38.849999999999994</v>
      </c>
      <c r="S400"/>
    </row>
    <row r="401" spans="1:19" x14ac:dyDescent="0.35">
      <c r="A401" s="1">
        <f>VLOOKUP('[1]orders (cleaned)'!B104,'[1]orders (cleaned)'!$B$2:$B$1001,1,FALSE)</f>
        <v>44488</v>
      </c>
      <c r="B401" t="str">
        <f>VLOOKUP('[1]orders (cleaned)'!C104,'[1]customers (cleaned)'!$A$2:$B$914,2,FALSE)</f>
        <v>Dyanna Aizikovitz</v>
      </c>
      <c r="C401" t="str">
        <f>VLOOKUP('[1]orders (cleaned)'!C104,'[1]customers (cleaned)'!$A$2:$C$914,3,FALSE)</f>
        <v>Leixlip</v>
      </c>
      <c r="D401" t="str">
        <f>VLOOKUP('[1]orders (cleaned)'!C104,'[1]customers (cleaned)'!$A$2:$D$914,4,FALSE)</f>
        <v>Ireland</v>
      </c>
      <c r="E401" t="str">
        <f>VLOOKUP('[1]orders (cleaned)'!C104,'[1]customers (cleaned)'!$A$2:$E$914,5,FALSE)</f>
        <v>Yes</v>
      </c>
      <c r="F401" t="str">
        <f>VLOOKUP('[1]orders (cleaned)'!D104,'[1]products (cleaned)'!$A$2:$B$49,2,FALSE)</f>
        <v>Lib</v>
      </c>
      <c r="G401" t="str">
        <f>VLOOKUP('[1]orders (cleaned)'!D104,'[1]products (cleaned)'!$A$2:$C$49,3,FALSE)</f>
        <v>D</v>
      </c>
      <c r="H401">
        <f>VLOOKUP('[1]orders (cleaned)'!D104,'[1]products (cleaned)'!$A$2:$D$49,4,FALSE)</f>
        <v>1</v>
      </c>
      <c r="I401" s="3">
        <f>VLOOKUP('[1]orders (cleaned)'!D104,'[1]products (cleaned)'!$A$2:$E$49,5,FALSE)</f>
        <v>12.95</v>
      </c>
      <c r="J401" s="3">
        <f>VLOOKUP('[1]orders (cleaned)'!D104,'[1]products (cleaned)'!$A$2:$F$49,6,FALSE)</f>
        <v>1.2949999999999999</v>
      </c>
      <c r="K401" s="3">
        <f>VLOOKUP('[1]orders (cleaned)'!D104,'[1]products (cleaned)'!$A$2:$G$49,7,FALSE)</f>
        <v>1.6835</v>
      </c>
      <c r="L401">
        <f>VLOOKUP('[1]orders (cleaned)'!A104,'[1]orders (cleaned)'!$A$2:$E$1001,5,FALSE)</f>
        <v>3</v>
      </c>
      <c r="M401" s="5">
        <f>I401*L401</f>
        <v>38.849999999999994</v>
      </c>
      <c r="S401"/>
    </row>
    <row r="402" spans="1:19" x14ac:dyDescent="0.35">
      <c r="A402" s="1">
        <f>VLOOKUP('[1]orders (cleaned)'!B248,'[1]orders (cleaned)'!$B$2:$B$1001,1,FALSE)</f>
        <v>44542</v>
      </c>
      <c r="B402" t="str">
        <f>VLOOKUP('[1]orders (cleaned)'!C248,'[1]customers (cleaned)'!$A$2:$B$914,2,FALSE)</f>
        <v>Georgena Bentjens</v>
      </c>
      <c r="C402" t="str">
        <f>VLOOKUP('[1]orders (cleaned)'!C248,'[1]customers (cleaned)'!$A$2:$C$914,3,FALSE)</f>
        <v>Newbiggin</v>
      </c>
      <c r="D402" t="str">
        <f>VLOOKUP('[1]orders (cleaned)'!C248,'[1]customers (cleaned)'!$A$2:$D$914,4,FALSE)</f>
        <v>United Kingdom</v>
      </c>
      <c r="E402" t="str">
        <f>VLOOKUP('[1]orders (cleaned)'!C248,'[1]customers (cleaned)'!$A$2:$E$914,5,FALSE)</f>
        <v>No</v>
      </c>
      <c r="F402" t="str">
        <f>VLOOKUP('[1]orders (cleaned)'!D248,'[1]products (cleaned)'!$A$2:$B$49,2,FALSE)</f>
        <v>Lib</v>
      </c>
      <c r="G402" t="str">
        <f>VLOOKUP('[1]orders (cleaned)'!D248,'[1]products (cleaned)'!$A$2:$C$49,3,FALSE)</f>
        <v>D</v>
      </c>
      <c r="H402">
        <f>VLOOKUP('[1]orders (cleaned)'!D248,'[1]products (cleaned)'!$A$2:$D$49,4,FALSE)</f>
        <v>1</v>
      </c>
      <c r="I402" s="3">
        <f>VLOOKUP('[1]orders (cleaned)'!D248,'[1]products (cleaned)'!$A$2:$E$49,5,FALSE)</f>
        <v>12.95</v>
      </c>
      <c r="J402" s="3">
        <f>VLOOKUP('[1]orders (cleaned)'!D248,'[1]products (cleaned)'!$A$2:$F$49,6,FALSE)</f>
        <v>1.2949999999999999</v>
      </c>
      <c r="K402" s="3">
        <f>VLOOKUP('[1]orders (cleaned)'!D248,'[1]products (cleaned)'!$A$2:$G$49,7,FALSE)</f>
        <v>1.6835</v>
      </c>
      <c r="L402">
        <f>VLOOKUP('[1]orders (cleaned)'!A248,'[1]orders (cleaned)'!$A$2:$E$1001,5,FALSE)</f>
        <v>3</v>
      </c>
      <c r="M402" s="5">
        <f>I402*L402</f>
        <v>38.849999999999994</v>
      </c>
      <c r="S402"/>
    </row>
    <row r="403" spans="1:19" x14ac:dyDescent="0.35">
      <c r="A403" s="1">
        <f>VLOOKUP('[1]orders (cleaned)'!B51,'[1]orders (cleaned)'!$B$2:$B$1001,1,FALSE)</f>
        <v>44790</v>
      </c>
      <c r="B403" t="str">
        <f>VLOOKUP('[1]orders (cleaned)'!C51,'[1]customers (cleaned)'!$A$2:$B$914,2,FALSE)</f>
        <v>Isis Pikett</v>
      </c>
      <c r="C403" t="str">
        <f>VLOOKUP('[1]orders (cleaned)'!C51,'[1]customers (cleaned)'!$A$2:$C$914,3,FALSE)</f>
        <v>Washington</v>
      </c>
      <c r="D403" t="str">
        <f>VLOOKUP('[1]orders (cleaned)'!C51,'[1]customers (cleaned)'!$A$2:$D$914,4,FALSE)</f>
        <v>United States</v>
      </c>
      <c r="E403" t="str">
        <f>VLOOKUP('[1]orders (cleaned)'!C51,'[1]customers (cleaned)'!$A$2:$E$914,5,FALSE)</f>
        <v>No</v>
      </c>
      <c r="F403" t="str">
        <f>VLOOKUP('[1]orders (cleaned)'!D51,'[1]products (cleaned)'!$A$2:$B$49,2,FALSE)</f>
        <v>Ara</v>
      </c>
      <c r="G403" t="str">
        <f>VLOOKUP('[1]orders (cleaned)'!D51,'[1]products (cleaned)'!$A$2:$C$49,3,FALSE)</f>
        <v>L</v>
      </c>
      <c r="H403">
        <f>VLOOKUP('[1]orders (cleaned)'!D51,'[1]products (cleaned)'!$A$2:$D$49,4,FALSE)</f>
        <v>1</v>
      </c>
      <c r="I403" s="3">
        <f>VLOOKUP('[1]orders (cleaned)'!D51,'[1]products (cleaned)'!$A$2:$E$49,5,FALSE)</f>
        <v>12.95</v>
      </c>
      <c r="J403" s="3">
        <f>VLOOKUP('[1]orders (cleaned)'!D51,'[1]products (cleaned)'!$A$2:$F$49,6,FALSE)</f>
        <v>1.2949999999999999</v>
      </c>
      <c r="K403" s="3">
        <f>VLOOKUP('[1]orders (cleaned)'!D51,'[1]products (cleaned)'!$A$2:$G$49,7,FALSE)</f>
        <v>1.1655</v>
      </c>
      <c r="L403">
        <f>VLOOKUP('[1]orders (cleaned)'!A51,'[1]orders (cleaned)'!$A$2:$E$1001,5,FALSE)</f>
        <v>3</v>
      </c>
      <c r="M403" s="5">
        <f>I403*L403</f>
        <v>38.849999999999994</v>
      </c>
      <c r="S403"/>
    </row>
    <row r="404" spans="1:19" x14ac:dyDescent="0.35">
      <c r="A404" s="1">
        <f>VLOOKUP('[1]orders (cleaned)'!B993,'[1]orders (cleaned)'!$B$2:$B$1001,1,FALSE)</f>
        <v>44718</v>
      </c>
      <c r="B404" t="str">
        <f>VLOOKUP('[1]orders (cleaned)'!C993,'[1]customers (cleaned)'!$A$2:$B$914,2,FALSE)</f>
        <v>Marguerite Graves</v>
      </c>
      <c r="C404" t="str">
        <f>VLOOKUP('[1]orders (cleaned)'!C993,'[1]customers (cleaned)'!$A$2:$C$914,3,FALSE)</f>
        <v>Fort Smith</v>
      </c>
      <c r="D404" t="str">
        <f>VLOOKUP('[1]orders (cleaned)'!C993,'[1]customers (cleaned)'!$A$2:$D$914,4,FALSE)</f>
        <v>United States</v>
      </c>
      <c r="E404" t="str">
        <f>VLOOKUP('[1]orders (cleaned)'!C993,'[1]customers (cleaned)'!$A$2:$E$914,5,FALSE)</f>
        <v>No</v>
      </c>
      <c r="F404" t="str">
        <f>VLOOKUP('[1]orders (cleaned)'!D993,'[1]products (cleaned)'!$A$2:$B$49,2,FALSE)</f>
        <v>Lib</v>
      </c>
      <c r="G404" t="str">
        <f>VLOOKUP('[1]orders (cleaned)'!D993,'[1]products (cleaned)'!$A$2:$C$49,3,FALSE)</f>
        <v>D</v>
      </c>
      <c r="H404">
        <f>VLOOKUP('[1]orders (cleaned)'!D993,'[1]products (cleaned)'!$A$2:$D$49,4,FALSE)</f>
        <v>0.5</v>
      </c>
      <c r="I404" s="3">
        <f>VLOOKUP('[1]orders (cleaned)'!D993,'[1]products (cleaned)'!$A$2:$E$49,5,FALSE)</f>
        <v>7.77</v>
      </c>
      <c r="J404" s="3">
        <f>VLOOKUP('[1]orders (cleaned)'!D993,'[1]products (cleaned)'!$A$2:$F$49,6,FALSE)</f>
        <v>1.5539999999999998</v>
      </c>
      <c r="K404" s="3">
        <f>VLOOKUP('[1]orders (cleaned)'!D993,'[1]products (cleaned)'!$A$2:$G$49,7,FALSE)</f>
        <v>1.0101</v>
      </c>
      <c r="L404">
        <f>VLOOKUP('[1]orders (cleaned)'!A993,'[1]orders (cleaned)'!$A$2:$E$1001,5,FALSE)</f>
        <v>5</v>
      </c>
      <c r="M404" s="5">
        <f>I404*L404</f>
        <v>38.849999999999994</v>
      </c>
      <c r="S404"/>
    </row>
    <row r="405" spans="1:19" x14ac:dyDescent="0.35">
      <c r="A405" s="1">
        <f>VLOOKUP('[1]orders (cleaned)'!B197,'[1]orders (cleaned)'!$B$2:$B$1001,1,FALSE)</f>
        <v>43683</v>
      </c>
      <c r="B405" t="str">
        <f>VLOOKUP('[1]orders (cleaned)'!C197,'[1]customers (cleaned)'!$A$2:$B$914,2,FALSE)</f>
        <v>Marlena Howsden</v>
      </c>
      <c r="C405" t="str">
        <f>VLOOKUP('[1]orders (cleaned)'!C197,'[1]customers (cleaned)'!$A$2:$C$914,3,FALSE)</f>
        <v>Memphis</v>
      </c>
      <c r="D405" t="str">
        <f>VLOOKUP('[1]orders (cleaned)'!C197,'[1]customers (cleaned)'!$A$2:$D$914,4,FALSE)</f>
        <v>United States</v>
      </c>
      <c r="E405" t="str">
        <f>VLOOKUP('[1]orders (cleaned)'!C197,'[1]customers (cleaned)'!$A$2:$E$914,5,FALSE)</f>
        <v>No</v>
      </c>
      <c r="F405" t="str">
        <f>VLOOKUP('[1]orders (cleaned)'!D197,'[1]products (cleaned)'!$A$2:$B$49,2,FALSE)</f>
        <v>Ara</v>
      </c>
      <c r="G405" t="str">
        <f>VLOOKUP('[1]orders (cleaned)'!D197,'[1]products (cleaned)'!$A$2:$C$49,3,FALSE)</f>
        <v>L</v>
      </c>
      <c r="H405">
        <f>VLOOKUP('[1]orders (cleaned)'!D197,'[1]products (cleaned)'!$A$2:$D$49,4,FALSE)</f>
        <v>1</v>
      </c>
      <c r="I405" s="3">
        <f>VLOOKUP('[1]orders (cleaned)'!D197,'[1]products (cleaned)'!$A$2:$E$49,5,FALSE)</f>
        <v>12.95</v>
      </c>
      <c r="J405" s="3">
        <f>VLOOKUP('[1]orders (cleaned)'!D197,'[1]products (cleaned)'!$A$2:$F$49,6,FALSE)</f>
        <v>1.2949999999999999</v>
      </c>
      <c r="K405" s="3">
        <f>VLOOKUP('[1]orders (cleaned)'!D197,'[1]products (cleaned)'!$A$2:$G$49,7,FALSE)</f>
        <v>1.1655</v>
      </c>
      <c r="L405">
        <f>VLOOKUP('[1]orders (cleaned)'!A197,'[1]orders (cleaned)'!$A$2:$E$1001,5,FALSE)</f>
        <v>3</v>
      </c>
      <c r="M405" s="5">
        <f>I405*L405</f>
        <v>38.849999999999994</v>
      </c>
      <c r="S405"/>
    </row>
    <row r="406" spans="1:19" x14ac:dyDescent="0.35">
      <c r="A406" s="1">
        <f>VLOOKUP('[1]orders (cleaned)'!B878,'[1]orders (cleaned)'!$B$2:$B$1001,1,FALSE)</f>
        <v>44253</v>
      </c>
      <c r="B406" t="str">
        <f>VLOOKUP('[1]orders (cleaned)'!C878,'[1]customers (cleaned)'!$A$2:$B$914,2,FALSE)</f>
        <v>Orazio Comber</v>
      </c>
      <c r="C406" t="str">
        <f>VLOOKUP('[1]orders (cleaned)'!C878,'[1]customers (cleaned)'!$A$2:$C$914,3,FALSE)</f>
        <v>Confey</v>
      </c>
      <c r="D406" t="str">
        <f>VLOOKUP('[1]orders (cleaned)'!C878,'[1]customers (cleaned)'!$A$2:$D$914,4,FALSE)</f>
        <v>Ireland</v>
      </c>
      <c r="E406" t="str">
        <f>VLOOKUP('[1]orders (cleaned)'!C878,'[1]customers (cleaned)'!$A$2:$E$914,5,FALSE)</f>
        <v>No</v>
      </c>
      <c r="F406" t="str">
        <f>VLOOKUP('[1]orders (cleaned)'!D878,'[1]products (cleaned)'!$A$2:$B$49,2,FALSE)</f>
        <v>Ara</v>
      </c>
      <c r="G406" t="str">
        <f>VLOOKUP('[1]orders (cleaned)'!D878,'[1]products (cleaned)'!$A$2:$C$49,3,FALSE)</f>
        <v>L</v>
      </c>
      <c r="H406">
        <f>VLOOKUP('[1]orders (cleaned)'!D878,'[1]products (cleaned)'!$A$2:$D$49,4,FALSE)</f>
        <v>0.5</v>
      </c>
      <c r="I406" s="3">
        <f>VLOOKUP('[1]orders (cleaned)'!D878,'[1]products (cleaned)'!$A$2:$E$49,5,FALSE)</f>
        <v>7.77</v>
      </c>
      <c r="J406" s="3">
        <f>VLOOKUP('[1]orders (cleaned)'!D878,'[1]products (cleaned)'!$A$2:$F$49,6,FALSE)</f>
        <v>1.5539999999999998</v>
      </c>
      <c r="K406" s="3">
        <f>VLOOKUP('[1]orders (cleaned)'!D878,'[1]products (cleaned)'!$A$2:$G$49,7,FALSE)</f>
        <v>0.69929999999999992</v>
      </c>
      <c r="L406">
        <f>VLOOKUP('[1]orders (cleaned)'!A878,'[1]orders (cleaned)'!$A$2:$E$1001,5,FALSE)</f>
        <v>5</v>
      </c>
      <c r="M406" s="5">
        <f>I406*L406</f>
        <v>38.849999999999994</v>
      </c>
      <c r="S406"/>
    </row>
    <row r="407" spans="1:19" x14ac:dyDescent="0.35">
      <c r="A407" s="1">
        <f>VLOOKUP('[1]orders (cleaned)'!B561,'[1]orders (cleaned)'!$B$2:$B$1001,1,FALSE)</f>
        <v>44667</v>
      </c>
      <c r="B407" t="str">
        <f>VLOOKUP('[1]orders (cleaned)'!C561,'[1]customers (cleaned)'!$A$2:$B$914,2,FALSE)</f>
        <v>Reamonn Aynold</v>
      </c>
      <c r="C407" t="str">
        <f>VLOOKUP('[1]orders (cleaned)'!C561,'[1]customers (cleaned)'!$A$2:$C$914,3,FALSE)</f>
        <v>Milwaukee</v>
      </c>
      <c r="D407" t="str">
        <f>VLOOKUP('[1]orders (cleaned)'!C561,'[1]customers (cleaned)'!$A$2:$D$914,4,FALSE)</f>
        <v>United States</v>
      </c>
      <c r="E407" t="str">
        <f>VLOOKUP('[1]orders (cleaned)'!C561,'[1]customers (cleaned)'!$A$2:$E$914,5,FALSE)</f>
        <v>Yes</v>
      </c>
      <c r="F407" t="str">
        <f>VLOOKUP('[1]orders (cleaned)'!D561,'[1]products (cleaned)'!$A$2:$B$49,2,FALSE)</f>
        <v>Ara</v>
      </c>
      <c r="G407" t="str">
        <f>VLOOKUP('[1]orders (cleaned)'!D561,'[1]products (cleaned)'!$A$2:$C$49,3,FALSE)</f>
        <v>L</v>
      </c>
      <c r="H407">
        <f>VLOOKUP('[1]orders (cleaned)'!D561,'[1]products (cleaned)'!$A$2:$D$49,4,FALSE)</f>
        <v>1</v>
      </c>
      <c r="I407" s="3">
        <f>VLOOKUP('[1]orders (cleaned)'!D561,'[1]products (cleaned)'!$A$2:$E$49,5,FALSE)</f>
        <v>12.95</v>
      </c>
      <c r="J407" s="3">
        <f>VLOOKUP('[1]orders (cleaned)'!D561,'[1]products (cleaned)'!$A$2:$F$49,6,FALSE)</f>
        <v>1.2949999999999999</v>
      </c>
      <c r="K407" s="3">
        <f>VLOOKUP('[1]orders (cleaned)'!D561,'[1]products (cleaned)'!$A$2:$G$49,7,FALSE)</f>
        <v>1.1655</v>
      </c>
      <c r="L407">
        <f>VLOOKUP('[1]orders (cleaned)'!A561,'[1]orders (cleaned)'!$A$2:$E$1001,5,FALSE)</f>
        <v>3</v>
      </c>
      <c r="M407" s="5">
        <f>I407*L407</f>
        <v>38.849999999999994</v>
      </c>
      <c r="S407"/>
    </row>
    <row r="408" spans="1:19" x14ac:dyDescent="0.35">
      <c r="A408" s="1">
        <f>VLOOKUP('[1]orders (cleaned)'!B909,'[1]orders (cleaned)'!$B$2:$B$1001,1,FALSE)</f>
        <v>44449</v>
      </c>
      <c r="B408" t="str">
        <f>VLOOKUP('[1]orders (cleaned)'!C909,'[1]customers (cleaned)'!$A$2:$B$914,2,FALSE)</f>
        <v>Tawnya Menary</v>
      </c>
      <c r="C408" t="str">
        <f>VLOOKUP('[1]orders (cleaned)'!C909,'[1]customers (cleaned)'!$A$2:$C$914,3,FALSE)</f>
        <v>Portland</v>
      </c>
      <c r="D408" t="str">
        <f>VLOOKUP('[1]orders (cleaned)'!C909,'[1]customers (cleaned)'!$A$2:$D$914,4,FALSE)</f>
        <v>United States</v>
      </c>
      <c r="E408" t="str">
        <f>VLOOKUP('[1]orders (cleaned)'!C909,'[1]customers (cleaned)'!$A$2:$E$914,5,FALSE)</f>
        <v>No</v>
      </c>
      <c r="F408" t="str">
        <f>VLOOKUP('[1]orders (cleaned)'!D909,'[1]products (cleaned)'!$A$2:$B$49,2,FALSE)</f>
        <v>Lib</v>
      </c>
      <c r="G408" t="str">
        <f>VLOOKUP('[1]orders (cleaned)'!D909,'[1]products (cleaned)'!$A$2:$C$49,3,FALSE)</f>
        <v>D</v>
      </c>
      <c r="H408">
        <f>VLOOKUP('[1]orders (cleaned)'!D909,'[1]products (cleaned)'!$A$2:$D$49,4,FALSE)</f>
        <v>1</v>
      </c>
      <c r="I408" s="3">
        <f>VLOOKUP('[1]orders (cleaned)'!D909,'[1]products (cleaned)'!$A$2:$E$49,5,FALSE)</f>
        <v>12.95</v>
      </c>
      <c r="J408" s="3">
        <f>VLOOKUP('[1]orders (cleaned)'!D909,'[1]products (cleaned)'!$A$2:$F$49,6,FALSE)</f>
        <v>1.2949999999999999</v>
      </c>
      <c r="K408" s="3">
        <f>VLOOKUP('[1]orders (cleaned)'!D909,'[1]products (cleaned)'!$A$2:$G$49,7,FALSE)</f>
        <v>1.6835</v>
      </c>
      <c r="L408">
        <f>VLOOKUP('[1]orders (cleaned)'!A909,'[1]orders (cleaned)'!$A$2:$E$1001,5,FALSE)</f>
        <v>3</v>
      </c>
      <c r="M408" s="5">
        <f>I408*L408</f>
        <v>38.849999999999994</v>
      </c>
      <c r="S408"/>
    </row>
    <row r="409" spans="1:19" x14ac:dyDescent="0.35">
      <c r="A409" s="1">
        <f>VLOOKUP('[1]orders (cleaned)'!B398,'[1]orders (cleaned)'!$B$2:$B$1001,1,FALSE)</f>
        <v>44140</v>
      </c>
      <c r="B409" t="str">
        <f>VLOOKUP('[1]orders (cleaned)'!C398,'[1]customers (cleaned)'!$A$2:$B$914,2,FALSE)</f>
        <v>Xenos Gibbons</v>
      </c>
      <c r="C409" t="str">
        <f>VLOOKUP('[1]orders (cleaned)'!C398,'[1]customers (cleaned)'!$A$2:$C$914,3,FALSE)</f>
        <v>San Bernardino</v>
      </c>
      <c r="D409" t="str">
        <f>VLOOKUP('[1]orders (cleaned)'!C398,'[1]customers (cleaned)'!$A$2:$D$914,4,FALSE)</f>
        <v>United States</v>
      </c>
      <c r="E409" t="str">
        <f>VLOOKUP('[1]orders (cleaned)'!C398,'[1]customers (cleaned)'!$A$2:$E$914,5,FALSE)</f>
        <v>No</v>
      </c>
      <c r="F409" t="str">
        <f>VLOOKUP('[1]orders (cleaned)'!D398,'[1]products (cleaned)'!$A$2:$B$49,2,FALSE)</f>
        <v>Ara</v>
      </c>
      <c r="G409" t="str">
        <f>VLOOKUP('[1]orders (cleaned)'!D398,'[1]products (cleaned)'!$A$2:$C$49,3,FALSE)</f>
        <v>L</v>
      </c>
      <c r="H409">
        <f>VLOOKUP('[1]orders (cleaned)'!D398,'[1]products (cleaned)'!$A$2:$D$49,4,FALSE)</f>
        <v>0.5</v>
      </c>
      <c r="I409" s="3">
        <f>VLOOKUP('[1]orders (cleaned)'!D398,'[1]products (cleaned)'!$A$2:$E$49,5,FALSE)</f>
        <v>7.77</v>
      </c>
      <c r="J409" s="3">
        <f>VLOOKUP('[1]orders (cleaned)'!D398,'[1]products (cleaned)'!$A$2:$F$49,6,FALSE)</f>
        <v>1.5539999999999998</v>
      </c>
      <c r="K409" s="3">
        <f>VLOOKUP('[1]orders (cleaned)'!D398,'[1]products (cleaned)'!$A$2:$G$49,7,FALSE)</f>
        <v>0.69929999999999992</v>
      </c>
      <c r="L409">
        <f>VLOOKUP('[1]orders (cleaned)'!A398,'[1]orders (cleaned)'!$A$2:$E$1001,5,FALSE)</f>
        <v>5</v>
      </c>
      <c r="M409" s="5">
        <f>I409*L409</f>
        <v>38.849999999999994</v>
      </c>
      <c r="S409"/>
    </row>
    <row r="410" spans="1:19" x14ac:dyDescent="0.35">
      <c r="A410" s="1">
        <f>VLOOKUP('[1]orders (cleaned)'!B119,'[1]orders (cleaned)'!$B$2:$B$1001,1,FALSE)</f>
        <v>44656</v>
      </c>
      <c r="B410" t="str">
        <f>VLOOKUP('[1]orders (cleaned)'!C119,'[1]customers (cleaned)'!$A$2:$B$914,2,FALSE)</f>
        <v>Brook Drage</v>
      </c>
      <c r="C410" t="str">
        <f>VLOOKUP('[1]orders (cleaned)'!C119,'[1]customers (cleaned)'!$A$2:$C$914,3,FALSE)</f>
        <v>Dayton</v>
      </c>
      <c r="D410" t="str">
        <f>VLOOKUP('[1]orders (cleaned)'!C119,'[1]customers (cleaned)'!$A$2:$D$914,4,FALSE)</f>
        <v>United States</v>
      </c>
      <c r="E410" t="str">
        <f>VLOOKUP('[1]orders (cleaned)'!C119,'[1]customers (cleaned)'!$A$2:$E$914,5,FALSE)</f>
        <v>No</v>
      </c>
      <c r="F410" t="str">
        <f>VLOOKUP('[1]orders (cleaned)'!D119,'[1]products (cleaned)'!$A$2:$B$49,2,FALSE)</f>
        <v>Lib</v>
      </c>
      <c r="G410" t="str">
        <f>VLOOKUP('[1]orders (cleaned)'!D119,'[1]products (cleaned)'!$A$2:$C$49,3,FALSE)</f>
        <v>L</v>
      </c>
      <c r="H410">
        <f>VLOOKUP('[1]orders (cleaned)'!D119,'[1]products (cleaned)'!$A$2:$D$49,4,FALSE)</f>
        <v>0.5</v>
      </c>
      <c r="I410" s="3">
        <f>VLOOKUP('[1]orders (cleaned)'!D119,'[1]products (cleaned)'!$A$2:$E$49,5,FALSE)</f>
        <v>9.51</v>
      </c>
      <c r="J410" s="3">
        <f>VLOOKUP('[1]orders (cleaned)'!D119,'[1]products (cleaned)'!$A$2:$F$49,6,FALSE)</f>
        <v>1.9019999999999999</v>
      </c>
      <c r="K410" s="3">
        <f>VLOOKUP('[1]orders (cleaned)'!D119,'[1]products (cleaned)'!$A$2:$G$49,7,FALSE)</f>
        <v>1.2363</v>
      </c>
      <c r="L410">
        <f>VLOOKUP('[1]orders (cleaned)'!A119,'[1]orders (cleaned)'!$A$2:$E$1001,5,FALSE)</f>
        <v>4</v>
      </c>
      <c r="M410" s="5">
        <f>I410*L410</f>
        <v>38.04</v>
      </c>
      <c r="S410"/>
    </row>
    <row r="411" spans="1:19" x14ac:dyDescent="0.35">
      <c r="A411" s="1">
        <f>VLOOKUP('[1]orders (cleaned)'!B376,'[1]orders (cleaned)'!$B$2:$B$1001,1,FALSE)</f>
        <v>44125</v>
      </c>
      <c r="B411" t="str">
        <f>VLOOKUP('[1]orders (cleaned)'!C376,'[1]customers (cleaned)'!$A$2:$B$914,2,FALSE)</f>
        <v>Gothart Bamfield</v>
      </c>
      <c r="C411" t="str">
        <f>VLOOKUP('[1]orders (cleaned)'!C376,'[1]customers (cleaned)'!$A$2:$C$914,3,FALSE)</f>
        <v>Irving</v>
      </c>
      <c r="D411" t="str">
        <f>VLOOKUP('[1]orders (cleaned)'!C376,'[1]customers (cleaned)'!$A$2:$D$914,4,FALSE)</f>
        <v>United States</v>
      </c>
      <c r="E411" t="str">
        <f>VLOOKUP('[1]orders (cleaned)'!C376,'[1]customers (cleaned)'!$A$2:$E$914,5,FALSE)</f>
        <v>Yes</v>
      </c>
      <c r="F411" t="str">
        <f>VLOOKUP('[1]orders (cleaned)'!D376,'[1]products (cleaned)'!$A$2:$B$49,2,FALSE)</f>
        <v>Lib</v>
      </c>
      <c r="G411" t="str">
        <f>VLOOKUP('[1]orders (cleaned)'!D376,'[1]products (cleaned)'!$A$2:$C$49,3,FALSE)</f>
        <v>L</v>
      </c>
      <c r="H411">
        <f>VLOOKUP('[1]orders (cleaned)'!D376,'[1]products (cleaned)'!$A$2:$D$49,4,FALSE)</f>
        <v>0.5</v>
      </c>
      <c r="I411" s="3">
        <f>VLOOKUP('[1]orders (cleaned)'!D376,'[1]products (cleaned)'!$A$2:$E$49,5,FALSE)</f>
        <v>9.51</v>
      </c>
      <c r="J411" s="3">
        <f>VLOOKUP('[1]orders (cleaned)'!D376,'[1]products (cleaned)'!$A$2:$F$49,6,FALSE)</f>
        <v>1.9019999999999999</v>
      </c>
      <c r="K411" s="3">
        <f>VLOOKUP('[1]orders (cleaned)'!D376,'[1]products (cleaned)'!$A$2:$G$49,7,FALSE)</f>
        <v>1.2363</v>
      </c>
      <c r="L411">
        <f>VLOOKUP('[1]orders (cleaned)'!A376,'[1]orders (cleaned)'!$A$2:$E$1001,5,FALSE)</f>
        <v>4</v>
      </c>
      <c r="M411" s="5">
        <f>I411*L411</f>
        <v>38.04</v>
      </c>
      <c r="S411"/>
    </row>
    <row r="412" spans="1:19" x14ac:dyDescent="0.35">
      <c r="A412" s="1">
        <f>VLOOKUP('[1]orders (cleaned)'!B330,'[1]orders (cleaned)'!$B$2:$B$1001,1,FALSE)</f>
        <v>43620</v>
      </c>
      <c r="B412" t="str">
        <f>VLOOKUP('[1]orders (cleaned)'!C330,'[1]customers (cleaned)'!$A$2:$B$914,2,FALSE)</f>
        <v>Homer Dulany</v>
      </c>
      <c r="C412" t="str">
        <f>VLOOKUP('[1]orders (cleaned)'!C330,'[1]customers (cleaned)'!$A$2:$C$914,3,FALSE)</f>
        <v>El Paso</v>
      </c>
      <c r="D412" t="str">
        <f>VLOOKUP('[1]orders (cleaned)'!C330,'[1]customers (cleaned)'!$A$2:$D$914,4,FALSE)</f>
        <v>United States</v>
      </c>
      <c r="E412" t="str">
        <f>VLOOKUP('[1]orders (cleaned)'!C330,'[1]customers (cleaned)'!$A$2:$E$914,5,FALSE)</f>
        <v>Yes</v>
      </c>
      <c r="F412" t="str">
        <f>VLOOKUP('[1]orders (cleaned)'!D330,'[1]products (cleaned)'!$A$2:$B$49,2,FALSE)</f>
        <v>Lib</v>
      </c>
      <c r="G412" t="str">
        <f>VLOOKUP('[1]orders (cleaned)'!D330,'[1]products (cleaned)'!$A$2:$C$49,3,FALSE)</f>
        <v>L</v>
      </c>
      <c r="H412">
        <f>VLOOKUP('[1]orders (cleaned)'!D330,'[1]products (cleaned)'!$A$2:$D$49,4,FALSE)</f>
        <v>0.5</v>
      </c>
      <c r="I412" s="3">
        <f>VLOOKUP('[1]orders (cleaned)'!D330,'[1]products (cleaned)'!$A$2:$E$49,5,FALSE)</f>
        <v>9.51</v>
      </c>
      <c r="J412" s="3">
        <f>VLOOKUP('[1]orders (cleaned)'!D330,'[1]products (cleaned)'!$A$2:$F$49,6,FALSE)</f>
        <v>1.9019999999999999</v>
      </c>
      <c r="K412" s="3">
        <f>VLOOKUP('[1]orders (cleaned)'!D330,'[1]products (cleaned)'!$A$2:$G$49,7,FALSE)</f>
        <v>1.2363</v>
      </c>
      <c r="L412">
        <f>VLOOKUP('[1]orders (cleaned)'!A330,'[1]orders (cleaned)'!$A$2:$E$1001,5,FALSE)</f>
        <v>4</v>
      </c>
      <c r="M412" s="5">
        <f>I412*L412</f>
        <v>38.04</v>
      </c>
      <c r="S412"/>
    </row>
    <row r="413" spans="1:19" x14ac:dyDescent="0.35">
      <c r="A413" s="1">
        <f>VLOOKUP('[1]orders (cleaned)'!B818,'[1]orders (cleaned)'!$B$2:$B$1001,1,FALSE)</f>
        <v>43534</v>
      </c>
      <c r="B413" t="str">
        <f>VLOOKUP('[1]orders (cleaned)'!C818,'[1]customers (cleaned)'!$A$2:$B$914,2,FALSE)</f>
        <v>Marvin Gundry</v>
      </c>
      <c r="C413" t="str">
        <f>VLOOKUP('[1]orders (cleaned)'!C818,'[1]customers (cleaned)'!$A$2:$C$914,3,FALSE)</f>
        <v>Castlebridge</v>
      </c>
      <c r="D413" t="str">
        <f>VLOOKUP('[1]orders (cleaned)'!C818,'[1]customers (cleaned)'!$A$2:$D$914,4,FALSE)</f>
        <v>Ireland</v>
      </c>
      <c r="E413" t="str">
        <f>VLOOKUP('[1]orders (cleaned)'!C818,'[1]customers (cleaned)'!$A$2:$E$914,5,FALSE)</f>
        <v>No</v>
      </c>
      <c r="F413" t="str">
        <f>VLOOKUP('[1]orders (cleaned)'!D818,'[1]products (cleaned)'!$A$2:$B$49,2,FALSE)</f>
        <v>Lib</v>
      </c>
      <c r="G413" t="str">
        <f>VLOOKUP('[1]orders (cleaned)'!D818,'[1]products (cleaned)'!$A$2:$C$49,3,FALSE)</f>
        <v>L</v>
      </c>
      <c r="H413">
        <f>VLOOKUP('[1]orders (cleaned)'!D818,'[1]products (cleaned)'!$A$2:$D$49,4,FALSE)</f>
        <v>0.5</v>
      </c>
      <c r="I413" s="3">
        <f>VLOOKUP('[1]orders (cleaned)'!D818,'[1]products (cleaned)'!$A$2:$E$49,5,FALSE)</f>
        <v>9.51</v>
      </c>
      <c r="J413" s="3">
        <f>VLOOKUP('[1]orders (cleaned)'!D818,'[1]products (cleaned)'!$A$2:$F$49,6,FALSE)</f>
        <v>1.9019999999999999</v>
      </c>
      <c r="K413" s="3">
        <f>VLOOKUP('[1]orders (cleaned)'!D818,'[1]products (cleaned)'!$A$2:$G$49,7,FALSE)</f>
        <v>1.2363</v>
      </c>
      <c r="L413">
        <f>VLOOKUP('[1]orders (cleaned)'!A818,'[1]orders (cleaned)'!$A$2:$E$1001,5,FALSE)</f>
        <v>4</v>
      </c>
      <c r="M413" s="5">
        <f>I413*L413</f>
        <v>38.04</v>
      </c>
      <c r="S413"/>
    </row>
    <row r="414" spans="1:19" x14ac:dyDescent="0.35">
      <c r="A414" s="1">
        <f>VLOOKUP('[1]orders (cleaned)'!B455,'[1]orders (cleaned)'!$B$2:$B$1001,1,FALSE)</f>
        <v>44579</v>
      </c>
      <c r="B414" t="str">
        <f>VLOOKUP('[1]orders (cleaned)'!C455,'[1]customers (cleaned)'!$A$2:$B$914,2,FALSE)</f>
        <v>Nalani Pirrone</v>
      </c>
      <c r="C414" t="str">
        <f>VLOOKUP('[1]orders (cleaned)'!C455,'[1]customers (cleaned)'!$A$2:$C$914,3,FALSE)</f>
        <v>Wilkes Barre</v>
      </c>
      <c r="D414" t="str">
        <f>VLOOKUP('[1]orders (cleaned)'!C455,'[1]customers (cleaned)'!$A$2:$D$914,4,FALSE)</f>
        <v>United States</v>
      </c>
      <c r="E414" t="str">
        <f>VLOOKUP('[1]orders (cleaned)'!C455,'[1]customers (cleaned)'!$A$2:$E$914,5,FALSE)</f>
        <v>No</v>
      </c>
      <c r="F414" t="str">
        <f>VLOOKUP('[1]orders (cleaned)'!D455,'[1]products (cleaned)'!$A$2:$B$49,2,FALSE)</f>
        <v>Lib</v>
      </c>
      <c r="G414" t="str">
        <f>VLOOKUP('[1]orders (cleaned)'!D455,'[1]products (cleaned)'!$A$2:$C$49,3,FALSE)</f>
        <v>L</v>
      </c>
      <c r="H414">
        <f>VLOOKUP('[1]orders (cleaned)'!D455,'[1]products (cleaned)'!$A$2:$D$49,4,FALSE)</f>
        <v>0.5</v>
      </c>
      <c r="I414" s="3">
        <f>VLOOKUP('[1]orders (cleaned)'!D455,'[1]products (cleaned)'!$A$2:$E$49,5,FALSE)</f>
        <v>9.51</v>
      </c>
      <c r="J414" s="3">
        <f>VLOOKUP('[1]orders (cleaned)'!D455,'[1]products (cleaned)'!$A$2:$F$49,6,FALSE)</f>
        <v>1.9019999999999999</v>
      </c>
      <c r="K414" s="3">
        <f>VLOOKUP('[1]orders (cleaned)'!D455,'[1]products (cleaned)'!$A$2:$G$49,7,FALSE)</f>
        <v>1.2363</v>
      </c>
      <c r="L414">
        <f>VLOOKUP('[1]orders (cleaned)'!A455,'[1]orders (cleaned)'!$A$2:$E$1001,5,FALSE)</f>
        <v>4</v>
      </c>
      <c r="M414" s="5">
        <f>I414*L414</f>
        <v>38.04</v>
      </c>
      <c r="S414"/>
    </row>
    <row r="415" spans="1:19" x14ac:dyDescent="0.35">
      <c r="A415" s="1">
        <f>VLOOKUP('[1]orders (cleaned)'!B732,'[1]orders (cleaned)'!$B$2:$B$1001,1,FALSE)</f>
        <v>43475</v>
      </c>
      <c r="B415" t="str">
        <f>VLOOKUP('[1]orders (cleaned)'!C732,'[1]customers (cleaned)'!$A$2:$B$914,2,FALSE)</f>
        <v>Andie Rudram</v>
      </c>
      <c r="C415" t="str">
        <f>VLOOKUP('[1]orders (cleaned)'!C732,'[1]customers (cleaned)'!$A$2:$C$914,3,FALSE)</f>
        <v>Las Vegas</v>
      </c>
      <c r="D415" t="str">
        <f>VLOOKUP('[1]orders (cleaned)'!C732,'[1]customers (cleaned)'!$A$2:$D$914,4,FALSE)</f>
        <v>United States</v>
      </c>
      <c r="E415" t="str">
        <f>VLOOKUP('[1]orders (cleaned)'!C732,'[1]customers (cleaned)'!$A$2:$E$914,5,FALSE)</f>
        <v>No</v>
      </c>
      <c r="F415" t="str">
        <f>VLOOKUP('[1]orders (cleaned)'!D732,'[1]products (cleaned)'!$A$2:$B$49,2,FALSE)</f>
        <v>Lib</v>
      </c>
      <c r="G415" t="str">
        <f>VLOOKUP('[1]orders (cleaned)'!D732,'[1]products (cleaned)'!$A$2:$C$49,3,FALSE)</f>
        <v>L</v>
      </c>
      <c r="H415">
        <f>VLOOKUP('[1]orders (cleaned)'!D732,'[1]products (cleaned)'!$A$2:$D$49,4,FALSE)</f>
        <v>2.5</v>
      </c>
      <c r="I415" s="3">
        <f>VLOOKUP('[1]orders (cleaned)'!D732,'[1]products (cleaned)'!$A$2:$E$49,5,FALSE)</f>
        <v>36.454999999999998</v>
      </c>
      <c r="J415" s="3">
        <f>VLOOKUP('[1]orders (cleaned)'!D732,'[1]products (cleaned)'!$A$2:$F$49,6,FALSE)</f>
        <v>1.4581999999999999</v>
      </c>
      <c r="K415" s="3">
        <f>VLOOKUP('[1]orders (cleaned)'!D732,'[1]products (cleaned)'!$A$2:$G$49,7,FALSE)</f>
        <v>4.7391499999999995</v>
      </c>
      <c r="L415">
        <f>VLOOKUP('[1]orders (cleaned)'!A732,'[1]orders (cleaned)'!$A$2:$E$1001,5,FALSE)</f>
        <v>1</v>
      </c>
      <c r="M415" s="5">
        <f>I415*L415</f>
        <v>36.454999999999998</v>
      </c>
      <c r="S415"/>
    </row>
    <row r="416" spans="1:19" x14ac:dyDescent="0.35">
      <c r="A416" s="1">
        <f>VLOOKUP('[1]orders (cleaned)'!B287,'[1]orders (cleaned)'!$B$2:$B$1001,1,FALSE)</f>
        <v>44030</v>
      </c>
      <c r="B416" t="str">
        <f>VLOOKUP('[1]orders (cleaned)'!C287,'[1]customers (cleaned)'!$A$2:$B$914,2,FALSE)</f>
        <v>Lyndsey Megany</v>
      </c>
      <c r="C416" t="str">
        <f>VLOOKUP('[1]orders (cleaned)'!C287,'[1]customers (cleaned)'!$A$2:$C$914,3,FALSE)</f>
        <v>Buffalo</v>
      </c>
      <c r="D416" t="str">
        <f>VLOOKUP('[1]orders (cleaned)'!C287,'[1]customers (cleaned)'!$A$2:$D$914,4,FALSE)</f>
        <v>United States</v>
      </c>
      <c r="E416" t="str">
        <f>VLOOKUP('[1]orders (cleaned)'!C287,'[1]customers (cleaned)'!$A$2:$E$914,5,FALSE)</f>
        <v>No</v>
      </c>
      <c r="F416" t="str">
        <f>VLOOKUP('[1]orders (cleaned)'!D287,'[1]products (cleaned)'!$A$2:$B$49,2,FALSE)</f>
        <v>Lib</v>
      </c>
      <c r="G416" t="str">
        <f>VLOOKUP('[1]orders (cleaned)'!D287,'[1]products (cleaned)'!$A$2:$C$49,3,FALSE)</f>
        <v>L</v>
      </c>
      <c r="H416">
        <f>VLOOKUP('[1]orders (cleaned)'!D287,'[1]products (cleaned)'!$A$2:$D$49,4,FALSE)</f>
        <v>2.5</v>
      </c>
      <c r="I416" s="3">
        <f>VLOOKUP('[1]orders (cleaned)'!D287,'[1]products (cleaned)'!$A$2:$E$49,5,FALSE)</f>
        <v>36.454999999999998</v>
      </c>
      <c r="J416" s="3">
        <f>VLOOKUP('[1]orders (cleaned)'!D287,'[1]products (cleaned)'!$A$2:$F$49,6,FALSE)</f>
        <v>1.4581999999999999</v>
      </c>
      <c r="K416" s="3">
        <f>VLOOKUP('[1]orders (cleaned)'!D287,'[1]products (cleaned)'!$A$2:$G$49,7,FALSE)</f>
        <v>4.7391499999999995</v>
      </c>
      <c r="L416">
        <f>VLOOKUP('[1]orders (cleaned)'!A287,'[1]orders (cleaned)'!$A$2:$E$1001,5,FALSE)</f>
        <v>1</v>
      </c>
      <c r="M416" s="5">
        <f>I416*L416</f>
        <v>36.454999999999998</v>
      </c>
      <c r="S416"/>
    </row>
    <row r="417" spans="1:19" x14ac:dyDescent="0.35">
      <c r="A417" s="1">
        <f>VLOOKUP('[1]orders (cleaned)'!B236,'[1]orders (cleaned)'!$B$2:$B$1001,1,FALSE)</f>
        <v>44602</v>
      </c>
      <c r="B417" t="str">
        <f>VLOOKUP('[1]orders (cleaned)'!C236,'[1]customers (cleaned)'!$A$2:$B$914,2,FALSE)</f>
        <v>Tomas Sutty</v>
      </c>
      <c r="C417" t="str">
        <f>VLOOKUP('[1]orders (cleaned)'!C236,'[1]customers (cleaned)'!$A$2:$C$914,3,FALSE)</f>
        <v>New York City</v>
      </c>
      <c r="D417" t="str">
        <f>VLOOKUP('[1]orders (cleaned)'!C236,'[1]customers (cleaned)'!$A$2:$D$914,4,FALSE)</f>
        <v>United States</v>
      </c>
      <c r="E417" t="str">
        <f>VLOOKUP('[1]orders (cleaned)'!C236,'[1]customers (cleaned)'!$A$2:$E$914,5,FALSE)</f>
        <v>No</v>
      </c>
      <c r="F417" t="str">
        <f>VLOOKUP('[1]orders (cleaned)'!D236,'[1]products (cleaned)'!$A$2:$B$49,2,FALSE)</f>
        <v>Lib</v>
      </c>
      <c r="G417" t="str">
        <f>VLOOKUP('[1]orders (cleaned)'!D236,'[1]products (cleaned)'!$A$2:$C$49,3,FALSE)</f>
        <v>L</v>
      </c>
      <c r="H417">
        <f>VLOOKUP('[1]orders (cleaned)'!D236,'[1]products (cleaned)'!$A$2:$D$49,4,FALSE)</f>
        <v>2.5</v>
      </c>
      <c r="I417" s="3">
        <f>VLOOKUP('[1]orders (cleaned)'!D236,'[1]products (cleaned)'!$A$2:$E$49,5,FALSE)</f>
        <v>36.454999999999998</v>
      </c>
      <c r="J417" s="3">
        <f>VLOOKUP('[1]orders (cleaned)'!D236,'[1]products (cleaned)'!$A$2:$F$49,6,FALSE)</f>
        <v>1.4581999999999999</v>
      </c>
      <c r="K417" s="3">
        <f>VLOOKUP('[1]orders (cleaned)'!D236,'[1]products (cleaned)'!$A$2:$G$49,7,FALSE)</f>
        <v>4.7391499999999995</v>
      </c>
      <c r="L417">
        <f>VLOOKUP('[1]orders (cleaned)'!A236,'[1]orders (cleaned)'!$A$2:$E$1001,5,FALSE)</f>
        <v>1</v>
      </c>
      <c r="M417" s="5">
        <f>I417*L417</f>
        <v>36.454999999999998</v>
      </c>
      <c r="S417"/>
    </row>
    <row r="418" spans="1:19" x14ac:dyDescent="0.35">
      <c r="A418" s="1">
        <f>VLOOKUP('[1]orders (cleaned)'!B415,'[1]orders (cleaned)'!$B$2:$B$1001,1,FALSE)</f>
        <v>43857</v>
      </c>
      <c r="B418" t="str">
        <f>VLOOKUP('[1]orders (cleaned)'!C415,'[1]customers (cleaned)'!$A$2:$B$914,2,FALSE)</f>
        <v>Waylan Springall</v>
      </c>
      <c r="C418" t="str">
        <f>VLOOKUP('[1]orders (cleaned)'!C415,'[1]customers (cleaned)'!$A$2:$C$914,3,FALSE)</f>
        <v>Alhambra</v>
      </c>
      <c r="D418" t="str">
        <f>VLOOKUP('[1]orders (cleaned)'!C415,'[1]customers (cleaned)'!$A$2:$D$914,4,FALSE)</f>
        <v>United States</v>
      </c>
      <c r="E418" t="str">
        <f>VLOOKUP('[1]orders (cleaned)'!C415,'[1]customers (cleaned)'!$A$2:$E$914,5,FALSE)</f>
        <v>Yes</v>
      </c>
      <c r="F418" t="str">
        <f>VLOOKUP('[1]orders (cleaned)'!D415,'[1]products (cleaned)'!$A$2:$B$49,2,FALSE)</f>
        <v>Lib</v>
      </c>
      <c r="G418" t="str">
        <f>VLOOKUP('[1]orders (cleaned)'!D415,'[1]products (cleaned)'!$A$2:$C$49,3,FALSE)</f>
        <v>L</v>
      </c>
      <c r="H418">
        <f>VLOOKUP('[1]orders (cleaned)'!D415,'[1]products (cleaned)'!$A$2:$D$49,4,FALSE)</f>
        <v>2.5</v>
      </c>
      <c r="I418" s="3">
        <f>VLOOKUP('[1]orders (cleaned)'!D415,'[1]products (cleaned)'!$A$2:$E$49,5,FALSE)</f>
        <v>36.454999999999998</v>
      </c>
      <c r="J418" s="3">
        <f>VLOOKUP('[1]orders (cleaned)'!D415,'[1]products (cleaned)'!$A$2:$F$49,6,FALSE)</f>
        <v>1.4581999999999999</v>
      </c>
      <c r="K418" s="3">
        <f>VLOOKUP('[1]orders (cleaned)'!D415,'[1]products (cleaned)'!$A$2:$G$49,7,FALSE)</f>
        <v>4.7391499999999995</v>
      </c>
      <c r="L418">
        <f>VLOOKUP('[1]orders (cleaned)'!A415,'[1]orders (cleaned)'!$A$2:$E$1001,5,FALSE)</f>
        <v>1</v>
      </c>
      <c r="M418" s="5">
        <f>I418*L418</f>
        <v>36.454999999999998</v>
      </c>
      <c r="S418"/>
    </row>
    <row r="419" spans="1:19" x14ac:dyDescent="0.35">
      <c r="A419" s="1">
        <f>VLOOKUP('[1]orders (cleaned)'!B253,'[1]orders (cleaned)'!$B$2:$B$1001,1,FALSE)</f>
        <v>44360</v>
      </c>
      <c r="B419" t="str">
        <f>VLOOKUP('[1]orders (cleaned)'!C253,'[1]customers (cleaned)'!$A$2:$B$914,2,FALSE)</f>
        <v>Connor Heaviside</v>
      </c>
      <c r="C419" t="str">
        <f>VLOOKUP('[1]orders (cleaned)'!C253,'[1]customers (cleaned)'!$A$2:$C$914,3,FALSE)</f>
        <v>Phoenix</v>
      </c>
      <c r="D419" t="str">
        <f>VLOOKUP('[1]orders (cleaned)'!C253,'[1]customers (cleaned)'!$A$2:$D$914,4,FALSE)</f>
        <v>United States</v>
      </c>
      <c r="E419" t="str">
        <f>VLOOKUP('[1]orders (cleaned)'!C253,'[1]customers (cleaned)'!$A$2:$E$914,5,FALSE)</f>
        <v>Yes</v>
      </c>
      <c r="F419" t="str">
        <f>VLOOKUP('[1]orders (cleaned)'!D253,'[1]products (cleaned)'!$A$2:$B$49,2,FALSE)</f>
        <v>Exc</v>
      </c>
      <c r="G419" t="str">
        <f>VLOOKUP('[1]orders (cleaned)'!D253,'[1]products (cleaned)'!$A$2:$C$49,3,FALSE)</f>
        <v>M</v>
      </c>
      <c r="H419">
        <f>VLOOKUP('[1]orders (cleaned)'!D253,'[1]products (cleaned)'!$A$2:$D$49,4,FALSE)</f>
        <v>1</v>
      </c>
      <c r="I419" s="3">
        <f>VLOOKUP('[1]orders (cleaned)'!D253,'[1]products (cleaned)'!$A$2:$E$49,5,FALSE)</f>
        <v>13.75</v>
      </c>
      <c r="J419" s="3">
        <f>VLOOKUP('[1]orders (cleaned)'!D253,'[1]products (cleaned)'!$A$2:$F$49,6,FALSE)</f>
        <v>1.375</v>
      </c>
      <c r="K419" s="3">
        <f>VLOOKUP('[1]orders (cleaned)'!D253,'[1]products (cleaned)'!$A$2:$G$49,7,FALSE)</f>
        <v>1.5125</v>
      </c>
      <c r="L419">
        <f>VLOOKUP('[1]orders (cleaned)'!A253,'[1]orders (cleaned)'!$A$2:$E$1001,5,FALSE)</f>
        <v>5</v>
      </c>
      <c r="M419" s="5">
        <f>I419*L419</f>
        <v>68.75</v>
      </c>
      <c r="S419"/>
    </row>
    <row r="420" spans="1:19" x14ac:dyDescent="0.35">
      <c r="A420" s="1">
        <f>VLOOKUP('[1]orders (cleaned)'!B555,'[1]orders (cleaned)'!$B$2:$B$1001,1,FALSE)</f>
        <v>44085</v>
      </c>
      <c r="B420" t="str">
        <f>VLOOKUP('[1]orders (cleaned)'!C555,'[1]customers (cleaned)'!$A$2:$B$914,2,FALSE)</f>
        <v>Vasily Polglase</v>
      </c>
      <c r="C420" t="str">
        <f>VLOOKUP('[1]orders (cleaned)'!C555,'[1]customers (cleaned)'!$A$2:$C$914,3,FALSE)</f>
        <v>Toledo</v>
      </c>
      <c r="D420" t="str">
        <f>VLOOKUP('[1]orders (cleaned)'!C555,'[1]customers (cleaned)'!$A$2:$D$914,4,FALSE)</f>
        <v>United States</v>
      </c>
      <c r="E420" t="str">
        <f>VLOOKUP('[1]orders (cleaned)'!C555,'[1]customers (cleaned)'!$A$2:$E$914,5,FALSE)</f>
        <v>No</v>
      </c>
      <c r="F420" t="str">
        <f>VLOOKUP('[1]orders (cleaned)'!D555,'[1]products (cleaned)'!$A$2:$B$49,2,FALSE)</f>
        <v>Exc</v>
      </c>
      <c r="G420" t="str">
        <f>VLOOKUP('[1]orders (cleaned)'!D555,'[1]products (cleaned)'!$A$2:$C$49,3,FALSE)</f>
        <v>M</v>
      </c>
      <c r="H420">
        <f>VLOOKUP('[1]orders (cleaned)'!D555,'[1]products (cleaned)'!$A$2:$D$49,4,FALSE)</f>
        <v>1</v>
      </c>
      <c r="I420" s="3">
        <f>VLOOKUP('[1]orders (cleaned)'!D555,'[1]products (cleaned)'!$A$2:$E$49,5,FALSE)</f>
        <v>13.75</v>
      </c>
      <c r="J420" s="3">
        <f>VLOOKUP('[1]orders (cleaned)'!D555,'[1]products (cleaned)'!$A$2:$F$49,6,FALSE)</f>
        <v>1.375</v>
      </c>
      <c r="K420" s="3">
        <f>VLOOKUP('[1]orders (cleaned)'!D555,'[1]products (cleaned)'!$A$2:$G$49,7,FALSE)</f>
        <v>1.5125</v>
      </c>
      <c r="L420">
        <f>VLOOKUP('[1]orders (cleaned)'!A555,'[1]orders (cleaned)'!$A$2:$E$1001,5,FALSE)</f>
        <v>5</v>
      </c>
      <c r="M420" s="5">
        <f>I420*L420</f>
        <v>68.75</v>
      </c>
      <c r="S420"/>
    </row>
    <row r="421" spans="1:19" x14ac:dyDescent="0.35">
      <c r="A421" s="1">
        <f>VLOOKUP('[1]orders (cleaned)'!B934,'[1]orders (cleaned)'!$B$2:$B$1001,1,FALSE)</f>
        <v>44117</v>
      </c>
      <c r="B421" t="str">
        <f>VLOOKUP('[1]orders (cleaned)'!C934,'[1]customers (cleaned)'!$A$2:$B$914,2,FALSE)</f>
        <v>Barnett Sillis</v>
      </c>
      <c r="C421" t="str">
        <f>VLOOKUP('[1]orders (cleaned)'!C934,'[1]customers (cleaned)'!$A$2:$C$914,3,FALSE)</f>
        <v>Miami</v>
      </c>
      <c r="D421" t="str">
        <f>VLOOKUP('[1]orders (cleaned)'!C934,'[1]customers (cleaned)'!$A$2:$D$914,4,FALSE)</f>
        <v>United States</v>
      </c>
      <c r="E421" t="str">
        <f>VLOOKUP('[1]orders (cleaned)'!C934,'[1]customers (cleaned)'!$A$2:$E$914,5,FALSE)</f>
        <v>No</v>
      </c>
      <c r="F421" t="str">
        <f>VLOOKUP('[1]orders (cleaned)'!D934,'[1]products (cleaned)'!$A$2:$B$49,2,FALSE)</f>
        <v>Exc</v>
      </c>
      <c r="G421" t="str">
        <f>VLOOKUP('[1]orders (cleaned)'!D934,'[1]products (cleaned)'!$A$2:$C$49,3,FALSE)</f>
        <v>M</v>
      </c>
      <c r="H421">
        <f>VLOOKUP('[1]orders (cleaned)'!D934,'[1]products (cleaned)'!$A$2:$D$49,4,FALSE)</f>
        <v>1</v>
      </c>
      <c r="I421" s="3">
        <f>VLOOKUP('[1]orders (cleaned)'!D934,'[1]products (cleaned)'!$A$2:$E$49,5,FALSE)</f>
        <v>13.75</v>
      </c>
      <c r="J421" s="3">
        <f>VLOOKUP('[1]orders (cleaned)'!D934,'[1]products (cleaned)'!$A$2:$F$49,6,FALSE)</f>
        <v>1.375</v>
      </c>
      <c r="K421" s="3">
        <f>VLOOKUP('[1]orders (cleaned)'!D934,'[1]products (cleaned)'!$A$2:$G$49,7,FALSE)</f>
        <v>1.5125</v>
      </c>
      <c r="L421">
        <f>VLOOKUP('[1]orders (cleaned)'!A934,'[1]orders (cleaned)'!$A$2:$E$1001,5,FALSE)</f>
        <v>4</v>
      </c>
      <c r="M421" s="5">
        <f>I421*L421</f>
        <v>55</v>
      </c>
      <c r="S421"/>
    </row>
    <row r="422" spans="1:19" x14ac:dyDescent="0.35">
      <c r="A422" s="1">
        <f>VLOOKUP('[1]orders (cleaned)'!B822,'[1]orders (cleaned)'!$B$2:$B$1001,1,FALSE)</f>
        <v>43510</v>
      </c>
      <c r="B422" t="str">
        <f>VLOOKUP('[1]orders (cleaned)'!C822,'[1]customers (cleaned)'!$A$2:$B$914,2,FALSE)</f>
        <v>Eustace Stenton</v>
      </c>
      <c r="C422" t="str">
        <f>VLOOKUP('[1]orders (cleaned)'!C822,'[1]customers (cleaned)'!$A$2:$C$914,3,FALSE)</f>
        <v>Austin</v>
      </c>
      <c r="D422" t="str">
        <f>VLOOKUP('[1]orders (cleaned)'!C822,'[1]customers (cleaned)'!$A$2:$D$914,4,FALSE)</f>
        <v>United States</v>
      </c>
      <c r="E422" t="str">
        <f>VLOOKUP('[1]orders (cleaned)'!C822,'[1]customers (cleaned)'!$A$2:$E$914,5,FALSE)</f>
        <v>Yes</v>
      </c>
      <c r="F422" t="str">
        <f>VLOOKUP('[1]orders (cleaned)'!D822,'[1]products (cleaned)'!$A$2:$B$49,2,FALSE)</f>
        <v>Exc</v>
      </c>
      <c r="G422" t="str">
        <f>VLOOKUP('[1]orders (cleaned)'!D822,'[1]products (cleaned)'!$A$2:$C$49,3,FALSE)</f>
        <v>M</v>
      </c>
      <c r="H422">
        <f>VLOOKUP('[1]orders (cleaned)'!D822,'[1]products (cleaned)'!$A$2:$D$49,4,FALSE)</f>
        <v>1</v>
      </c>
      <c r="I422" s="3">
        <f>VLOOKUP('[1]orders (cleaned)'!D822,'[1]products (cleaned)'!$A$2:$E$49,5,FALSE)</f>
        <v>13.75</v>
      </c>
      <c r="J422" s="3">
        <f>VLOOKUP('[1]orders (cleaned)'!D822,'[1]products (cleaned)'!$A$2:$F$49,6,FALSE)</f>
        <v>1.375</v>
      </c>
      <c r="K422" s="3">
        <f>VLOOKUP('[1]orders (cleaned)'!D822,'[1]products (cleaned)'!$A$2:$G$49,7,FALSE)</f>
        <v>1.5125</v>
      </c>
      <c r="L422">
        <f>VLOOKUP('[1]orders (cleaned)'!A822,'[1]orders (cleaned)'!$A$2:$E$1001,5,FALSE)</f>
        <v>4</v>
      </c>
      <c r="M422" s="5">
        <f>I422*L422</f>
        <v>55</v>
      </c>
      <c r="S422"/>
    </row>
    <row r="423" spans="1:19" x14ac:dyDescent="0.35">
      <c r="A423" s="1">
        <f>VLOOKUP('[1]orders (cleaned)'!B264,'[1]orders (cleaned)'!$B$2:$B$1001,1,FALSE)</f>
        <v>43693</v>
      </c>
      <c r="B423" t="str">
        <f>VLOOKUP('[1]orders (cleaned)'!C264,'[1]customers (cleaned)'!$A$2:$B$914,2,FALSE)</f>
        <v>Javier Kopke</v>
      </c>
      <c r="C423" t="str">
        <f>VLOOKUP('[1]orders (cleaned)'!C264,'[1]customers (cleaned)'!$A$2:$C$914,3,FALSE)</f>
        <v>Tacoma</v>
      </c>
      <c r="D423" t="str">
        <f>VLOOKUP('[1]orders (cleaned)'!C264,'[1]customers (cleaned)'!$A$2:$D$914,4,FALSE)</f>
        <v>United States</v>
      </c>
      <c r="E423" t="str">
        <f>VLOOKUP('[1]orders (cleaned)'!C264,'[1]customers (cleaned)'!$A$2:$E$914,5,FALSE)</f>
        <v>No</v>
      </c>
      <c r="F423" t="str">
        <f>VLOOKUP('[1]orders (cleaned)'!D264,'[1]products (cleaned)'!$A$2:$B$49,2,FALSE)</f>
        <v>Exc</v>
      </c>
      <c r="G423" t="str">
        <f>VLOOKUP('[1]orders (cleaned)'!D264,'[1]products (cleaned)'!$A$2:$C$49,3,FALSE)</f>
        <v>M</v>
      </c>
      <c r="H423">
        <f>VLOOKUP('[1]orders (cleaned)'!D264,'[1]products (cleaned)'!$A$2:$D$49,4,FALSE)</f>
        <v>1</v>
      </c>
      <c r="I423" s="3">
        <f>VLOOKUP('[1]orders (cleaned)'!D264,'[1]products (cleaned)'!$A$2:$E$49,5,FALSE)</f>
        <v>13.75</v>
      </c>
      <c r="J423" s="3">
        <f>VLOOKUP('[1]orders (cleaned)'!D264,'[1]products (cleaned)'!$A$2:$F$49,6,FALSE)</f>
        <v>1.375</v>
      </c>
      <c r="K423" s="3">
        <f>VLOOKUP('[1]orders (cleaned)'!D264,'[1]products (cleaned)'!$A$2:$G$49,7,FALSE)</f>
        <v>1.5125</v>
      </c>
      <c r="L423">
        <f>VLOOKUP('[1]orders (cleaned)'!A264,'[1]orders (cleaned)'!$A$2:$E$1001,5,FALSE)</f>
        <v>3</v>
      </c>
      <c r="M423" s="5">
        <f>I423*L423</f>
        <v>41.25</v>
      </c>
      <c r="S423"/>
    </row>
    <row r="424" spans="1:19" x14ac:dyDescent="0.35">
      <c r="A424" s="1">
        <f>VLOOKUP('[1]orders (cleaned)'!B470,'[1]orders (cleaned)'!$B$2:$B$1001,1,FALSE)</f>
        <v>44023</v>
      </c>
      <c r="B424" t="str">
        <f>VLOOKUP('[1]orders (cleaned)'!C470,'[1]customers (cleaned)'!$A$2:$B$914,2,FALSE)</f>
        <v>Julius Mccaull</v>
      </c>
      <c r="C424" t="str">
        <f>VLOOKUP('[1]orders (cleaned)'!C470,'[1]customers (cleaned)'!$A$2:$C$914,3,FALSE)</f>
        <v>San Rafael</v>
      </c>
      <c r="D424" t="str">
        <f>VLOOKUP('[1]orders (cleaned)'!C470,'[1]customers (cleaned)'!$A$2:$D$914,4,FALSE)</f>
        <v>United States</v>
      </c>
      <c r="E424" t="str">
        <f>VLOOKUP('[1]orders (cleaned)'!C470,'[1]customers (cleaned)'!$A$2:$E$914,5,FALSE)</f>
        <v>Yes</v>
      </c>
      <c r="F424" t="str">
        <f>VLOOKUP('[1]orders (cleaned)'!D470,'[1]products (cleaned)'!$A$2:$B$49,2,FALSE)</f>
        <v>Exc</v>
      </c>
      <c r="G424" t="str">
        <f>VLOOKUP('[1]orders (cleaned)'!D470,'[1]products (cleaned)'!$A$2:$C$49,3,FALSE)</f>
        <v>M</v>
      </c>
      <c r="H424">
        <f>VLOOKUP('[1]orders (cleaned)'!D470,'[1]products (cleaned)'!$A$2:$D$49,4,FALSE)</f>
        <v>1</v>
      </c>
      <c r="I424" s="3">
        <f>VLOOKUP('[1]orders (cleaned)'!D470,'[1]products (cleaned)'!$A$2:$E$49,5,FALSE)</f>
        <v>13.75</v>
      </c>
      <c r="J424" s="3">
        <f>VLOOKUP('[1]orders (cleaned)'!D470,'[1]products (cleaned)'!$A$2:$F$49,6,FALSE)</f>
        <v>1.375</v>
      </c>
      <c r="K424" s="3">
        <f>VLOOKUP('[1]orders (cleaned)'!D470,'[1]products (cleaned)'!$A$2:$G$49,7,FALSE)</f>
        <v>1.5125</v>
      </c>
      <c r="L424">
        <f>VLOOKUP('[1]orders (cleaned)'!A470,'[1]orders (cleaned)'!$A$2:$E$1001,5,FALSE)</f>
        <v>3</v>
      </c>
      <c r="M424" s="5">
        <f>I424*L424</f>
        <v>41.25</v>
      </c>
      <c r="S424"/>
    </row>
    <row r="425" spans="1:19" x14ac:dyDescent="0.35">
      <c r="A425" s="1">
        <f>VLOOKUP('[1]orders (cleaned)'!B149,'[1]orders (cleaned)'!$B$2:$B$1001,1,FALSE)</f>
        <v>44024</v>
      </c>
      <c r="B425" t="str">
        <f>VLOOKUP('[1]orders (cleaned)'!C149,'[1]customers (cleaned)'!$A$2:$B$914,2,FALSE)</f>
        <v>Leonore Francisco</v>
      </c>
      <c r="C425" t="str">
        <f>VLOOKUP('[1]orders (cleaned)'!C149,'[1]customers (cleaned)'!$A$2:$C$914,3,FALSE)</f>
        <v>Carson City</v>
      </c>
      <c r="D425" t="str">
        <f>VLOOKUP('[1]orders (cleaned)'!C149,'[1]customers (cleaned)'!$A$2:$D$914,4,FALSE)</f>
        <v>United States</v>
      </c>
      <c r="E425" t="str">
        <f>VLOOKUP('[1]orders (cleaned)'!C149,'[1]customers (cleaned)'!$A$2:$E$914,5,FALSE)</f>
        <v>No</v>
      </c>
      <c r="F425" t="str">
        <f>VLOOKUP('[1]orders (cleaned)'!D149,'[1]products (cleaned)'!$A$2:$B$49,2,FALSE)</f>
        <v>Exc</v>
      </c>
      <c r="G425" t="str">
        <f>VLOOKUP('[1]orders (cleaned)'!D149,'[1]products (cleaned)'!$A$2:$C$49,3,FALSE)</f>
        <v>M</v>
      </c>
      <c r="H425">
        <f>VLOOKUP('[1]orders (cleaned)'!D149,'[1]products (cleaned)'!$A$2:$D$49,4,FALSE)</f>
        <v>1</v>
      </c>
      <c r="I425" s="3">
        <f>VLOOKUP('[1]orders (cleaned)'!D149,'[1]products (cleaned)'!$A$2:$E$49,5,FALSE)</f>
        <v>13.75</v>
      </c>
      <c r="J425" s="3">
        <f>VLOOKUP('[1]orders (cleaned)'!D149,'[1]products (cleaned)'!$A$2:$F$49,6,FALSE)</f>
        <v>1.375</v>
      </c>
      <c r="K425" s="3">
        <f>VLOOKUP('[1]orders (cleaned)'!D149,'[1]products (cleaned)'!$A$2:$G$49,7,FALSE)</f>
        <v>1.5125</v>
      </c>
      <c r="L425">
        <f>VLOOKUP('[1]orders (cleaned)'!A149,'[1]orders (cleaned)'!$A$2:$E$1001,5,FALSE)</f>
        <v>3</v>
      </c>
      <c r="M425" s="5">
        <f>I425*L425</f>
        <v>41.25</v>
      </c>
      <c r="S425"/>
    </row>
    <row r="426" spans="1:19" x14ac:dyDescent="0.35">
      <c r="A426" s="1">
        <f>VLOOKUP('[1]orders (cleaned)'!B782,'[1]orders (cleaned)'!$B$2:$B$1001,1,FALSE)</f>
        <v>43883</v>
      </c>
      <c r="B426" t="str">
        <f>VLOOKUP('[1]orders (cleaned)'!C782,'[1]customers (cleaned)'!$A$2:$B$914,2,FALSE)</f>
        <v>Verne Dunkerley</v>
      </c>
      <c r="C426" t="str">
        <f>VLOOKUP('[1]orders (cleaned)'!C782,'[1]customers (cleaned)'!$A$2:$C$914,3,FALSE)</f>
        <v>Minneapolis</v>
      </c>
      <c r="D426" t="str">
        <f>VLOOKUP('[1]orders (cleaned)'!C782,'[1]customers (cleaned)'!$A$2:$D$914,4,FALSE)</f>
        <v>United States</v>
      </c>
      <c r="E426" t="str">
        <f>VLOOKUP('[1]orders (cleaned)'!C782,'[1]customers (cleaned)'!$A$2:$E$914,5,FALSE)</f>
        <v>No</v>
      </c>
      <c r="F426" t="str">
        <f>VLOOKUP('[1]orders (cleaned)'!D782,'[1]products (cleaned)'!$A$2:$B$49,2,FALSE)</f>
        <v>Exc</v>
      </c>
      <c r="G426" t="str">
        <f>VLOOKUP('[1]orders (cleaned)'!D782,'[1]products (cleaned)'!$A$2:$C$49,3,FALSE)</f>
        <v>M</v>
      </c>
      <c r="H426">
        <f>VLOOKUP('[1]orders (cleaned)'!D782,'[1]products (cleaned)'!$A$2:$D$49,4,FALSE)</f>
        <v>1</v>
      </c>
      <c r="I426" s="3">
        <f>VLOOKUP('[1]orders (cleaned)'!D782,'[1]products (cleaned)'!$A$2:$E$49,5,FALSE)</f>
        <v>13.75</v>
      </c>
      <c r="J426" s="3">
        <f>VLOOKUP('[1]orders (cleaned)'!D782,'[1]products (cleaned)'!$A$2:$F$49,6,FALSE)</f>
        <v>1.375</v>
      </c>
      <c r="K426" s="3">
        <f>VLOOKUP('[1]orders (cleaned)'!D782,'[1]products (cleaned)'!$A$2:$G$49,7,FALSE)</f>
        <v>1.5125</v>
      </c>
      <c r="L426">
        <f>VLOOKUP('[1]orders (cleaned)'!A782,'[1]orders (cleaned)'!$A$2:$E$1001,5,FALSE)</f>
        <v>3</v>
      </c>
      <c r="M426" s="5">
        <f>I426*L426</f>
        <v>41.25</v>
      </c>
      <c r="S426"/>
    </row>
    <row r="427" spans="1:19" x14ac:dyDescent="0.35">
      <c r="A427" s="1">
        <f>VLOOKUP('[1]orders (cleaned)'!B900,'[1]orders (cleaned)'!$B$2:$B$1001,1,FALSE)</f>
        <v>44089</v>
      </c>
      <c r="B427" t="str">
        <f>VLOOKUP('[1]orders (cleaned)'!C900,'[1]customers (cleaned)'!$A$2:$B$914,2,FALSE)</f>
        <v>Daryn Cassius</v>
      </c>
      <c r="C427" t="str">
        <f>VLOOKUP('[1]orders (cleaned)'!C900,'[1]customers (cleaned)'!$A$2:$C$914,3,FALSE)</f>
        <v>Battle Creek</v>
      </c>
      <c r="D427" t="str">
        <f>VLOOKUP('[1]orders (cleaned)'!C900,'[1]customers (cleaned)'!$A$2:$D$914,4,FALSE)</f>
        <v>United States</v>
      </c>
      <c r="E427" t="str">
        <f>VLOOKUP('[1]orders (cleaned)'!C900,'[1]customers (cleaned)'!$A$2:$E$914,5,FALSE)</f>
        <v>No</v>
      </c>
      <c r="F427" t="str">
        <f>VLOOKUP('[1]orders (cleaned)'!D900,'[1]products (cleaned)'!$A$2:$B$49,2,FALSE)</f>
        <v>Rob</v>
      </c>
      <c r="G427" t="str">
        <f>VLOOKUP('[1]orders (cleaned)'!D900,'[1]products (cleaned)'!$A$2:$C$49,3,FALSE)</f>
        <v>L</v>
      </c>
      <c r="H427">
        <f>VLOOKUP('[1]orders (cleaned)'!D900,'[1]products (cleaned)'!$A$2:$D$49,4,FALSE)</f>
        <v>0.5</v>
      </c>
      <c r="I427" s="3">
        <f>VLOOKUP('[1]orders (cleaned)'!D900,'[1]products (cleaned)'!$A$2:$E$49,5,FALSE)</f>
        <v>7.169999999999999</v>
      </c>
      <c r="J427" s="3">
        <f>VLOOKUP('[1]orders (cleaned)'!D900,'[1]products (cleaned)'!$A$2:$F$49,6,FALSE)</f>
        <v>1.4339999999999997</v>
      </c>
      <c r="K427" s="3">
        <f>VLOOKUP('[1]orders (cleaned)'!D900,'[1]products (cleaned)'!$A$2:$G$49,7,FALSE)</f>
        <v>0.43019999999999992</v>
      </c>
      <c r="L427">
        <f>VLOOKUP('[1]orders (cleaned)'!A900,'[1]orders (cleaned)'!$A$2:$E$1001,5,FALSE)</f>
        <v>5</v>
      </c>
      <c r="M427" s="5">
        <f>I427*L427</f>
        <v>35.849999999999994</v>
      </c>
      <c r="S427"/>
    </row>
    <row r="428" spans="1:19" x14ac:dyDescent="0.35">
      <c r="A428" s="1">
        <f>VLOOKUP('[1]orders (cleaned)'!B90,'[1]orders (cleaned)'!$B$2:$B$1001,1,FALSE)</f>
        <v>44284</v>
      </c>
      <c r="B428" t="str">
        <f>VLOOKUP('[1]orders (cleaned)'!C90,'[1]customers (cleaned)'!$A$2:$B$914,2,FALSE)</f>
        <v>Elna Grise</v>
      </c>
      <c r="C428" t="str">
        <f>VLOOKUP('[1]orders (cleaned)'!C90,'[1]customers (cleaned)'!$A$2:$C$914,3,FALSE)</f>
        <v>Reno</v>
      </c>
      <c r="D428" t="str">
        <f>VLOOKUP('[1]orders (cleaned)'!C90,'[1]customers (cleaned)'!$A$2:$D$914,4,FALSE)</f>
        <v>United States</v>
      </c>
      <c r="E428" t="str">
        <f>VLOOKUP('[1]orders (cleaned)'!C90,'[1]customers (cleaned)'!$A$2:$E$914,5,FALSE)</f>
        <v>No</v>
      </c>
      <c r="F428" t="str">
        <f>VLOOKUP('[1]orders (cleaned)'!D90,'[1]products (cleaned)'!$A$2:$B$49,2,FALSE)</f>
        <v>Rob</v>
      </c>
      <c r="G428" t="str">
        <f>VLOOKUP('[1]orders (cleaned)'!D90,'[1]products (cleaned)'!$A$2:$C$49,3,FALSE)</f>
        <v>L</v>
      </c>
      <c r="H428">
        <f>VLOOKUP('[1]orders (cleaned)'!D90,'[1]products (cleaned)'!$A$2:$D$49,4,FALSE)</f>
        <v>1</v>
      </c>
      <c r="I428" s="3">
        <f>VLOOKUP('[1]orders (cleaned)'!D90,'[1]products (cleaned)'!$A$2:$E$49,5,FALSE)</f>
        <v>11.95</v>
      </c>
      <c r="J428" s="3">
        <f>VLOOKUP('[1]orders (cleaned)'!D90,'[1]products (cleaned)'!$A$2:$F$49,6,FALSE)</f>
        <v>1.1949999999999998</v>
      </c>
      <c r="K428" s="3">
        <f>VLOOKUP('[1]orders (cleaned)'!D90,'[1]products (cleaned)'!$A$2:$G$49,7,FALSE)</f>
        <v>0.71699999999999997</v>
      </c>
      <c r="L428">
        <f>VLOOKUP('[1]orders (cleaned)'!A90,'[1]orders (cleaned)'!$A$2:$E$1001,5,FALSE)</f>
        <v>3</v>
      </c>
      <c r="M428" s="5">
        <f>I428*L428</f>
        <v>35.849999999999994</v>
      </c>
      <c r="S428"/>
    </row>
    <row r="429" spans="1:19" x14ac:dyDescent="0.35">
      <c r="A429" s="1">
        <f>VLOOKUP('[1]orders (cleaned)'!B946,'[1]orders (cleaned)'!$B$2:$B$1001,1,FALSE)</f>
        <v>44054</v>
      </c>
      <c r="B429" t="str">
        <f>VLOOKUP('[1]orders (cleaned)'!C946,'[1]customers (cleaned)'!$A$2:$B$914,2,FALSE)</f>
        <v>Fanchon Haughian</v>
      </c>
      <c r="C429" t="str">
        <f>VLOOKUP('[1]orders (cleaned)'!C946,'[1]customers (cleaned)'!$A$2:$C$914,3,FALSE)</f>
        <v>Tacoma</v>
      </c>
      <c r="D429" t="str">
        <f>VLOOKUP('[1]orders (cleaned)'!C946,'[1]customers (cleaned)'!$A$2:$D$914,4,FALSE)</f>
        <v>United States</v>
      </c>
      <c r="E429" t="str">
        <f>VLOOKUP('[1]orders (cleaned)'!C946,'[1]customers (cleaned)'!$A$2:$E$914,5,FALSE)</f>
        <v>No</v>
      </c>
      <c r="F429" t="str">
        <f>VLOOKUP('[1]orders (cleaned)'!D946,'[1]products (cleaned)'!$A$2:$B$49,2,FALSE)</f>
        <v>Rob</v>
      </c>
      <c r="G429" t="str">
        <f>VLOOKUP('[1]orders (cleaned)'!D946,'[1]products (cleaned)'!$A$2:$C$49,3,FALSE)</f>
        <v>L</v>
      </c>
      <c r="H429">
        <f>VLOOKUP('[1]orders (cleaned)'!D946,'[1]products (cleaned)'!$A$2:$D$49,4,FALSE)</f>
        <v>0.5</v>
      </c>
      <c r="I429" s="3">
        <f>VLOOKUP('[1]orders (cleaned)'!D946,'[1]products (cleaned)'!$A$2:$E$49,5,FALSE)</f>
        <v>7.169999999999999</v>
      </c>
      <c r="J429" s="3">
        <f>VLOOKUP('[1]orders (cleaned)'!D946,'[1]products (cleaned)'!$A$2:$F$49,6,FALSE)</f>
        <v>1.4339999999999997</v>
      </c>
      <c r="K429" s="3">
        <f>VLOOKUP('[1]orders (cleaned)'!D946,'[1]products (cleaned)'!$A$2:$G$49,7,FALSE)</f>
        <v>0.43019999999999992</v>
      </c>
      <c r="L429">
        <f>VLOOKUP('[1]orders (cleaned)'!A946,'[1]orders (cleaned)'!$A$2:$E$1001,5,FALSE)</f>
        <v>5</v>
      </c>
      <c r="M429" s="5">
        <f>I429*L429</f>
        <v>35.849999999999994</v>
      </c>
      <c r="S429"/>
    </row>
    <row r="430" spans="1:19" x14ac:dyDescent="0.35">
      <c r="A430" s="1">
        <f>VLOOKUP('[1]orders (cleaned)'!B627,'[1]orders (cleaned)'!$B$2:$B$1001,1,FALSE)</f>
        <v>44017</v>
      </c>
      <c r="B430" t="str">
        <f>VLOOKUP('[1]orders (cleaned)'!C627,'[1]customers (cleaned)'!$A$2:$B$914,2,FALSE)</f>
        <v>Hailee Radbone</v>
      </c>
      <c r="C430" t="str">
        <f>VLOOKUP('[1]orders (cleaned)'!C627,'[1]customers (cleaned)'!$A$2:$C$914,3,FALSE)</f>
        <v>San Francisco</v>
      </c>
      <c r="D430" t="str">
        <f>VLOOKUP('[1]orders (cleaned)'!C627,'[1]customers (cleaned)'!$A$2:$D$914,4,FALSE)</f>
        <v>United States</v>
      </c>
      <c r="E430" t="str">
        <f>VLOOKUP('[1]orders (cleaned)'!C627,'[1]customers (cleaned)'!$A$2:$E$914,5,FALSE)</f>
        <v>No</v>
      </c>
      <c r="F430" t="str">
        <f>VLOOKUP('[1]orders (cleaned)'!D627,'[1]products (cleaned)'!$A$2:$B$49,2,FALSE)</f>
        <v>Rob</v>
      </c>
      <c r="G430" t="str">
        <f>VLOOKUP('[1]orders (cleaned)'!D627,'[1]products (cleaned)'!$A$2:$C$49,3,FALSE)</f>
        <v>L</v>
      </c>
      <c r="H430">
        <f>VLOOKUP('[1]orders (cleaned)'!D627,'[1]products (cleaned)'!$A$2:$D$49,4,FALSE)</f>
        <v>0.5</v>
      </c>
      <c r="I430" s="3">
        <f>VLOOKUP('[1]orders (cleaned)'!D627,'[1]products (cleaned)'!$A$2:$E$49,5,FALSE)</f>
        <v>7.169999999999999</v>
      </c>
      <c r="J430" s="3">
        <f>VLOOKUP('[1]orders (cleaned)'!D627,'[1]products (cleaned)'!$A$2:$F$49,6,FALSE)</f>
        <v>1.4339999999999997</v>
      </c>
      <c r="K430" s="3">
        <f>VLOOKUP('[1]orders (cleaned)'!D627,'[1]products (cleaned)'!$A$2:$G$49,7,FALSE)</f>
        <v>0.43019999999999992</v>
      </c>
      <c r="L430">
        <f>VLOOKUP('[1]orders (cleaned)'!A627,'[1]orders (cleaned)'!$A$2:$E$1001,5,FALSE)</f>
        <v>5</v>
      </c>
      <c r="M430" s="5">
        <f>I430*L430</f>
        <v>35.849999999999994</v>
      </c>
      <c r="S430"/>
    </row>
    <row r="431" spans="1:19" x14ac:dyDescent="0.35">
      <c r="A431" s="1">
        <f>VLOOKUP('[1]orders (cleaned)'!B718,'[1]orders (cleaned)'!$B$2:$B$1001,1,FALSE)</f>
        <v>44612</v>
      </c>
      <c r="B431" t="str">
        <f>VLOOKUP('[1]orders (cleaned)'!C718,'[1]customers (cleaned)'!$A$2:$B$914,2,FALSE)</f>
        <v>Jimmy Dymoke</v>
      </c>
      <c r="C431" t="str">
        <f>VLOOKUP('[1]orders (cleaned)'!C718,'[1]customers (cleaned)'!$A$2:$C$914,3,FALSE)</f>
        <v>Beaumont</v>
      </c>
      <c r="D431" t="str">
        <f>VLOOKUP('[1]orders (cleaned)'!C718,'[1]customers (cleaned)'!$A$2:$D$914,4,FALSE)</f>
        <v>Ireland</v>
      </c>
      <c r="E431" t="str">
        <f>VLOOKUP('[1]orders (cleaned)'!C718,'[1]customers (cleaned)'!$A$2:$E$914,5,FALSE)</f>
        <v>No</v>
      </c>
      <c r="F431" t="str">
        <f>VLOOKUP('[1]orders (cleaned)'!D718,'[1]products (cleaned)'!$A$2:$B$49,2,FALSE)</f>
        <v>Rob</v>
      </c>
      <c r="G431" t="str">
        <f>VLOOKUP('[1]orders (cleaned)'!D718,'[1]products (cleaned)'!$A$2:$C$49,3,FALSE)</f>
        <v>L</v>
      </c>
      <c r="H431">
        <f>VLOOKUP('[1]orders (cleaned)'!D718,'[1]products (cleaned)'!$A$2:$D$49,4,FALSE)</f>
        <v>1</v>
      </c>
      <c r="I431" s="3">
        <f>VLOOKUP('[1]orders (cleaned)'!D718,'[1]products (cleaned)'!$A$2:$E$49,5,FALSE)</f>
        <v>11.95</v>
      </c>
      <c r="J431" s="3">
        <f>VLOOKUP('[1]orders (cleaned)'!D718,'[1]products (cleaned)'!$A$2:$F$49,6,FALSE)</f>
        <v>1.1949999999999998</v>
      </c>
      <c r="K431" s="3">
        <f>VLOOKUP('[1]orders (cleaned)'!D718,'[1]products (cleaned)'!$A$2:$G$49,7,FALSE)</f>
        <v>0.71699999999999997</v>
      </c>
      <c r="L431">
        <f>VLOOKUP('[1]orders (cleaned)'!A718,'[1]orders (cleaned)'!$A$2:$E$1001,5,FALSE)</f>
        <v>3</v>
      </c>
      <c r="M431" s="5">
        <f>I431*L431</f>
        <v>35.849999999999994</v>
      </c>
      <c r="S431"/>
    </row>
    <row r="432" spans="1:19" x14ac:dyDescent="0.35">
      <c r="A432" s="1">
        <f>VLOOKUP('[1]orders (cleaned)'!B444,'[1]orders (cleaned)'!$B$2:$B$1001,1,FALSE)</f>
        <v>44384</v>
      </c>
      <c r="B432" t="str">
        <f>VLOOKUP('[1]orders (cleaned)'!C444,'[1]customers (cleaned)'!$A$2:$B$914,2,FALSE)</f>
        <v>Koralle Heads</v>
      </c>
      <c r="C432" t="str">
        <f>VLOOKUP('[1]orders (cleaned)'!C444,'[1]customers (cleaned)'!$A$2:$C$914,3,FALSE)</f>
        <v>Bethlehem</v>
      </c>
      <c r="D432" t="str">
        <f>VLOOKUP('[1]orders (cleaned)'!C444,'[1]customers (cleaned)'!$A$2:$D$914,4,FALSE)</f>
        <v>United States</v>
      </c>
      <c r="E432" t="str">
        <f>VLOOKUP('[1]orders (cleaned)'!C444,'[1]customers (cleaned)'!$A$2:$E$914,5,FALSE)</f>
        <v>No</v>
      </c>
      <c r="F432" t="str">
        <f>VLOOKUP('[1]orders (cleaned)'!D444,'[1]products (cleaned)'!$A$2:$B$49,2,FALSE)</f>
        <v>Rob</v>
      </c>
      <c r="G432" t="str">
        <f>VLOOKUP('[1]orders (cleaned)'!D444,'[1]products (cleaned)'!$A$2:$C$49,3,FALSE)</f>
        <v>L</v>
      </c>
      <c r="H432">
        <f>VLOOKUP('[1]orders (cleaned)'!D444,'[1]products (cleaned)'!$A$2:$D$49,4,FALSE)</f>
        <v>0.5</v>
      </c>
      <c r="I432" s="3">
        <f>VLOOKUP('[1]orders (cleaned)'!D444,'[1]products (cleaned)'!$A$2:$E$49,5,FALSE)</f>
        <v>7.169999999999999</v>
      </c>
      <c r="J432" s="3">
        <f>VLOOKUP('[1]orders (cleaned)'!D444,'[1]products (cleaned)'!$A$2:$F$49,6,FALSE)</f>
        <v>1.4339999999999997</v>
      </c>
      <c r="K432" s="3">
        <f>VLOOKUP('[1]orders (cleaned)'!D444,'[1]products (cleaned)'!$A$2:$G$49,7,FALSE)</f>
        <v>0.43019999999999992</v>
      </c>
      <c r="L432">
        <f>VLOOKUP('[1]orders (cleaned)'!A444,'[1]orders (cleaned)'!$A$2:$E$1001,5,FALSE)</f>
        <v>5</v>
      </c>
      <c r="M432" s="5">
        <f>I432*L432</f>
        <v>35.849999999999994</v>
      </c>
      <c r="S432"/>
    </row>
    <row r="433" spans="1:19" x14ac:dyDescent="0.35">
      <c r="A433" s="1">
        <f>VLOOKUP('[1]orders (cleaned)'!B856,'[1]orders (cleaned)'!$B$2:$B$1001,1,FALSE)</f>
        <v>44516</v>
      </c>
      <c r="B433" t="str">
        <f>VLOOKUP('[1]orders (cleaned)'!C856,'[1]customers (cleaned)'!$A$2:$B$914,2,FALSE)</f>
        <v>Skipton Morrall</v>
      </c>
      <c r="C433" t="str">
        <f>VLOOKUP('[1]orders (cleaned)'!C856,'[1]customers (cleaned)'!$A$2:$C$914,3,FALSE)</f>
        <v>Charleston</v>
      </c>
      <c r="D433" t="str">
        <f>VLOOKUP('[1]orders (cleaned)'!C856,'[1]customers (cleaned)'!$A$2:$D$914,4,FALSE)</f>
        <v>United States</v>
      </c>
      <c r="E433" t="str">
        <f>VLOOKUP('[1]orders (cleaned)'!C856,'[1]customers (cleaned)'!$A$2:$E$914,5,FALSE)</f>
        <v>Yes</v>
      </c>
      <c r="F433" t="str">
        <f>VLOOKUP('[1]orders (cleaned)'!D856,'[1]products (cleaned)'!$A$2:$B$49,2,FALSE)</f>
        <v>Rob</v>
      </c>
      <c r="G433" t="str">
        <f>VLOOKUP('[1]orders (cleaned)'!D856,'[1]products (cleaned)'!$A$2:$C$49,3,FALSE)</f>
        <v>L</v>
      </c>
      <c r="H433">
        <f>VLOOKUP('[1]orders (cleaned)'!D856,'[1]products (cleaned)'!$A$2:$D$49,4,FALSE)</f>
        <v>0.5</v>
      </c>
      <c r="I433" s="3">
        <f>VLOOKUP('[1]orders (cleaned)'!D856,'[1]products (cleaned)'!$A$2:$E$49,5,FALSE)</f>
        <v>7.169999999999999</v>
      </c>
      <c r="J433" s="3">
        <f>VLOOKUP('[1]orders (cleaned)'!D856,'[1]products (cleaned)'!$A$2:$F$49,6,FALSE)</f>
        <v>1.4339999999999997</v>
      </c>
      <c r="K433" s="3">
        <f>VLOOKUP('[1]orders (cleaned)'!D856,'[1]products (cleaned)'!$A$2:$G$49,7,FALSE)</f>
        <v>0.43019999999999992</v>
      </c>
      <c r="L433">
        <f>VLOOKUP('[1]orders (cleaned)'!A856,'[1]orders (cleaned)'!$A$2:$E$1001,5,FALSE)</f>
        <v>5</v>
      </c>
      <c r="M433" s="5">
        <f>I433*L433</f>
        <v>35.849999999999994</v>
      </c>
      <c r="S433"/>
    </row>
    <row r="434" spans="1:19" x14ac:dyDescent="0.35">
      <c r="A434" s="1">
        <f>VLOOKUP('[1]orders (cleaned)'!B944,'[1]orders (cleaned)'!$B$2:$B$1001,1,FALSE)</f>
        <v>44464</v>
      </c>
      <c r="B434" t="str">
        <f>VLOOKUP('[1]orders (cleaned)'!C944,'[1]customers (cleaned)'!$A$2:$B$914,2,FALSE)</f>
        <v>Vernor Pawsey</v>
      </c>
      <c r="C434" t="str">
        <f>VLOOKUP('[1]orders (cleaned)'!C944,'[1]customers (cleaned)'!$A$2:$C$914,3,FALSE)</f>
        <v>Macon</v>
      </c>
      <c r="D434" t="str">
        <f>VLOOKUP('[1]orders (cleaned)'!C944,'[1]customers (cleaned)'!$A$2:$D$914,4,FALSE)</f>
        <v>United States</v>
      </c>
      <c r="E434" t="str">
        <f>VLOOKUP('[1]orders (cleaned)'!C944,'[1]customers (cleaned)'!$A$2:$E$914,5,FALSE)</f>
        <v>No</v>
      </c>
      <c r="F434" t="str">
        <f>VLOOKUP('[1]orders (cleaned)'!D944,'[1]products (cleaned)'!$A$2:$B$49,2,FALSE)</f>
        <v>Rob</v>
      </c>
      <c r="G434" t="str">
        <f>VLOOKUP('[1]orders (cleaned)'!D944,'[1]products (cleaned)'!$A$2:$C$49,3,FALSE)</f>
        <v>L</v>
      </c>
      <c r="H434">
        <f>VLOOKUP('[1]orders (cleaned)'!D944,'[1]products (cleaned)'!$A$2:$D$49,4,FALSE)</f>
        <v>1</v>
      </c>
      <c r="I434" s="3">
        <f>VLOOKUP('[1]orders (cleaned)'!D944,'[1]products (cleaned)'!$A$2:$E$49,5,FALSE)</f>
        <v>11.95</v>
      </c>
      <c r="J434" s="3">
        <f>VLOOKUP('[1]orders (cleaned)'!D944,'[1]products (cleaned)'!$A$2:$F$49,6,FALSE)</f>
        <v>1.1949999999999998</v>
      </c>
      <c r="K434" s="3">
        <f>VLOOKUP('[1]orders (cleaned)'!D944,'[1]products (cleaned)'!$A$2:$G$49,7,FALSE)</f>
        <v>0.71699999999999997</v>
      </c>
      <c r="L434">
        <f>VLOOKUP('[1]orders (cleaned)'!A944,'[1]orders (cleaned)'!$A$2:$E$1001,5,FALSE)</f>
        <v>3</v>
      </c>
      <c r="M434" s="5">
        <f>I434*L434</f>
        <v>35.849999999999994</v>
      </c>
      <c r="S434"/>
    </row>
    <row r="435" spans="1:19" x14ac:dyDescent="0.35">
      <c r="A435" s="1">
        <f>VLOOKUP('[1]orders (cleaned)'!B643,'[1]orders (cleaned)'!$B$2:$B$1001,1,FALSE)</f>
        <v>44448</v>
      </c>
      <c r="B435" t="str">
        <f>VLOOKUP('[1]orders (cleaned)'!C643,'[1]customers (cleaned)'!$A$2:$B$914,2,FALSE)</f>
        <v>Yardley Basill</v>
      </c>
      <c r="C435" t="str">
        <f>VLOOKUP('[1]orders (cleaned)'!C643,'[1]customers (cleaned)'!$A$2:$C$914,3,FALSE)</f>
        <v>Pittsburgh</v>
      </c>
      <c r="D435" t="str">
        <f>VLOOKUP('[1]orders (cleaned)'!C643,'[1]customers (cleaned)'!$A$2:$D$914,4,FALSE)</f>
        <v>United States</v>
      </c>
      <c r="E435" t="str">
        <f>VLOOKUP('[1]orders (cleaned)'!C643,'[1]customers (cleaned)'!$A$2:$E$914,5,FALSE)</f>
        <v>Yes</v>
      </c>
      <c r="F435" t="str">
        <f>VLOOKUP('[1]orders (cleaned)'!D643,'[1]products (cleaned)'!$A$2:$B$49,2,FALSE)</f>
        <v>Rob</v>
      </c>
      <c r="G435" t="str">
        <f>VLOOKUP('[1]orders (cleaned)'!D643,'[1]products (cleaned)'!$A$2:$C$49,3,FALSE)</f>
        <v>L</v>
      </c>
      <c r="H435">
        <f>VLOOKUP('[1]orders (cleaned)'!D643,'[1]products (cleaned)'!$A$2:$D$49,4,FALSE)</f>
        <v>1</v>
      </c>
      <c r="I435" s="3">
        <f>VLOOKUP('[1]orders (cleaned)'!D643,'[1]products (cleaned)'!$A$2:$E$49,5,FALSE)</f>
        <v>11.95</v>
      </c>
      <c r="J435" s="3">
        <f>VLOOKUP('[1]orders (cleaned)'!D643,'[1]products (cleaned)'!$A$2:$F$49,6,FALSE)</f>
        <v>1.1949999999999998</v>
      </c>
      <c r="K435" s="3">
        <f>VLOOKUP('[1]orders (cleaned)'!D643,'[1]products (cleaned)'!$A$2:$G$49,7,FALSE)</f>
        <v>0.71699999999999997</v>
      </c>
      <c r="L435">
        <f>VLOOKUP('[1]orders (cleaned)'!A643,'[1]orders (cleaned)'!$A$2:$E$1001,5,FALSE)</f>
        <v>3</v>
      </c>
      <c r="M435" s="5">
        <f>I435*L435</f>
        <v>35.849999999999994</v>
      </c>
      <c r="S435"/>
    </row>
    <row r="436" spans="1:19" x14ac:dyDescent="0.35">
      <c r="A436" s="1">
        <f>VLOOKUP('[1]orders (cleaned)'!B846,'[1]orders (cleaned)'!$B$2:$B$1001,1,FALSE)</f>
        <v>44476</v>
      </c>
      <c r="B436" t="str">
        <f>VLOOKUP('[1]orders (cleaned)'!C846,'[1]customers (cleaned)'!$A$2:$B$914,2,FALSE)</f>
        <v>Adelheid Gladhill</v>
      </c>
      <c r="C436" t="str">
        <f>VLOOKUP('[1]orders (cleaned)'!C846,'[1]customers (cleaned)'!$A$2:$C$914,3,FALSE)</f>
        <v>Baltimore</v>
      </c>
      <c r="D436" t="str">
        <f>VLOOKUP('[1]orders (cleaned)'!C846,'[1]customers (cleaned)'!$A$2:$D$914,4,FALSE)</f>
        <v>United States</v>
      </c>
      <c r="E436" t="str">
        <f>VLOOKUP('[1]orders (cleaned)'!C846,'[1]customers (cleaned)'!$A$2:$E$914,5,FALSE)</f>
        <v>Yes</v>
      </c>
      <c r="F436" t="str">
        <f>VLOOKUP('[1]orders (cleaned)'!D846,'[1]products (cleaned)'!$A$2:$B$49,2,FALSE)</f>
        <v>Ara</v>
      </c>
      <c r="G436" t="str">
        <f>VLOOKUP('[1]orders (cleaned)'!D846,'[1]products (cleaned)'!$A$2:$C$49,3,FALSE)</f>
        <v>D</v>
      </c>
      <c r="H436">
        <f>VLOOKUP('[1]orders (cleaned)'!D846,'[1]products (cleaned)'!$A$2:$D$49,4,FALSE)</f>
        <v>0.5</v>
      </c>
      <c r="I436" s="3">
        <f>VLOOKUP('[1]orders (cleaned)'!D846,'[1]products (cleaned)'!$A$2:$E$49,5,FALSE)</f>
        <v>5.97</v>
      </c>
      <c r="J436" s="3">
        <f>VLOOKUP('[1]orders (cleaned)'!D846,'[1]products (cleaned)'!$A$2:$F$49,6,FALSE)</f>
        <v>1.194</v>
      </c>
      <c r="K436" s="3">
        <f>VLOOKUP('[1]orders (cleaned)'!D846,'[1]products (cleaned)'!$A$2:$G$49,7,FALSE)</f>
        <v>0.5373</v>
      </c>
      <c r="L436">
        <f>VLOOKUP('[1]orders (cleaned)'!A846,'[1]orders (cleaned)'!$A$2:$E$1001,5,FALSE)</f>
        <v>6</v>
      </c>
      <c r="M436" s="5">
        <f>I436*L436</f>
        <v>35.82</v>
      </c>
      <c r="S436"/>
    </row>
    <row r="437" spans="1:19" x14ac:dyDescent="0.35">
      <c r="A437" s="1">
        <f>VLOOKUP('[1]orders (cleaned)'!B298,'[1]orders (cleaned)'!$B$2:$B$1001,1,FALSE)</f>
        <v>43597</v>
      </c>
      <c r="B437" t="str">
        <f>VLOOKUP('[1]orders (cleaned)'!C298,'[1]customers (cleaned)'!$A$2:$B$914,2,FALSE)</f>
        <v>Dorian Vizor</v>
      </c>
      <c r="C437" t="str">
        <f>VLOOKUP('[1]orders (cleaned)'!C298,'[1]customers (cleaned)'!$A$2:$C$914,3,FALSE)</f>
        <v>Naples</v>
      </c>
      <c r="D437" t="str">
        <f>VLOOKUP('[1]orders (cleaned)'!C298,'[1]customers (cleaned)'!$A$2:$D$914,4,FALSE)</f>
        <v>United States</v>
      </c>
      <c r="E437" t="str">
        <f>VLOOKUP('[1]orders (cleaned)'!C298,'[1]customers (cleaned)'!$A$2:$E$914,5,FALSE)</f>
        <v>Yes</v>
      </c>
      <c r="F437" t="str">
        <f>VLOOKUP('[1]orders (cleaned)'!D298,'[1]products (cleaned)'!$A$2:$B$49,2,FALSE)</f>
        <v>Rob</v>
      </c>
      <c r="G437" t="str">
        <f>VLOOKUP('[1]orders (cleaned)'!D298,'[1]products (cleaned)'!$A$2:$C$49,3,FALSE)</f>
        <v>M</v>
      </c>
      <c r="H437">
        <f>VLOOKUP('[1]orders (cleaned)'!D298,'[1]products (cleaned)'!$A$2:$D$49,4,FALSE)</f>
        <v>0.5</v>
      </c>
      <c r="I437" s="3">
        <f>VLOOKUP('[1]orders (cleaned)'!D298,'[1]products (cleaned)'!$A$2:$E$49,5,FALSE)</f>
        <v>5.97</v>
      </c>
      <c r="J437" s="3">
        <f>VLOOKUP('[1]orders (cleaned)'!D298,'[1]products (cleaned)'!$A$2:$F$49,6,FALSE)</f>
        <v>1.194</v>
      </c>
      <c r="K437" s="3">
        <f>VLOOKUP('[1]orders (cleaned)'!D298,'[1]products (cleaned)'!$A$2:$G$49,7,FALSE)</f>
        <v>0.35819999999999996</v>
      </c>
      <c r="L437">
        <f>VLOOKUP('[1]orders (cleaned)'!A298,'[1]orders (cleaned)'!$A$2:$E$1001,5,FALSE)</f>
        <v>6</v>
      </c>
      <c r="M437" s="5">
        <f>I437*L437</f>
        <v>35.82</v>
      </c>
      <c r="S437"/>
    </row>
    <row r="438" spans="1:19" x14ac:dyDescent="0.35">
      <c r="A438" s="1">
        <f>VLOOKUP('[1]orders (cleaned)'!B37,'[1]orders (cleaned)'!$B$2:$B$1001,1,FALSE)</f>
        <v>44348</v>
      </c>
      <c r="B438" t="str">
        <f>VLOOKUP('[1]orders (cleaned)'!C37,'[1]customers (cleaned)'!$A$2:$B$914,2,FALSE)</f>
        <v>Faber Eilhart</v>
      </c>
      <c r="C438" t="str">
        <f>VLOOKUP('[1]orders (cleaned)'!C37,'[1]customers (cleaned)'!$A$2:$C$914,3,FALSE)</f>
        <v>Charleston</v>
      </c>
      <c r="D438" t="str">
        <f>VLOOKUP('[1]orders (cleaned)'!C37,'[1]customers (cleaned)'!$A$2:$D$914,4,FALSE)</f>
        <v>United States</v>
      </c>
      <c r="E438" t="str">
        <f>VLOOKUP('[1]orders (cleaned)'!C37,'[1]customers (cleaned)'!$A$2:$E$914,5,FALSE)</f>
        <v>No</v>
      </c>
      <c r="F438" t="str">
        <f>VLOOKUP('[1]orders (cleaned)'!D37,'[1]products (cleaned)'!$A$2:$B$49,2,FALSE)</f>
        <v>Ara</v>
      </c>
      <c r="G438" t="str">
        <f>VLOOKUP('[1]orders (cleaned)'!D37,'[1]products (cleaned)'!$A$2:$C$49,3,FALSE)</f>
        <v>D</v>
      </c>
      <c r="H438">
        <f>VLOOKUP('[1]orders (cleaned)'!D37,'[1]products (cleaned)'!$A$2:$D$49,4,FALSE)</f>
        <v>0.5</v>
      </c>
      <c r="I438" s="3">
        <f>VLOOKUP('[1]orders (cleaned)'!D37,'[1]products (cleaned)'!$A$2:$E$49,5,FALSE)</f>
        <v>5.97</v>
      </c>
      <c r="J438" s="3">
        <f>VLOOKUP('[1]orders (cleaned)'!D37,'[1]products (cleaned)'!$A$2:$F$49,6,FALSE)</f>
        <v>1.194</v>
      </c>
      <c r="K438" s="3">
        <f>VLOOKUP('[1]orders (cleaned)'!D37,'[1]products (cleaned)'!$A$2:$G$49,7,FALSE)</f>
        <v>0.5373</v>
      </c>
      <c r="L438">
        <f>VLOOKUP('[1]orders (cleaned)'!A37,'[1]orders (cleaned)'!$A$2:$E$1001,5,FALSE)</f>
        <v>6</v>
      </c>
      <c r="M438" s="5">
        <f>I438*L438</f>
        <v>35.82</v>
      </c>
      <c r="S438"/>
    </row>
    <row r="439" spans="1:19" x14ac:dyDescent="0.35">
      <c r="A439" s="1">
        <f>VLOOKUP('[1]orders (cleaned)'!B66,'[1]orders (cleaned)'!$B$2:$B$1001,1,FALSE)</f>
        <v>43913</v>
      </c>
      <c r="B439" t="str">
        <f>VLOOKUP('[1]orders (cleaned)'!C66,'[1]customers (cleaned)'!$A$2:$B$914,2,FALSE)</f>
        <v>Felecia Dodgson</v>
      </c>
      <c r="C439" t="str">
        <f>VLOOKUP('[1]orders (cleaned)'!C66,'[1]customers (cleaned)'!$A$2:$C$914,3,FALSE)</f>
        <v>Newark</v>
      </c>
      <c r="D439" t="str">
        <f>VLOOKUP('[1]orders (cleaned)'!C66,'[1]customers (cleaned)'!$A$2:$D$914,4,FALSE)</f>
        <v>United States</v>
      </c>
      <c r="E439" t="str">
        <f>VLOOKUP('[1]orders (cleaned)'!C66,'[1]customers (cleaned)'!$A$2:$E$914,5,FALSE)</f>
        <v>Yes</v>
      </c>
      <c r="F439" t="str">
        <f>VLOOKUP('[1]orders (cleaned)'!D66,'[1]products (cleaned)'!$A$2:$B$49,2,FALSE)</f>
        <v>Rob</v>
      </c>
      <c r="G439" t="str">
        <f>VLOOKUP('[1]orders (cleaned)'!D66,'[1]products (cleaned)'!$A$2:$C$49,3,FALSE)</f>
        <v>M</v>
      </c>
      <c r="H439">
        <f>VLOOKUP('[1]orders (cleaned)'!D66,'[1]products (cleaned)'!$A$2:$D$49,4,FALSE)</f>
        <v>0.5</v>
      </c>
      <c r="I439" s="3">
        <f>VLOOKUP('[1]orders (cleaned)'!D66,'[1]products (cleaned)'!$A$2:$E$49,5,FALSE)</f>
        <v>5.97</v>
      </c>
      <c r="J439" s="3">
        <f>VLOOKUP('[1]orders (cleaned)'!D66,'[1]products (cleaned)'!$A$2:$F$49,6,FALSE)</f>
        <v>1.194</v>
      </c>
      <c r="K439" s="3">
        <f>VLOOKUP('[1]orders (cleaned)'!D66,'[1]products (cleaned)'!$A$2:$G$49,7,FALSE)</f>
        <v>0.35819999999999996</v>
      </c>
      <c r="L439">
        <f>VLOOKUP('[1]orders (cleaned)'!A66,'[1]orders (cleaned)'!$A$2:$E$1001,5,FALSE)</f>
        <v>6</v>
      </c>
      <c r="M439" s="5">
        <f>I439*L439</f>
        <v>35.82</v>
      </c>
      <c r="S439"/>
    </row>
    <row r="440" spans="1:19" x14ac:dyDescent="0.35">
      <c r="A440" s="1">
        <f>VLOOKUP('[1]orders (cleaned)'!B817,'[1]orders (cleaned)'!$B$2:$B$1001,1,FALSE)</f>
        <v>44200</v>
      </c>
      <c r="B440" t="str">
        <f>VLOOKUP('[1]orders (cleaned)'!C817,'[1]customers (cleaned)'!$A$2:$B$914,2,FALSE)</f>
        <v>Lenci Haggerstone</v>
      </c>
      <c r="C440" t="str">
        <f>VLOOKUP('[1]orders (cleaned)'!C817,'[1]customers (cleaned)'!$A$2:$C$914,3,FALSE)</f>
        <v>Atlanta</v>
      </c>
      <c r="D440" t="str">
        <f>VLOOKUP('[1]orders (cleaned)'!C817,'[1]customers (cleaned)'!$A$2:$D$914,4,FALSE)</f>
        <v>United States</v>
      </c>
      <c r="E440" t="str">
        <f>VLOOKUP('[1]orders (cleaned)'!C817,'[1]customers (cleaned)'!$A$2:$E$914,5,FALSE)</f>
        <v>No</v>
      </c>
      <c r="F440" t="str">
        <f>VLOOKUP('[1]orders (cleaned)'!D817,'[1]products (cleaned)'!$A$2:$B$49,2,FALSE)</f>
        <v>Rob</v>
      </c>
      <c r="G440" t="str">
        <f>VLOOKUP('[1]orders (cleaned)'!D817,'[1]products (cleaned)'!$A$2:$C$49,3,FALSE)</f>
        <v>M</v>
      </c>
      <c r="H440">
        <f>VLOOKUP('[1]orders (cleaned)'!D817,'[1]products (cleaned)'!$A$2:$D$49,4,FALSE)</f>
        <v>0.5</v>
      </c>
      <c r="I440" s="3">
        <f>VLOOKUP('[1]orders (cleaned)'!D817,'[1]products (cleaned)'!$A$2:$E$49,5,FALSE)</f>
        <v>5.97</v>
      </c>
      <c r="J440" s="3">
        <f>VLOOKUP('[1]orders (cleaned)'!D817,'[1]products (cleaned)'!$A$2:$F$49,6,FALSE)</f>
        <v>1.194</v>
      </c>
      <c r="K440" s="3">
        <f>VLOOKUP('[1]orders (cleaned)'!D817,'[1]products (cleaned)'!$A$2:$G$49,7,FALSE)</f>
        <v>0.35819999999999996</v>
      </c>
      <c r="L440">
        <f>VLOOKUP('[1]orders (cleaned)'!A817,'[1]orders (cleaned)'!$A$2:$E$1001,5,FALSE)</f>
        <v>6</v>
      </c>
      <c r="M440" s="5">
        <f>I440*L440</f>
        <v>35.82</v>
      </c>
      <c r="S440"/>
    </row>
    <row r="441" spans="1:19" x14ac:dyDescent="0.35">
      <c r="A441" s="1">
        <f>VLOOKUP('[1]orders (cleaned)'!B495,'[1]orders (cleaned)'!$B$2:$B$1001,1,FALSE)</f>
        <v>44090</v>
      </c>
      <c r="B441" t="str">
        <f>VLOOKUP('[1]orders (cleaned)'!C495,'[1]customers (cleaned)'!$A$2:$B$914,2,FALSE)</f>
        <v>Sky Farnish</v>
      </c>
      <c r="C441" t="str">
        <f>VLOOKUP('[1]orders (cleaned)'!C495,'[1]customers (cleaned)'!$A$2:$C$914,3,FALSE)</f>
        <v>Eaton</v>
      </c>
      <c r="D441" t="str">
        <f>VLOOKUP('[1]orders (cleaned)'!C495,'[1]customers (cleaned)'!$A$2:$D$914,4,FALSE)</f>
        <v>United Kingdom</v>
      </c>
      <c r="E441" t="str">
        <f>VLOOKUP('[1]orders (cleaned)'!C495,'[1]customers (cleaned)'!$A$2:$E$914,5,FALSE)</f>
        <v>No</v>
      </c>
      <c r="F441" t="str">
        <f>VLOOKUP('[1]orders (cleaned)'!D495,'[1]products (cleaned)'!$A$2:$B$49,2,FALSE)</f>
        <v>Rob</v>
      </c>
      <c r="G441" t="str">
        <f>VLOOKUP('[1]orders (cleaned)'!D495,'[1]products (cleaned)'!$A$2:$C$49,3,FALSE)</f>
        <v>M</v>
      </c>
      <c r="H441">
        <f>VLOOKUP('[1]orders (cleaned)'!D495,'[1]products (cleaned)'!$A$2:$D$49,4,FALSE)</f>
        <v>0.5</v>
      </c>
      <c r="I441" s="3">
        <f>VLOOKUP('[1]orders (cleaned)'!D495,'[1]products (cleaned)'!$A$2:$E$49,5,FALSE)</f>
        <v>5.97</v>
      </c>
      <c r="J441" s="3">
        <f>VLOOKUP('[1]orders (cleaned)'!D495,'[1]products (cleaned)'!$A$2:$F$49,6,FALSE)</f>
        <v>1.194</v>
      </c>
      <c r="K441" s="3">
        <f>VLOOKUP('[1]orders (cleaned)'!D495,'[1]products (cleaned)'!$A$2:$G$49,7,FALSE)</f>
        <v>0.35819999999999996</v>
      </c>
      <c r="L441">
        <f>VLOOKUP('[1]orders (cleaned)'!A495,'[1]orders (cleaned)'!$A$2:$E$1001,5,FALSE)</f>
        <v>6</v>
      </c>
      <c r="M441" s="5">
        <f>I441*L441</f>
        <v>35.82</v>
      </c>
      <c r="S441"/>
    </row>
    <row r="442" spans="1:19" x14ac:dyDescent="0.35">
      <c r="A442" s="1">
        <f>VLOOKUP('[1]orders (cleaned)'!B758,'[1]orders (cleaned)'!$B$2:$B$1001,1,FALSE)</f>
        <v>44715</v>
      </c>
      <c r="B442" t="str">
        <f>VLOOKUP('[1]orders (cleaned)'!C758,'[1]customers (cleaned)'!$A$2:$B$914,2,FALSE)</f>
        <v>Fernando Sulman</v>
      </c>
      <c r="C442" t="str">
        <f>VLOOKUP('[1]orders (cleaned)'!C758,'[1]customers (cleaned)'!$A$2:$C$914,3,FALSE)</f>
        <v>Asheville</v>
      </c>
      <c r="D442" t="str">
        <f>VLOOKUP('[1]orders (cleaned)'!C758,'[1]customers (cleaned)'!$A$2:$D$914,4,FALSE)</f>
        <v>United States</v>
      </c>
      <c r="E442" t="str">
        <f>VLOOKUP('[1]orders (cleaned)'!C758,'[1]customers (cleaned)'!$A$2:$E$914,5,FALSE)</f>
        <v>Yes</v>
      </c>
      <c r="F442" t="str">
        <f>VLOOKUP('[1]orders (cleaned)'!D758,'[1]products (cleaned)'!$A$2:$B$49,2,FALSE)</f>
        <v>Rob</v>
      </c>
      <c r="G442" t="str">
        <f>VLOOKUP('[1]orders (cleaned)'!D758,'[1]products (cleaned)'!$A$2:$C$49,3,FALSE)</f>
        <v>D</v>
      </c>
      <c r="H442">
        <f>VLOOKUP('[1]orders (cleaned)'!D758,'[1]products (cleaned)'!$A$2:$D$49,4,FALSE)</f>
        <v>1</v>
      </c>
      <c r="I442" s="3">
        <f>VLOOKUP('[1]orders (cleaned)'!D758,'[1]products (cleaned)'!$A$2:$E$49,5,FALSE)</f>
        <v>8.9499999999999993</v>
      </c>
      <c r="J442" s="3">
        <f>VLOOKUP('[1]orders (cleaned)'!D758,'[1]products (cleaned)'!$A$2:$F$49,6,FALSE)</f>
        <v>0.89499999999999991</v>
      </c>
      <c r="K442" s="3">
        <f>VLOOKUP('[1]orders (cleaned)'!D758,'[1]products (cleaned)'!$A$2:$G$49,7,FALSE)</f>
        <v>0.53699999999999992</v>
      </c>
      <c r="L442">
        <f>VLOOKUP('[1]orders (cleaned)'!A758,'[1]orders (cleaned)'!$A$2:$E$1001,5,FALSE)</f>
        <v>4</v>
      </c>
      <c r="M442" s="5">
        <f>I442*L442</f>
        <v>35.799999999999997</v>
      </c>
      <c r="S442"/>
    </row>
    <row r="443" spans="1:19" x14ac:dyDescent="0.35">
      <c r="A443" s="1">
        <f>VLOOKUP('[1]orders (cleaned)'!B465,'[1]orders (cleaned)'!$B$2:$B$1001,1,FALSE)</f>
        <v>43730</v>
      </c>
      <c r="B443" t="str">
        <f>VLOOKUP('[1]orders (cleaned)'!C465,'[1]customers (cleaned)'!$A$2:$B$914,2,FALSE)</f>
        <v>Adolphe Treherne</v>
      </c>
      <c r="C443" t="str">
        <f>VLOOKUP('[1]orders (cleaned)'!C465,'[1]customers (cleaned)'!$A$2:$C$914,3,FALSE)</f>
        <v>Farranacoush</v>
      </c>
      <c r="D443" t="str">
        <f>VLOOKUP('[1]orders (cleaned)'!C465,'[1]customers (cleaned)'!$A$2:$D$914,4,FALSE)</f>
        <v>Ireland</v>
      </c>
      <c r="E443" t="str">
        <f>VLOOKUP('[1]orders (cleaned)'!C465,'[1]customers (cleaned)'!$A$2:$E$914,5,FALSE)</f>
        <v>No</v>
      </c>
      <c r="F443" t="str">
        <f>VLOOKUP('[1]orders (cleaned)'!D465,'[1]products (cleaned)'!$A$2:$B$49,2,FALSE)</f>
        <v>Exc</v>
      </c>
      <c r="G443" t="str">
        <f>VLOOKUP('[1]orders (cleaned)'!D465,'[1]products (cleaned)'!$A$2:$C$49,3,FALSE)</f>
        <v>M</v>
      </c>
      <c r="H443">
        <f>VLOOKUP('[1]orders (cleaned)'!D465,'[1]products (cleaned)'!$A$2:$D$49,4,FALSE)</f>
        <v>1</v>
      </c>
      <c r="I443" s="3">
        <f>VLOOKUP('[1]orders (cleaned)'!D465,'[1]products (cleaned)'!$A$2:$E$49,5,FALSE)</f>
        <v>13.75</v>
      </c>
      <c r="J443" s="3">
        <f>VLOOKUP('[1]orders (cleaned)'!D465,'[1]products (cleaned)'!$A$2:$F$49,6,FALSE)</f>
        <v>1.375</v>
      </c>
      <c r="K443" s="3">
        <f>VLOOKUP('[1]orders (cleaned)'!D465,'[1]products (cleaned)'!$A$2:$G$49,7,FALSE)</f>
        <v>1.5125</v>
      </c>
      <c r="L443">
        <f>VLOOKUP('[1]orders (cleaned)'!A465,'[1]orders (cleaned)'!$A$2:$E$1001,5,FALSE)</f>
        <v>2</v>
      </c>
      <c r="M443" s="5">
        <f>I443*L443</f>
        <v>27.5</v>
      </c>
      <c r="S443"/>
    </row>
    <row r="444" spans="1:19" x14ac:dyDescent="0.35">
      <c r="A444" s="1">
        <f>VLOOKUP('[1]orders (cleaned)'!B754,'[1]orders (cleaned)'!$B$2:$B$1001,1,FALSE)</f>
        <v>43648</v>
      </c>
      <c r="B444" t="str">
        <f>VLOOKUP('[1]orders (cleaned)'!C754,'[1]customers (cleaned)'!$A$2:$B$914,2,FALSE)</f>
        <v>Bran Sterke</v>
      </c>
      <c r="C444" t="str">
        <f>VLOOKUP('[1]orders (cleaned)'!C754,'[1]customers (cleaned)'!$A$2:$C$914,3,FALSE)</f>
        <v>Fort Worth</v>
      </c>
      <c r="D444" t="str">
        <f>VLOOKUP('[1]orders (cleaned)'!C754,'[1]customers (cleaned)'!$A$2:$D$914,4,FALSE)</f>
        <v>United States</v>
      </c>
      <c r="E444" t="str">
        <f>VLOOKUP('[1]orders (cleaned)'!C754,'[1]customers (cleaned)'!$A$2:$E$914,5,FALSE)</f>
        <v>Yes</v>
      </c>
      <c r="F444" t="str">
        <f>VLOOKUP('[1]orders (cleaned)'!D754,'[1]products (cleaned)'!$A$2:$B$49,2,FALSE)</f>
        <v>Exc</v>
      </c>
      <c r="G444" t="str">
        <f>VLOOKUP('[1]orders (cleaned)'!D754,'[1]products (cleaned)'!$A$2:$C$49,3,FALSE)</f>
        <v>M</v>
      </c>
      <c r="H444">
        <f>VLOOKUP('[1]orders (cleaned)'!D754,'[1]products (cleaned)'!$A$2:$D$49,4,FALSE)</f>
        <v>1</v>
      </c>
      <c r="I444" s="3">
        <f>VLOOKUP('[1]orders (cleaned)'!D754,'[1]products (cleaned)'!$A$2:$E$49,5,FALSE)</f>
        <v>13.75</v>
      </c>
      <c r="J444" s="3">
        <f>VLOOKUP('[1]orders (cleaned)'!D754,'[1]products (cleaned)'!$A$2:$F$49,6,FALSE)</f>
        <v>1.375</v>
      </c>
      <c r="K444" s="3">
        <f>VLOOKUP('[1]orders (cleaned)'!D754,'[1]products (cleaned)'!$A$2:$G$49,7,FALSE)</f>
        <v>1.5125</v>
      </c>
      <c r="L444">
        <f>VLOOKUP('[1]orders (cleaned)'!A754,'[1]orders (cleaned)'!$A$2:$E$1001,5,FALSE)</f>
        <v>2</v>
      </c>
      <c r="M444" s="5">
        <f>I444*L444</f>
        <v>27.5</v>
      </c>
      <c r="S444"/>
    </row>
    <row r="445" spans="1:19" x14ac:dyDescent="0.35">
      <c r="A445" s="1">
        <f>VLOOKUP('[1]orders (cleaned)'!B5,'[1]orders (cleaned)'!$B$2:$B$1001,1,FALSE)</f>
        <v>44392</v>
      </c>
      <c r="B445" t="str">
        <f>VLOOKUP('[1]orders (cleaned)'!C5,'[1]customers (cleaned)'!$A$2:$B$914,2,FALSE)</f>
        <v>Christoffer O' Shea</v>
      </c>
      <c r="C445" t="str">
        <f>VLOOKUP('[1]orders (cleaned)'!C5,'[1]customers (cleaned)'!$A$2:$C$914,3,FALSE)</f>
        <v>Cill Airne</v>
      </c>
      <c r="D445" t="str">
        <f>VLOOKUP('[1]orders (cleaned)'!C5,'[1]customers (cleaned)'!$A$2:$D$914,4,FALSE)</f>
        <v>Ireland</v>
      </c>
      <c r="E445" t="str">
        <f>VLOOKUP('[1]orders (cleaned)'!C5,'[1]customers (cleaned)'!$A$2:$E$914,5,FALSE)</f>
        <v>No</v>
      </c>
      <c r="F445" t="str">
        <f>VLOOKUP('[1]orders (cleaned)'!D5,'[1]products (cleaned)'!$A$2:$B$49,2,FALSE)</f>
        <v>Exc</v>
      </c>
      <c r="G445" t="str">
        <f>VLOOKUP('[1]orders (cleaned)'!D5,'[1]products (cleaned)'!$A$2:$C$49,3,FALSE)</f>
        <v>M</v>
      </c>
      <c r="H445">
        <f>VLOOKUP('[1]orders (cleaned)'!D5,'[1]products (cleaned)'!$A$2:$D$49,4,FALSE)</f>
        <v>1</v>
      </c>
      <c r="I445" s="3">
        <f>VLOOKUP('[1]orders (cleaned)'!D5,'[1]products (cleaned)'!$A$2:$E$49,5,FALSE)</f>
        <v>13.75</v>
      </c>
      <c r="J445" s="3">
        <f>VLOOKUP('[1]orders (cleaned)'!D5,'[1]products (cleaned)'!$A$2:$F$49,6,FALSE)</f>
        <v>1.375</v>
      </c>
      <c r="K445" s="3">
        <f>VLOOKUP('[1]orders (cleaned)'!D5,'[1]products (cleaned)'!$A$2:$G$49,7,FALSE)</f>
        <v>1.5125</v>
      </c>
      <c r="L445">
        <f>VLOOKUP('[1]orders (cleaned)'!A5,'[1]orders (cleaned)'!$A$2:$E$1001,5,FALSE)</f>
        <v>2</v>
      </c>
      <c r="M445" s="5">
        <f>I445*L445</f>
        <v>27.5</v>
      </c>
      <c r="S445"/>
    </row>
    <row r="446" spans="1:19" x14ac:dyDescent="0.35">
      <c r="A446" s="1">
        <f>VLOOKUP('[1]orders (cleaned)'!B297,'[1]orders (cleaned)'!$B$2:$B$1001,1,FALSE)</f>
        <v>44057</v>
      </c>
      <c r="B446" t="str">
        <f>VLOOKUP('[1]orders (cleaned)'!C297,'[1]customers (cleaned)'!$A$2:$B$914,2,FALSE)</f>
        <v>Cybill Graddell</v>
      </c>
      <c r="C446" t="str">
        <f>VLOOKUP('[1]orders (cleaned)'!C297,'[1]customers (cleaned)'!$A$2:$C$914,3,FALSE)</f>
        <v>Albany</v>
      </c>
      <c r="D446" t="str">
        <f>VLOOKUP('[1]orders (cleaned)'!C297,'[1]customers (cleaned)'!$A$2:$D$914,4,FALSE)</f>
        <v>United States</v>
      </c>
      <c r="E446" t="str">
        <f>VLOOKUP('[1]orders (cleaned)'!C297,'[1]customers (cleaned)'!$A$2:$E$914,5,FALSE)</f>
        <v>No</v>
      </c>
      <c r="F446" t="str">
        <f>VLOOKUP('[1]orders (cleaned)'!D297,'[1]products (cleaned)'!$A$2:$B$49,2,FALSE)</f>
        <v>Exc</v>
      </c>
      <c r="G446" t="str">
        <f>VLOOKUP('[1]orders (cleaned)'!D297,'[1]products (cleaned)'!$A$2:$C$49,3,FALSE)</f>
        <v>M</v>
      </c>
      <c r="H446">
        <f>VLOOKUP('[1]orders (cleaned)'!D297,'[1]products (cleaned)'!$A$2:$D$49,4,FALSE)</f>
        <v>1</v>
      </c>
      <c r="I446" s="3">
        <f>VLOOKUP('[1]orders (cleaned)'!D297,'[1]products (cleaned)'!$A$2:$E$49,5,FALSE)</f>
        <v>13.75</v>
      </c>
      <c r="J446" s="3">
        <f>VLOOKUP('[1]orders (cleaned)'!D297,'[1]products (cleaned)'!$A$2:$F$49,6,FALSE)</f>
        <v>1.375</v>
      </c>
      <c r="K446" s="3">
        <f>VLOOKUP('[1]orders (cleaned)'!D297,'[1]products (cleaned)'!$A$2:$G$49,7,FALSE)</f>
        <v>1.5125</v>
      </c>
      <c r="L446">
        <f>VLOOKUP('[1]orders (cleaned)'!A297,'[1]orders (cleaned)'!$A$2:$E$1001,5,FALSE)</f>
        <v>2</v>
      </c>
      <c r="M446" s="5">
        <f>I446*L446</f>
        <v>27.5</v>
      </c>
      <c r="S446"/>
    </row>
    <row r="447" spans="1:19" x14ac:dyDescent="0.35">
      <c r="A447" s="1">
        <f>VLOOKUP('[1]orders (cleaned)'!B832,'[1]orders (cleaned)'!$B$2:$B$1001,1,FALSE)</f>
        <v>44414</v>
      </c>
      <c r="B447" t="str">
        <f>VLOOKUP('[1]orders (cleaned)'!C832,'[1]customers (cleaned)'!$A$2:$B$914,2,FALSE)</f>
        <v>Helaina Rainforth</v>
      </c>
      <c r="C447" t="str">
        <f>VLOOKUP('[1]orders (cleaned)'!C832,'[1]customers (cleaned)'!$A$2:$C$914,3,FALSE)</f>
        <v>Philadelphia</v>
      </c>
      <c r="D447" t="str">
        <f>VLOOKUP('[1]orders (cleaned)'!C832,'[1]customers (cleaned)'!$A$2:$D$914,4,FALSE)</f>
        <v>United States</v>
      </c>
      <c r="E447" t="str">
        <f>VLOOKUP('[1]orders (cleaned)'!C832,'[1]customers (cleaned)'!$A$2:$E$914,5,FALSE)</f>
        <v>No</v>
      </c>
      <c r="F447" t="str">
        <f>VLOOKUP('[1]orders (cleaned)'!D832,'[1]products (cleaned)'!$A$2:$B$49,2,FALSE)</f>
        <v>Exc</v>
      </c>
      <c r="G447" t="str">
        <f>VLOOKUP('[1]orders (cleaned)'!D832,'[1]products (cleaned)'!$A$2:$C$49,3,FALSE)</f>
        <v>M</v>
      </c>
      <c r="H447">
        <f>VLOOKUP('[1]orders (cleaned)'!D832,'[1]products (cleaned)'!$A$2:$D$49,4,FALSE)</f>
        <v>1</v>
      </c>
      <c r="I447" s="3">
        <f>VLOOKUP('[1]orders (cleaned)'!D832,'[1]products (cleaned)'!$A$2:$E$49,5,FALSE)</f>
        <v>13.75</v>
      </c>
      <c r="J447" s="3">
        <f>VLOOKUP('[1]orders (cleaned)'!D832,'[1]products (cleaned)'!$A$2:$F$49,6,FALSE)</f>
        <v>1.375</v>
      </c>
      <c r="K447" s="3">
        <f>VLOOKUP('[1]orders (cleaned)'!D832,'[1]products (cleaned)'!$A$2:$G$49,7,FALSE)</f>
        <v>1.5125</v>
      </c>
      <c r="L447">
        <f>VLOOKUP('[1]orders (cleaned)'!A832,'[1]orders (cleaned)'!$A$2:$E$1001,5,FALSE)</f>
        <v>2</v>
      </c>
      <c r="M447" s="5">
        <f>I447*L447</f>
        <v>27.5</v>
      </c>
      <c r="S447"/>
    </row>
    <row r="448" spans="1:19" x14ac:dyDescent="0.35">
      <c r="A448" s="1">
        <f>VLOOKUP('[1]orders (cleaned)'!B123,'[1]orders (cleaned)'!$B$2:$B$1001,1,FALSE)</f>
        <v>44471</v>
      </c>
      <c r="B448" t="str">
        <f>VLOOKUP('[1]orders (cleaned)'!C123,'[1]customers (cleaned)'!$A$2:$B$914,2,FALSE)</f>
        <v>Cordi Switsur</v>
      </c>
      <c r="C448" t="str">
        <f>VLOOKUP('[1]orders (cleaned)'!C123,'[1]customers (cleaned)'!$A$2:$C$914,3,FALSE)</f>
        <v>Nashville</v>
      </c>
      <c r="D448" t="str">
        <f>VLOOKUP('[1]orders (cleaned)'!C123,'[1]customers (cleaned)'!$A$2:$D$914,4,FALSE)</f>
        <v>United States</v>
      </c>
      <c r="E448" t="str">
        <f>VLOOKUP('[1]orders (cleaned)'!C123,'[1]customers (cleaned)'!$A$2:$E$914,5,FALSE)</f>
        <v>No</v>
      </c>
      <c r="F448" t="str">
        <f>VLOOKUP('[1]orders (cleaned)'!D123,'[1]products (cleaned)'!$A$2:$B$49,2,FALSE)</f>
        <v>Exc</v>
      </c>
      <c r="G448" t="str">
        <f>VLOOKUP('[1]orders (cleaned)'!D123,'[1]products (cleaned)'!$A$2:$C$49,3,FALSE)</f>
        <v>M</v>
      </c>
      <c r="H448">
        <f>VLOOKUP('[1]orders (cleaned)'!D123,'[1]products (cleaned)'!$A$2:$D$49,4,FALSE)</f>
        <v>1</v>
      </c>
      <c r="I448" s="3">
        <f>VLOOKUP('[1]orders (cleaned)'!D123,'[1]products (cleaned)'!$A$2:$E$49,5,FALSE)</f>
        <v>13.75</v>
      </c>
      <c r="J448" s="3">
        <f>VLOOKUP('[1]orders (cleaned)'!D123,'[1]products (cleaned)'!$A$2:$F$49,6,FALSE)</f>
        <v>1.375</v>
      </c>
      <c r="K448" s="3">
        <f>VLOOKUP('[1]orders (cleaned)'!D123,'[1]products (cleaned)'!$A$2:$G$49,7,FALSE)</f>
        <v>1.5125</v>
      </c>
      <c r="L448">
        <f>VLOOKUP('[1]orders (cleaned)'!A123,'[1]orders (cleaned)'!$A$2:$E$1001,5,FALSE)</f>
        <v>1</v>
      </c>
      <c r="M448" s="5">
        <f>I448*L448</f>
        <v>13.75</v>
      </c>
      <c r="S448"/>
    </row>
    <row r="449" spans="1:19" x14ac:dyDescent="0.35">
      <c r="A449" s="1">
        <f>VLOOKUP('[1]orders (cleaned)'!B860,'[1]orders (cleaned)'!$B$2:$B$1001,1,FALSE)</f>
        <v>43638</v>
      </c>
      <c r="B449" t="str">
        <f>VLOOKUP('[1]orders (cleaned)'!C860,'[1]customers (cleaned)'!$A$2:$B$914,2,FALSE)</f>
        <v>Shelley Titley</v>
      </c>
      <c r="C449" t="str">
        <f>VLOOKUP('[1]orders (cleaned)'!C860,'[1]customers (cleaned)'!$A$2:$C$914,3,FALSE)</f>
        <v>Fargo</v>
      </c>
      <c r="D449" t="str">
        <f>VLOOKUP('[1]orders (cleaned)'!C860,'[1]customers (cleaned)'!$A$2:$D$914,4,FALSE)</f>
        <v>United States</v>
      </c>
      <c r="E449" t="str">
        <f>VLOOKUP('[1]orders (cleaned)'!C860,'[1]customers (cleaned)'!$A$2:$E$914,5,FALSE)</f>
        <v>No</v>
      </c>
      <c r="F449" t="str">
        <f>VLOOKUP('[1]orders (cleaned)'!D860,'[1]products (cleaned)'!$A$2:$B$49,2,FALSE)</f>
        <v>Lib</v>
      </c>
      <c r="G449" t="str">
        <f>VLOOKUP('[1]orders (cleaned)'!D860,'[1]products (cleaned)'!$A$2:$C$49,3,FALSE)</f>
        <v>M</v>
      </c>
      <c r="H449">
        <f>VLOOKUP('[1]orders (cleaned)'!D860,'[1]products (cleaned)'!$A$2:$D$49,4,FALSE)</f>
        <v>0.5</v>
      </c>
      <c r="I449" s="3">
        <f>VLOOKUP('[1]orders (cleaned)'!D860,'[1]products (cleaned)'!$A$2:$E$49,5,FALSE)</f>
        <v>8.73</v>
      </c>
      <c r="J449" s="3">
        <f>VLOOKUP('[1]orders (cleaned)'!D860,'[1]products (cleaned)'!$A$2:$F$49,6,FALSE)</f>
        <v>1.746</v>
      </c>
      <c r="K449" s="3">
        <f>VLOOKUP('[1]orders (cleaned)'!D860,'[1]products (cleaned)'!$A$2:$G$49,7,FALSE)</f>
        <v>1.1349</v>
      </c>
      <c r="L449">
        <f>VLOOKUP('[1]orders (cleaned)'!A860,'[1]orders (cleaned)'!$A$2:$E$1001,5,FALSE)</f>
        <v>4</v>
      </c>
      <c r="M449" s="5">
        <f>I449*L449</f>
        <v>34.92</v>
      </c>
      <c r="S449"/>
    </row>
    <row r="450" spans="1:19" x14ac:dyDescent="0.35">
      <c r="A450" s="1">
        <f>VLOOKUP('[1]orders (cleaned)'!B749,'[1]orders (cleaned)'!$B$2:$B$1001,1,FALSE)</f>
        <v>43501</v>
      </c>
      <c r="B450" t="str">
        <f>VLOOKUP('[1]orders (cleaned)'!C749,'[1]customers (cleaned)'!$A$2:$B$914,2,FALSE)</f>
        <v>Teddi Quadri</v>
      </c>
      <c r="C450" t="str">
        <f>VLOOKUP('[1]orders (cleaned)'!C749,'[1]customers (cleaned)'!$A$2:$C$914,3,FALSE)</f>
        <v>Ballina</v>
      </c>
      <c r="D450" t="str">
        <f>VLOOKUP('[1]orders (cleaned)'!C749,'[1]customers (cleaned)'!$A$2:$D$914,4,FALSE)</f>
        <v>Ireland</v>
      </c>
      <c r="E450" t="str">
        <f>VLOOKUP('[1]orders (cleaned)'!C749,'[1]customers (cleaned)'!$A$2:$E$914,5,FALSE)</f>
        <v>Yes</v>
      </c>
      <c r="F450" t="str">
        <f>VLOOKUP('[1]orders (cleaned)'!D749,'[1]products (cleaned)'!$A$2:$B$49,2,FALSE)</f>
        <v>Lib</v>
      </c>
      <c r="G450" t="str">
        <f>VLOOKUP('[1]orders (cleaned)'!D749,'[1]products (cleaned)'!$A$2:$C$49,3,FALSE)</f>
        <v>M</v>
      </c>
      <c r="H450">
        <f>VLOOKUP('[1]orders (cleaned)'!D749,'[1]products (cleaned)'!$A$2:$D$49,4,FALSE)</f>
        <v>0.5</v>
      </c>
      <c r="I450" s="3">
        <f>VLOOKUP('[1]orders (cleaned)'!D749,'[1]products (cleaned)'!$A$2:$E$49,5,FALSE)</f>
        <v>8.73</v>
      </c>
      <c r="J450" s="3">
        <f>VLOOKUP('[1]orders (cleaned)'!D749,'[1]products (cleaned)'!$A$2:$F$49,6,FALSE)</f>
        <v>1.746</v>
      </c>
      <c r="K450" s="3">
        <f>VLOOKUP('[1]orders (cleaned)'!D749,'[1]products (cleaned)'!$A$2:$G$49,7,FALSE)</f>
        <v>1.1349</v>
      </c>
      <c r="L450">
        <f>VLOOKUP('[1]orders (cleaned)'!A749,'[1]orders (cleaned)'!$A$2:$E$1001,5,FALSE)</f>
        <v>4</v>
      </c>
      <c r="M450" s="5">
        <f>I450*L450</f>
        <v>34.92</v>
      </c>
      <c r="S450"/>
    </row>
    <row r="451" spans="1:19" x14ac:dyDescent="0.35">
      <c r="A451" s="1">
        <f>VLOOKUP('[1]orders (cleaned)'!B326,'[1]orders (cleaned)'!$B$2:$B$1001,1,FALSE)</f>
        <v>43666</v>
      </c>
      <c r="B451" t="str">
        <f>VLOOKUP('[1]orders (cleaned)'!C326,'[1]customers (cleaned)'!$A$2:$B$914,2,FALSE)</f>
        <v>Diena Peetermann</v>
      </c>
      <c r="C451" t="str">
        <f>VLOOKUP('[1]orders (cleaned)'!C326,'[1]customers (cleaned)'!$A$2:$C$914,3,FALSE)</f>
        <v>Shawnee Mission</v>
      </c>
      <c r="D451" t="str">
        <f>VLOOKUP('[1]orders (cleaned)'!C326,'[1]customers (cleaned)'!$A$2:$D$914,4,FALSE)</f>
        <v>United States</v>
      </c>
      <c r="E451" t="str">
        <f>VLOOKUP('[1]orders (cleaned)'!C326,'[1]customers (cleaned)'!$A$2:$E$914,5,FALSE)</f>
        <v>No</v>
      </c>
      <c r="F451" t="str">
        <f>VLOOKUP('[1]orders (cleaned)'!D326,'[1]products (cleaned)'!$A$2:$B$49,2,FALSE)</f>
        <v>Exc</v>
      </c>
      <c r="G451" t="str">
        <f>VLOOKUP('[1]orders (cleaned)'!D326,'[1]products (cleaned)'!$A$2:$C$49,3,FALSE)</f>
        <v>M</v>
      </c>
      <c r="H451">
        <f>VLOOKUP('[1]orders (cleaned)'!D326,'[1]products (cleaned)'!$A$2:$D$49,4,FALSE)</f>
        <v>1</v>
      </c>
      <c r="I451" s="3">
        <f>VLOOKUP('[1]orders (cleaned)'!D326,'[1]products (cleaned)'!$A$2:$E$49,5,FALSE)</f>
        <v>13.75</v>
      </c>
      <c r="J451" s="3">
        <f>VLOOKUP('[1]orders (cleaned)'!D326,'[1]products (cleaned)'!$A$2:$F$49,6,FALSE)</f>
        <v>1.375</v>
      </c>
      <c r="K451" s="3">
        <f>VLOOKUP('[1]orders (cleaned)'!D326,'[1]products (cleaned)'!$A$2:$G$49,7,FALSE)</f>
        <v>1.5125</v>
      </c>
      <c r="L451">
        <f>VLOOKUP('[1]orders (cleaned)'!A326,'[1]orders (cleaned)'!$A$2:$E$1001,5,FALSE)</f>
        <v>1</v>
      </c>
      <c r="M451" s="5">
        <f>I451*L451</f>
        <v>13.75</v>
      </c>
      <c r="S451"/>
    </row>
    <row r="452" spans="1:19" x14ac:dyDescent="0.35">
      <c r="A452" s="1">
        <f>VLOOKUP('[1]orders (cleaned)'!B368,'[1]orders (cleaned)'!$B$2:$B$1001,1,FALSE)</f>
        <v>43874</v>
      </c>
      <c r="B452" t="str">
        <f>VLOOKUP('[1]orders (cleaned)'!C368,'[1]customers (cleaned)'!$A$2:$B$914,2,FALSE)</f>
        <v>Saree Ellesworth</v>
      </c>
      <c r="C452" t="str">
        <f>VLOOKUP('[1]orders (cleaned)'!C368,'[1]customers (cleaned)'!$A$2:$C$914,3,FALSE)</f>
        <v>Newport News</v>
      </c>
      <c r="D452" t="str">
        <f>VLOOKUP('[1]orders (cleaned)'!C368,'[1]customers (cleaned)'!$A$2:$D$914,4,FALSE)</f>
        <v>United States</v>
      </c>
      <c r="E452" t="str">
        <f>VLOOKUP('[1]orders (cleaned)'!C368,'[1]customers (cleaned)'!$A$2:$E$914,5,FALSE)</f>
        <v>No</v>
      </c>
      <c r="F452" t="str">
        <f>VLOOKUP('[1]orders (cleaned)'!D368,'[1]products (cleaned)'!$A$2:$B$49,2,FALSE)</f>
        <v>Exc</v>
      </c>
      <c r="G452" t="str">
        <f>VLOOKUP('[1]orders (cleaned)'!D368,'[1]products (cleaned)'!$A$2:$C$49,3,FALSE)</f>
        <v>D</v>
      </c>
      <c r="H452">
        <f>VLOOKUP('[1]orders (cleaned)'!D368,'[1]products (cleaned)'!$A$2:$D$49,4,FALSE)</f>
        <v>0.5</v>
      </c>
      <c r="I452" s="3">
        <f>VLOOKUP('[1]orders (cleaned)'!D368,'[1]products (cleaned)'!$A$2:$E$49,5,FALSE)</f>
        <v>7.29</v>
      </c>
      <c r="J452" s="3">
        <f>VLOOKUP('[1]orders (cleaned)'!D368,'[1]products (cleaned)'!$A$2:$F$49,6,FALSE)</f>
        <v>1.458</v>
      </c>
      <c r="K452" s="3">
        <f>VLOOKUP('[1]orders (cleaned)'!D368,'[1]products (cleaned)'!$A$2:$G$49,7,FALSE)</f>
        <v>0.80190000000000006</v>
      </c>
      <c r="L452">
        <f>VLOOKUP('[1]orders (cleaned)'!A368,'[1]orders (cleaned)'!$A$2:$E$1001,5,FALSE)</f>
        <v>6</v>
      </c>
      <c r="M452" s="5">
        <f>I452*L452</f>
        <v>43.74</v>
      </c>
      <c r="S452"/>
    </row>
    <row r="453" spans="1:19" x14ac:dyDescent="0.35">
      <c r="A453" s="1">
        <f>VLOOKUP('[1]orders (cleaned)'!B89,'[1]orders (cleaned)'!$B$2:$B$1001,1,FALSE)</f>
        <v>44289</v>
      </c>
      <c r="B453" t="str">
        <f>VLOOKUP('[1]orders (cleaned)'!C89,'[1]customers (cleaned)'!$A$2:$B$914,2,FALSE)</f>
        <v>Beitris Keaveney</v>
      </c>
      <c r="C453" t="str">
        <f>VLOOKUP('[1]orders (cleaned)'!C89,'[1]customers (cleaned)'!$A$2:$C$914,3,FALSE)</f>
        <v>Beaumont</v>
      </c>
      <c r="D453" t="str">
        <f>VLOOKUP('[1]orders (cleaned)'!C89,'[1]customers (cleaned)'!$A$2:$D$914,4,FALSE)</f>
        <v>United States</v>
      </c>
      <c r="E453" t="str">
        <f>VLOOKUP('[1]orders (cleaned)'!C89,'[1]customers (cleaned)'!$A$2:$E$914,5,FALSE)</f>
        <v>No</v>
      </c>
      <c r="F453" t="str">
        <f>VLOOKUP('[1]orders (cleaned)'!D89,'[1]products (cleaned)'!$A$2:$B$49,2,FALSE)</f>
        <v>Ara</v>
      </c>
      <c r="G453" t="str">
        <f>VLOOKUP('[1]orders (cleaned)'!D89,'[1]products (cleaned)'!$A$2:$C$49,3,FALSE)</f>
        <v>M</v>
      </c>
      <c r="H453">
        <f>VLOOKUP('[1]orders (cleaned)'!D89,'[1]products (cleaned)'!$A$2:$D$49,4,FALSE)</f>
        <v>1</v>
      </c>
      <c r="I453" s="3">
        <f>VLOOKUP('[1]orders (cleaned)'!D89,'[1]products (cleaned)'!$A$2:$E$49,5,FALSE)</f>
        <v>11.25</v>
      </c>
      <c r="J453" s="3">
        <f>VLOOKUP('[1]orders (cleaned)'!D89,'[1]products (cleaned)'!$A$2:$F$49,6,FALSE)</f>
        <v>1.125</v>
      </c>
      <c r="K453" s="3">
        <f>VLOOKUP('[1]orders (cleaned)'!D89,'[1]products (cleaned)'!$A$2:$G$49,7,FALSE)</f>
        <v>1.0125</v>
      </c>
      <c r="L453">
        <f>VLOOKUP('[1]orders (cleaned)'!A89,'[1]orders (cleaned)'!$A$2:$E$1001,5,FALSE)</f>
        <v>3</v>
      </c>
      <c r="M453" s="5">
        <f>I453*L453</f>
        <v>33.75</v>
      </c>
      <c r="S453"/>
    </row>
    <row r="454" spans="1:19" x14ac:dyDescent="0.35">
      <c r="A454" s="1">
        <f>VLOOKUP('[1]orders (cleaned)'!B310,'[1]orders (cleaned)'!$B$2:$B$1001,1,FALSE)</f>
        <v>44729</v>
      </c>
      <c r="B454" t="str">
        <f>VLOOKUP('[1]orders (cleaned)'!C310,'[1]customers (cleaned)'!$A$2:$B$914,2,FALSE)</f>
        <v>Cos Fluin</v>
      </c>
      <c r="C454" t="str">
        <f>VLOOKUP('[1]orders (cleaned)'!C310,'[1]customers (cleaned)'!$A$2:$C$914,3,FALSE)</f>
        <v>Sheffield</v>
      </c>
      <c r="D454" t="str">
        <f>VLOOKUP('[1]orders (cleaned)'!C310,'[1]customers (cleaned)'!$A$2:$D$914,4,FALSE)</f>
        <v>United Kingdom</v>
      </c>
      <c r="E454" t="str">
        <f>VLOOKUP('[1]orders (cleaned)'!C310,'[1]customers (cleaned)'!$A$2:$E$914,5,FALSE)</f>
        <v>No</v>
      </c>
      <c r="F454" t="str">
        <f>VLOOKUP('[1]orders (cleaned)'!D310,'[1]products (cleaned)'!$A$2:$B$49,2,FALSE)</f>
        <v>Ara</v>
      </c>
      <c r="G454" t="str">
        <f>VLOOKUP('[1]orders (cleaned)'!D310,'[1]products (cleaned)'!$A$2:$C$49,3,FALSE)</f>
        <v>M</v>
      </c>
      <c r="H454">
        <f>VLOOKUP('[1]orders (cleaned)'!D310,'[1]products (cleaned)'!$A$2:$D$49,4,FALSE)</f>
        <v>1</v>
      </c>
      <c r="I454" s="3">
        <f>VLOOKUP('[1]orders (cleaned)'!D310,'[1]products (cleaned)'!$A$2:$E$49,5,FALSE)</f>
        <v>11.25</v>
      </c>
      <c r="J454" s="3">
        <f>VLOOKUP('[1]orders (cleaned)'!D310,'[1]products (cleaned)'!$A$2:$F$49,6,FALSE)</f>
        <v>1.125</v>
      </c>
      <c r="K454" s="3">
        <f>VLOOKUP('[1]orders (cleaned)'!D310,'[1]products (cleaned)'!$A$2:$G$49,7,FALSE)</f>
        <v>1.0125</v>
      </c>
      <c r="L454">
        <f>VLOOKUP('[1]orders (cleaned)'!A310,'[1]orders (cleaned)'!$A$2:$E$1001,5,FALSE)</f>
        <v>3</v>
      </c>
      <c r="M454" s="5">
        <f>I454*L454</f>
        <v>33.75</v>
      </c>
      <c r="S454"/>
    </row>
    <row r="455" spans="1:19" x14ac:dyDescent="0.35">
      <c r="A455" s="1">
        <f>VLOOKUP('[1]orders (cleaned)'!B691,'[1]orders (cleaned)'!$B$2:$B$1001,1,FALSE)</f>
        <v>44346</v>
      </c>
      <c r="B455" t="str">
        <f>VLOOKUP('[1]orders (cleaned)'!C691,'[1]customers (cleaned)'!$A$2:$B$914,2,FALSE)</f>
        <v>Dionne Skyner</v>
      </c>
      <c r="C455" t="str">
        <f>VLOOKUP('[1]orders (cleaned)'!C691,'[1]customers (cleaned)'!$A$2:$C$914,3,FALSE)</f>
        <v>Colorado Springs</v>
      </c>
      <c r="D455" t="str">
        <f>VLOOKUP('[1]orders (cleaned)'!C691,'[1]customers (cleaned)'!$A$2:$D$914,4,FALSE)</f>
        <v>United States</v>
      </c>
      <c r="E455" t="str">
        <f>VLOOKUP('[1]orders (cleaned)'!C691,'[1]customers (cleaned)'!$A$2:$E$914,5,FALSE)</f>
        <v>No</v>
      </c>
      <c r="F455" t="str">
        <f>VLOOKUP('[1]orders (cleaned)'!D691,'[1]products (cleaned)'!$A$2:$B$49,2,FALSE)</f>
        <v>Ara</v>
      </c>
      <c r="G455" t="str">
        <f>VLOOKUP('[1]orders (cleaned)'!D691,'[1]products (cleaned)'!$A$2:$C$49,3,FALSE)</f>
        <v>M</v>
      </c>
      <c r="H455">
        <f>VLOOKUP('[1]orders (cleaned)'!D691,'[1]products (cleaned)'!$A$2:$D$49,4,FALSE)</f>
        <v>0.5</v>
      </c>
      <c r="I455" s="3">
        <f>VLOOKUP('[1]orders (cleaned)'!D691,'[1]products (cleaned)'!$A$2:$E$49,5,FALSE)</f>
        <v>6.75</v>
      </c>
      <c r="J455" s="3">
        <f>VLOOKUP('[1]orders (cleaned)'!D691,'[1]products (cleaned)'!$A$2:$F$49,6,FALSE)</f>
        <v>1.35</v>
      </c>
      <c r="K455" s="3">
        <f>VLOOKUP('[1]orders (cleaned)'!D691,'[1]products (cleaned)'!$A$2:$G$49,7,FALSE)</f>
        <v>0.60749999999999993</v>
      </c>
      <c r="L455">
        <f>VLOOKUP('[1]orders (cleaned)'!A691,'[1]orders (cleaned)'!$A$2:$E$1001,5,FALSE)</f>
        <v>5</v>
      </c>
      <c r="M455" s="5">
        <f>I455*L455</f>
        <v>33.75</v>
      </c>
      <c r="S455"/>
    </row>
    <row r="456" spans="1:19" x14ac:dyDescent="0.35">
      <c r="A456" s="1">
        <f>VLOOKUP('[1]orders (cleaned)'!B309,'[1]orders (cleaned)'!$B$2:$B$1001,1,FALSE)</f>
        <v>44227</v>
      </c>
      <c r="B456" t="str">
        <f>VLOOKUP('[1]orders (cleaned)'!C309,'[1]customers (cleaned)'!$A$2:$B$914,2,FALSE)</f>
        <v>Ermin Beeble</v>
      </c>
      <c r="C456" t="str">
        <f>VLOOKUP('[1]orders (cleaned)'!C309,'[1]customers (cleaned)'!$A$2:$C$914,3,FALSE)</f>
        <v>Cincinnati</v>
      </c>
      <c r="D456" t="str">
        <f>VLOOKUP('[1]orders (cleaned)'!C309,'[1]customers (cleaned)'!$A$2:$D$914,4,FALSE)</f>
        <v>United States</v>
      </c>
      <c r="E456" t="str">
        <f>VLOOKUP('[1]orders (cleaned)'!C309,'[1]customers (cleaned)'!$A$2:$E$914,5,FALSE)</f>
        <v>Yes</v>
      </c>
      <c r="F456" t="str">
        <f>VLOOKUP('[1]orders (cleaned)'!D309,'[1]products (cleaned)'!$A$2:$B$49,2,FALSE)</f>
        <v>Ara</v>
      </c>
      <c r="G456" t="str">
        <f>VLOOKUP('[1]orders (cleaned)'!D309,'[1]products (cleaned)'!$A$2:$C$49,3,FALSE)</f>
        <v>M</v>
      </c>
      <c r="H456">
        <f>VLOOKUP('[1]orders (cleaned)'!D309,'[1]products (cleaned)'!$A$2:$D$49,4,FALSE)</f>
        <v>1</v>
      </c>
      <c r="I456" s="3">
        <f>VLOOKUP('[1]orders (cleaned)'!D309,'[1]products (cleaned)'!$A$2:$E$49,5,FALSE)</f>
        <v>11.25</v>
      </c>
      <c r="J456" s="3">
        <f>VLOOKUP('[1]orders (cleaned)'!D309,'[1]products (cleaned)'!$A$2:$F$49,6,FALSE)</f>
        <v>1.125</v>
      </c>
      <c r="K456" s="3">
        <f>VLOOKUP('[1]orders (cleaned)'!D309,'[1]products (cleaned)'!$A$2:$G$49,7,FALSE)</f>
        <v>1.0125</v>
      </c>
      <c r="L456">
        <f>VLOOKUP('[1]orders (cleaned)'!A309,'[1]orders (cleaned)'!$A$2:$E$1001,5,FALSE)</f>
        <v>3</v>
      </c>
      <c r="M456" s="5">
        <f>I456*L456</f>
        <v>33.75</v>
      </c>
      <c r="S456"/>
    </row>
    <row r="457" spans="1:19" x14ac:dyDescent="0.35">
      <c r="A457" s="1">
        <f>VLOOKUP('[1]orders (cleaned)'!B928,'[1]orders (cleaned)'!$B$2:$B$1001,1,FALSE)</f>
        <v>44012</v>
      </c>
      <c r="B457" t="str">
        <f>VLOOKUP('[1]orders (cleaned)'!C928,'[1]customers (cleaned)'!$A$2:$B$914,2,FALSE)</f>
        <v>Evy Wilsone</v>
      </c>
      <c r="C457" t="str">
        <f>VLOOKUP('[1]orders (cleaned)'!C928,'[1]customers (cleaned)'!$A$2:$C$914,3,FALSE)</f>
        <v>Washington</v>
      </c>
      <c r="D457" t="str">
        <f>VLOOKUP('[1]orders (cleaned)'!C928,'[1]customers (cleaned)'!$A$2:$D$914,4,FALSE)</f>
        <v>United States</v>
      </c>
      <c r="E457" t="str">
        <f>VLOOKUP('[1]orders (cleaned)'!C928,'[1]customers (cleaned)'!$A$2:$E$914,5,FALSE)</f>
        <v>Yes</v>
      </c>
      <c r="F457" t="str">
        <f>VLOOKUP('[1]orders (cleaned)'!D928,'[1]products (cleaned)'!$A$2:$B$49,2,FALSE)</f>
        <v>Ara</v>
      </c>
      <c r="G457" t="str">
        <f>VLOOKUP('[1]orders (cleaned)'!D928,'[1]products (cleaned)'!$A$2:$C$49,3,FALSE)</f>
        <v>M</v>
      </c>
      <c r="H457">
        <f>VLOOKUP('[1]orders (cleaned)'!D928,'[1]products (cleaned)'!$A$2:$D$49,4,FALSE)</f>
        <v>0.5</v>
      </c>
      <c r="I457" s="3">
        <f>VLOOKUP('[1]orders (cleaned)'!D928,'[1]products (cleaned)'!$A$2:$E$49,5,FALSE)</f>
        <v>6.75</v>
      </c>
      <c r="J457" s="3">
        <f>VLOOKUP('[1]orders (cleaned)'!D928,'[1]products (cleaned)'!$A$2:$F$49,6,FALSE)</f>
        <v>1.35</v>
      </c>
      <c r="K457" s="3">
        <f>VLOOKUP('[1]orders (cleaned)'!D928,'[1]products (cleaned)'!$A$2:$G$49,7,FALSE)</f>
        <v>0.60749999999999993</v>
      </c>
      <c r="L457">
        <f>VLOOKUP('[1]orders (cleaned)'!A928,'[1]orders (cleaned)'!$A$2:$E$1001,5,FALSE)</f>
        <v>5</v>
      </c>
      <c r="M457" s="5">
        <f>I457*L457</f>
        <v>33.75</v>
      </c>
      <c r="S457"/>
    </row>
    <row r="458" spans="1:19" x14ac:dyDescent="0.35">
      <c r="A458" s="1">
        <f>VLOOKUP('[1]orders (cleaned)'!B748,'[1]orders (cleaned)'!$B$2:$B$1001,1,FALSE)</f>
        <v>43741</v>
      </c>
      <c r="B458" t="str">
        <f>VLOOKUP('[1]orders (cleaned)'!C748,'[1]customers (cleaned)'!$A$2:$B$914,2,FALSE)</f>
        <v>Hussein Olliff</v>
      </c>
      <c r="C458" t="str">
        <f>VLOOKUP('[1]orders (cleaned)'!C748,'[1]customers (cleaned)'!$A$2:$C$914,3,FALSE)</f>
        <v>Stradbally</v>
      </c>
      <c r="D458" t="str">
        <f>VLOOKUP('[1]orders (cleaned)'!C748,'[1]customers (cleaned)'!$A$2:$D$914,4,FALSE)</f>
        <v>Ireland</v>
      </c>
      <c r="E458" t="str">
        <f>VLOOKUP('[1]orders (cleaned)'!C748,'[1]customers (cleaned)'!$A$2:$E$914,5,FALSE)</f>
        <v>No</v>
      </c>
      <c r="F458" t="str">
        <f>VLOOKUP('[1]orders (cleaned)'!D748,'[1]products (cleaned)'!$A$2:$B$49,2,FALSE)</f>
        <v>Ara</v>
      </c>
      <c r="G458" t="str">
        <f>VLOOKUP('[1]orders (cleaned)'!D748,'[1]products (cleaned)'!$A$2:$C$49,3,FALSE)</f>
        <v>M</v>
      </c>
      <c r="H458">
        <f>VLOOKUP('[1]orders (cleaned)'!D748,'[1]products (cleaned)'!$A$2:$D$49,4,FALSE)</f>
        <v>1</v>
      </c>
      <c r="I458" s="3">
        <f>VLOOKUP('[1]orders (cleaned)'!D748,'[1]products (cleaned)'!$A$2:$E$49,5,FALSE)</f>
        <v>11.25</v>
      </c>
      <c r="J458" s="3">
        <f>VLOOKUP('[1]orders (cleaned)'!D748,'[1]products (cleaned)'!$A$2:$F$49,6,FALSE)</f>
        <v>1.125</v>
      </c>
      <c r="K458" s="3">
        <f>VLOOKUP('[1]orders (cleaned)'!D748,'[1]products (cleaned)'!$A$2:$G$49,7,FALSE)</f>
        <v>1.0125</v>
      </c>
      <c r="L458">
        <f>VLOOKUP('[1]orders (cleaned)'!A748,'[1]orders (cleaned)'!$A$2:$E$1001,5,FALSE)</f>
        <v>3</v>
      </c>
      <c r="M458" s="5">
        <f>I458*L458</f>
        <v>33.75</v>
      </c>
      <c r="S458"/>
    </row>
    <row r="459" spans="1:19" x14ac:dyDescent="0.35">
      <c r="A459" s="1">
        <f>VLOOKUP('[1]orders (cleaned)'!B598,'[1]orders (cleaned)'!$B$2:$B$1001,1,FALSE)</f>
        <v>44523</v>
      </c>
      <c r="B459" t="str">
        <f>VLOOKUP('[1]orders (cleaned)'!C598,'[1]customers (cleaned)'!$A$2:$B$914,2,FALSE)</f>
        <v>Kienan Scholard</v>
      </c>
      <c r="C459" t="str">
        <f>VLOOKUP('[1]orders (cleaned)'!C598,'[1]customers (cleaned)'!$A$2:$C$914,3,FALSE)</f>
        <v>Columbus</v>
      </c>
      <c r="D459" t="str">
        <f>VLOOKUP('[1]orders (cleaned)'!C598,'[1]customers (cleaned)'!$A$2:$D$914,4,FALSE)</f>
        <v>United States</v>
      </c>
      <c r="E459" t="str">
        <f>VLOOKUP('[1]orders (cleaned)'!C598,'[1]customers (cleaned)'!$A$2:$E$914,5,FALSE)</f>
        <v>No</v>
      </c>
      <c r="F459" t="str">
        <f>VLOOKUP('[1]orders (cleaned)'!D598,'[1]products (cleaned)'!$A$2:$B$49,2,FALSE)</f>
        <v>Ara</v>
      </c>
      <c r="G459" t="str">
        <f>VLOOKUP('[1]orders (cleaned)'!D598,'[1]products (cleaned)'!$A$2:$C$49,3,FALSE)</f>
        <v>M</v>
      </c>
      <c r="H459">
        <f>VLOOKUP('[1]orders (cleaned)'!D598,'[1]products (cleaned)'!$A$2:$D$49,4,FALSE)</f>
        <v>0.5</v>
      </c>
      <c r="I459" s="3">
        <f>VLOOKUP('[1]orders (cleaned)'!D598,'[1]products (cleaned)'!$A$2:$E$49,5,FALSE)</f>
        <v>6.75</v>
      </c>
      <c r="J459" s="3">
        <f>VLOOKUP('[1]orders (cleaned)'!D598,'[1]products (cleaned)'!$A$2:$F$49,6,FALSE)</f>
        <v>1.35</v>
      </c>
      <c r="K459" s="3">
        <f>VLOOKUP('[1]orders (cleaned)'!D598,'[1]products (cleaned)'!$A$2:$G$49,7,FALSE)</f>
        <v>0.60749999999999993</v>
      </c>
      <c r="L459">
        <f>VLOOKUP('[1]orders (cleaned)'!A598,'[1]orders (cleaned)'!$A$2:$E$1001,5,FALSE)</f>
        <v>5</v>
      </c>
      <c r="M459" s="5">
        <f>I459*L459</f>
        <v>33.75</v>
      </c>
      <c r="S459"/>
    </row>
    <row r="460" spans="1:19" x14ac:dyDescent="0.35">
      <c r="A460" s="1">
        <f>VLOOKUP('[1]orders (cleaned)'!B153,'[1]orders (cleaned)'!$B$2:$B$1001,1,FALSE)</f>
        <v>44115</v>
      </c>
      <c r="B460" t="str">
        <f>VLOOKUP('[1]orders (cleaned)'!C153,'[1]customers (cleaned)'!$A$2:$B$914,2,FALSE)</f>
        <v>Quinton Fouracres</v>
      </c>
      <c r="C460" t="str">
        <f>VLOOKUP('[1]orders (cleaned)'!C153,'[1]customers (cleaned)'!$A$2:$C$914,3,FALSE)</f>
        <v>Des Moines</v>
      </c>
      <c r="D460" t="str">
        <f>VLOOKUP('[1]orders (cleaned)'!C153,'[1]customers (cleaned)'!$A$2:$D$914,4,FALSE)</f>
        <v>United States</v>
      </c>
      <c r="E460" t="str">
        <f>VLOOKUP('[1]orders (cleaned)'!C153,'[1]customers (cleaned)'!$A$2:$E$914,5,FALSE)</f>
        <v>Yes</v>
      </c>
      <c r="F460" t="str">
        <f>VLOOKUP('[1]orders (cleaned)'!D153,'[1]products (cleaned)'!$A$2:$B$49,2,FALSE)</f>
        <v>Ara</v>
      </c>
      <c r="G460" t="str">
        <f>VLOOKUP('[1]orders (cleaned)'!D153,'[1]products (cleaned)'!$A$2:$C$49,3,FALSE)</f>
        <v>M</v>
      </c>
      <c r="H460">
        <f>VLOOKUP('[1]orders (cleaned)'!D153,'[1]products (cleaned)'!$A$2:$D$49,4,FALSE)</f>
        <v>1</v>
      </c>
      <c r="I460" s="3">
        <f>VLOOKUP('[1]orders (cleaned)'!D153,'[1]products (cleaned)'!$A$2:$E$49,5,FALSE)</f>
        <v>11.25</v>
      </c>
      <c r="J460" s="3">
        <f>VLOOKUP('[1]orders (cleaned)'!D153,'[1]products (cleaned)'!$A$2:$F$49,6,FALSE)</f>
        <v>1.125</v>
      </c>
      <c r="K460" s="3">
        <f>VLOOKUP('[1]orders (cleaned)'!D153,'[1]products (cleaned)'!$A$2:$G$49,7,FALSE)</f>
        <v>1.0125</v>
      </c>
      <c r="L460">
        <f>VLOOKUP('[1]orders (cleaned)'!A153,'[1]orders (cleaned)'!$A$2:$E$1001,5,FALSE)</f>
        <v>3</v>
      </c>
      <c r="M460" s="5">
        <f>I460*L460</f>
        <v>33.75</v>
      </c>
      <c r="S460"/>
    </row>
    <row r="461" spans="1:19" x14ac:dyDescent="0.35">
      <c r="A461" s="1">
        <f>VLOOKUP('[1]orders (cleaned)'!B988,'[1]orders (cleaned)'!$B$2:$B$1001,1,FALSE)</f>
        <v>43955</v>
      </c>
      <c r="B461" t="str">
        <f>VLOOKUP('[1]orders (cleaned)'!C988,'[1]customers (cleaned)'!$A$2:$B$914,2,FALSE)</f>
        <v>Claudell Ayre</v>
      </c>
      <c r="C461" t="str">
        <f>VLOOKUP('[1]orders (cleaned)'!C988,'[1]customers (cleaned)'!$A$2:$C$914,3,FALSE)</f>
        <v>Daytona Beach</v>
      </c>
      <c r="D461" t="str">
        <f>VLOOKUP('[1]orders (cleaned)'!C988,'[1]customers (cleaned)'!$A$2:$D$914,4,FALSE)</f>
        <v>United States</v>
      </c>
      <c r="E461" t="str">
        <f>VLOOKUP('[1]orders (cleaned)'!C988,'[1]customers (cleaned)'!$A$2:$E$914,5,FALSE)</f>
        <v>No</v>
      </c>
      <c r="F461" t="str">
        <f>VLOOKUP('[1]orders (cleaned)'!D988,'[1]products (cleaned)'!$A$2:$B$49,2,FALSE)</f>
        <v>Lib</v>
      </c>
      <c r="G461" t="str">
        <f>VLOOKUP('[1]orders (cleaned)'!D988,'[1]products (cleaned)'!$A$2:$C$49,3,FALSE)</f>
        <v>M</v>
      </c>
      <c r="H461">
        <f>VLOOKUP('[1]orders (cleaned)'!D988,'[1]products (cleaned)'!$A$2:$D$49,4,FALSE)</f>
        <v>2.5</v>
      </c>
      <c r="I461" s="3">
        <f>VLOOKUP('[1]orders (cleaned)'!D988,'[1]products (cleaned)'!$A$2:$E$49,5,FALSE)</f>
        <v>33.464999999999996</v>
      </c>
      <c r="J461" s="3">
        <f>VLOOKUP('[1]orders (cleaned)'!D988,'[1]products (cleaned)'!$A$2:$F$49,6,FALSE)</f>
        <v>1.3385999999999998</v>
      </c>
      <c r="K461" s="3">
        <f>VLOOKUP('[1]orders (cleaned)'!D988,'[1]products (cleaned)'!$A$2:$G$49,7,FALSE)</f>
        <v>4.3504499999999995</v>
      </c>
      <c r="L461">
        <f>VLOOKUP('[1]orders (cleaned)'!A988,'[1]orders (cleaned)'!$A$2:$E$1001,5,FALSE)</f>
        <v>1</v>
      </c>
      <c r="M461" s="5">
        <f>I461*L461</f>
        <v>33.464999999999996</v>
      </c>
      <c r="S461"/>
    </row>
    <row r="462" spans="1:19" x14ac:dyDescent="0.35">
      <c r="A462" s="1">
        <f>VLOOKUP('[1]orders (cleaned)'!B192,'[1]orders (cleaned)'!$B$2:$B$1001,1,FALSE)</f>
        <v>43845</v>
      </c>
      <c r="B462" t="str">
        <f>VLOOKUP('[1]orders (cleaned)'!C192,'[1]customers (cleaned)'!$A$2:$B$914,2,FALSE)</f>
        <v>Madelene Prinn</v>
      </c>
      <c r="C462" t="str">
        <f>VLOOKUP('[1]orders (cleaned)'!C192,'[1]customers (cleaned)'!$A$2:$C$914,3,FALSE)</f>
        <v>Detroit</v>
      </c>
      <c r="D462" t="str">
        <f>VLOOKUP('[1]orders (cleaned)'!C192,'[1]customers (cleaned)'!$A$2:$D$914,4,FALSE)</f>
        <v>United States</v>
      </c>
      <c r="E462" t="str">
        <f>VLOOKUP('[1]orders (cleaned)'!C192,'[1]customers (cleaned)'!$A$2:$E$914,5,FALSE)</f>
        <v>Yes</v>
      </c>
      <c r="F462" t="str">
        <f>VLOOKUP('[1]orders (cleaned)'!D192,'[1]products (cleaned)'!$A$2:$B$49,2,FALSE)</f>
        <v>Lib</v>
      </c>
      <c r="G462" t="str">
        <f>VLOOKUP('[1]orders (cleaned)'!D192,'[1]products (cleaned)'!$A$2:$C$49,3,FALSE)</f>
        <v>M</v>
      </c>
      <c r="H462">
        <f>VLOOKUP('[1]orders (cleaned)'!D192,'[1]products (cleaned)'!$A$2:$D$49,4,FALSE)</f>
        <v>2.5</v>
      </c>
      <c r="I462" s="3">
        <f>VLOOKUP('[1]orders (cleaned)'!D192,'[1]products (cleaned)'!$A$2:$E$49,5,FALSE)</f>
        <v>33.464999999999996</v>
      </c>
      <c r="J462" s="3">
        <f>VLOOKUP('[1]orders (cleaned)'!D192,'[1]products (cleaned)'!$A$2:$F$49,6,FALSE)</f>
        <v>1.3385999999999998</v>
      </c>
      <c r="K462" s="3">
        <f>VLOOKUP('[1]orders (cleaned)'!D192,'[1]products (cleaned)'!$A$2:$G$49,7,FALSE)</f>
        <v>4.3504499999999995</v>
      </c>
      <c r="L462">
        <f>VLOOKUP('[1]orders (cleaned)'!A192,'[1]orders (cleaned)'!$A$2:$E$1001,5,FALSE)</f>
        <v>1</v>
      </c>
      <c r="M462" s="5">
        <f>I462*L462</f>
        <v>33.464999999999996</v>
      </c>
      <c r="S462"/>
    </row>
    <row r="463" spans="1:19" x14ac:dyDescent="0.35">
      <c r="A463" s="1">
        <f>VLOOKUP('[1]orders (cleaned)'!B281,'[1]orders (cleaned)'!$B$2:$B$1001,1,FALSE)</f>
        <v>43521</v>
      </c>
      <c r="B463" t="str">
        <f>VLOOKUP('[1]orders (cleaned)'!C281,'[1]customers (cleaned)'!$A$2:$B$914,2,FALSE)</f>
        <v>Parsifal Metrick</v>
      </c>
      <c r="C463" t="str">
        <f>VLOOKUP('[1]orders (cleaned)'!C281,'[1]customers (cleaned)'!$A$2:$C$914,3,FALSE)</f>
        <v>Saint Louis</v>
      </c>
      <c r="D463" t="str">
        <f>VLOOKUP('[1]orders (cleaned)'!C281,'[1]customers (cleaned)'!$A$2:$D$914,4,FALSE)</f>
        <v>United States</v>
      </c>
      <c r="E463" t="str">
        <f>VLOOKUP('[1]orders (cleaned)'!C281,'[1]customers (cleaned)'!$A$2:$E$914,5,FALSE)</f>
        <v>Yes</v>
      </c>
      <c r="F463" t="str">
        <f>VLOOKUP('[1]orders (cleaned)'!D281,'[1]products (cleaned)'!$A$2:$B$49,2,FALSE)</f>
        <v>Lib</v>
      </c>
      <c r="G463" t="str">
        <f>VLOOKUP('[1]orders (cleaned)'!D281,'[1]products (cleaned)'!$A$2:$C$49,3,FALSE)</f>
        <v>M</v>
      </c>
      <c r="H463">
        <f>VLOOKUP('[1]orders (cleaned)'!D281,'[1]products (cleaned)'!$A$2:$D$49,4,FALSE)</f>
        <v>2.5</v>
      </c>
      <c r="I463" s="3">
        <f>VLOOKUP('[1]orders (cleaned)'!D281,'[1]products (cleaned)'!$A$2:$E$49,5,FALSE)</f>
        <v>33.464999999999996</v>
      </c>
      <c r="J463" s="3">
        <f>VLOOKUP('[1]orders (cleaned)'!D281,'[1]products (cleaned)'!$A$2:$F$49,6,FALSE)</f>
        <v>1.3385999999999998</v>
      </c>
      <c r="K463" s="3">
        <f>VLOOKUP('[1]orders (cleaned)'!D281,'[1]products (cleaned)'!$A$2:$G$49,7,FALSE)</f>
        <v>4.3504499999999995</v>
      </c>
      <c r="L463">
        <f>VLOOKUP('[1]orders (cleaned)'!A281,'[1]orders (cleaned)'!$A$2:$E$1001,5,FALSE)</f>
        <v>1</v>
      </c>
      <c r="M463" s="5">
        <f>I463*L463</f>
        <v>33.464999999999996</v>
      </c>
      <c r="S463"/>
    </row>
    <row r="464" spans="1:19" x14ac:dyDescent="0.35">
      <c r="A464" s="1">
        <f>VLOOKUP('[1]orders (cleaned)'!B619,'[1]orders (cleaned)'!$B$2:$B$1001,1,FALSE)</f>
        <v>43928</v>
      </c>
      <c r="B464" t="str">
        <f>VLOOKUP('[1]orders (cleaned)'!C619,'[1]customers (cleaned)'!$A$2:$B$914,2,FALSE)</f>
        <v>Rachelle Elizabeth</v>
      </c>
      <c r="C464" t="str">
        <f>VLOOKUP('[1]orders (cleaned)'!C619,'[1]customers (cleaned)'!$A$2:$C$914,3,FALSE)</f>
        <v>Tulsa</v>
      </c>
      <c r="D464" t="str">
        <f>VLOOKUP('[1]orders (cleaned)'!C619,'[1]customers (cleaned)'!$A$2:$D$914,4,FALSE)</f>
        <v>United States</v>
      </c>
      <c r="E464" t="str">
        <f>VLOOKUP('[1]orders (cleaned)'!C619,'[1]customers (cleaned)'!$A$2:$E$914,5,FALSE)</f>
        <v>No</v>
      </c>
      <c r="F464" t="str">
        <f>VLOOKUP('[1]orders (cleaned)'!D619,'[1]products (cleaned)'!$A$2:$B$49,2,FALSE)</f>
        <v>Lib</v>
      </c>
      <c r="G464" t="str">
        <f>VLOOKUP('[1]orders (cleaned)'!D619,'[1]products (cleaned)'!$A$2:$C$49,3,FALSE)</f>
        <v>M</v>
      </c>
      <c r="H464">
        <f>VLOOKUP('[1]orders (cleaned)'!D619,'[1]products (cleaned)'!$A$2:$D$49,4,FALSE)</f>
        <v>2.5</v>
      </c>
      <c r="I464" s="3">
        <f>VLOOKUP('[1]orders (cleaned)'!D619,'[1]products (cleaned)'!$A$2:$E$49,5,FALSE)</f>
        <v>33.464999999999996</v>
      </c>
      <c r="J464" s="3">
        <f>VLOOKUP('[1]orders (cleaned)'!D619,'[1]products (cleaned)'!$A$2:$F$49,6,FALSE)</f>
        <v>1.3385999999999998</v>
      </c>
      <c r="K464" s="3">
        <f>VLOOKUP('[1]orders (cleaned)'!D619,'[1]products (cleaned)'!$A$2:$G$49,7,FALSE)</f>
        <v>4.3504499999999995</v>
      </c>
      <c r="L464">
        <f>VLOOKUP('[1]orders (cleaned)'!A619,'[1]orders (cleaned)'!$A$2:$E$1001,5,FALSE)</f>
        <v>1</v>
      </c>
      <c r="M464" s="5">
        <f>I464*L464</f>
        <v>33.464999999999996</v>
      </c>
      <c r="S464"/>
    </row>
    <row r="465" spans="1:19" x14ac:dyDescent="0.35">
      <c r="A465" s="1">
        <f>VLOOKUP('[1]orders (cleaned)'!B187,'[1]orders (cleaned)'!$B$2:$B$1001,1,FALSE)</f>
        <v>43483</v>
      </c>
      <c r="B465" t="str">
        <f>VLOOKUP('[1]orders (cleaned)'!C187,'[1]customers (cleaned)'!$A$2:$B$914,2,FALSE)</f>
        <v>Angie Rizzetti</v>
      </c>
      <c r="C465" t="str">
        <f>VLOOKUP('[1]orders (cleaned)'!C187,'[1]customers (cleaned)'!$A$2:$C$914,3,FALSE)</f>
        <v>Lansing</v>
      </c>
      <c r="D465" t="str">
        <f>VLOOKUP('[1]orders (cleaned)'!C187,'[1]customers (cleaned)'!$A$2:$D$914,4,FALSE)</f>
        <v>United States</v>
      </c>
      <c r="E465" t="str">
        <f>VLOOKUP('[1]orders (cleaned)'!C187,'[1]customers (cleaned)'!$A$2:$E$914,5,FALSE)</f>
        <v>Yes</v>
      </c>
      <c r="F465" t="str">
        <f>VLOOKUP('[1]orders (cleaned)'!D187,'[1]products (cleaned)'!$A$2:$B$49,2,FALSE)</f>
        <v>Exc</v>
      </c>
      <c r="G465" t="str">
        <f>VLOOKUP('[1]orders (cleaned)'!D187,'[1]products (cleaned)'!$A$2:$C$49,3,FALSE)</f>
        <v>D</v>
      </c>
      <c r="H465">
        <f>VLOOKUP('[1]orders (cleaned)'!D187,'[1]products (cleaned)'!$A$2:$D$49,4,FALSE)</f>
        <v>0.5</v>
      </c>
      <c r="I465" s="3">
        <f>VLOOKUP('[1]orders (cleaned)'!D187,'[1]products (cleaned)'!$A$2:$E$49,5,FALSE)</f>
        <v>7.29</v>
      </c>
      <c r="J465" s="3">
        <f>VLOOKUP('[1]orders (cleaned)'!D187,'[1]products (cleaned)'!$A$2:$F$49,6,FALSE)</f>
        <v>1.458</v>
      </c>
      <c r="K465" s="3">
        <f>VLOOKUP('[1]orders (cleaned)'!D187,'[1]products (cleaned)'!$A$2:$G$49,7,FALSE)</f>
        <v>0.80190000000000006</v>
      </c>
      <c r="L465">
        <f>VLOOKUP('[1]orders (cleaned)'!A187,'[1]orders (cleaned)'!$A$2:$E$1001,5,FALSE)</f>
        <v>5</v>
      </c>
      <c r="M465" s="5">
        <f>I465*L465</f>
        <v>36.450000000000003</v>
      </c>
      <c r="S465"/>
    </row>
    <row r="466" spans="1:19" x14ac:dyDescent="0.35">
      <c r="A466" s="1">
        <f>VLOOKUP('[1]orders (cleaned)'!B184,'[1]orders (cleaned)'!$B$2:$B$1001,1,FALSE)</f>
        <v>44284</v>
      </c>
      <c r="B466" t="str">
        <f>VLOOKUP('[1]orders (cleaned)'!C184,'[1]customers (cleaned)'!$A$2:$B$914,2,FALSE)</f>
        <v>Anny Mundford</v>
      </c>
      <c r="C466" t="str">
        <f>VLOOKUP('[1]orders (cleaned)'!C184,'[1]customers (cleaned)'!$A$2:$C$914,3,FALSE)</f>
        <v>Charlottesville</v>
      </c>
      <c r="D466" t="str">
        <f>VLOOKUP('[1]orders (cleaned)'!C184,'[1]customers (cleaned)'!$A$2:$D$914,4,FALSE)</f>
        <v>United States</v>
      </c>
      <c r="E466" t="str">
        <f>VLOOKUP('[1]orders (cleaned)'!C184,'[1]customers (cleaned)'!$A$2:$E$914,5,FALSE)</f>
        <v>No</v>
      </c>
      <c r="F466" t="str">
        <f>VLOOKUP('[1]orders (cleaned)'!D184,'[1]products (cleaned)'!$A$2:$B$49,2,FALSE)</f>
        <v>Rob</v>
      </c>
      <c r="G466" t="str">
        <f>VLOOKUP('[1]orders (cleaned)'!D184,'[1]products (cleaned)'!$A$2:$C$49,3,FALSE)</f>
        <v>D</v>
      </c>
      <c r="H466">
        <f>VLOOKUP('[1]orders (cleaned)'!D184,'[1]products (cleaned)'!$A$2:$D$49,4,FALSE)</f>
        <v>0.5</v>
      </c>
      <c r="I466" s="3">
        <f>VLOOKUP('[1]orders (cleaned)'!D184,'[1]products (cleaned)'!$A$2:$E$49,5,FALSE)</f>
        <v>5.3699999999999992</v>
      </c>
      <c r="J466" s="3">
        <f>VLOOKUP('[1]orders (cleaned)'!D184,'[1]products (cleaned)'!$A$2:$F$49,6,FALSE)</f>
        <v>1.0739999999999998</v>
      </c>
      <c r="K466" s="3">
        <f>VLOOKUP('[1]orders (cleaned)'!D184,'[1]products (cleaned)'!$A$2:$G$49,7,FALSE)</f>
        <v>0.32219999999999993</v>
      </c>
      <c r="L466">
        <f>VLOOKUP('[1]orders (cleaned)'!A184,'[1]orders (cleaned)'!$A$2:$E$1001,5,FALSE)</f>
        <v>6</v>
      </c>
      <c r="M466" s="5">
        <f>I466*L466</f>
        <v>32.22</v>
      </c>
      <c r="S466"/>
    </row>
    <row r="467" spans="1:19" x14ac:dyDescent="0.35">
      <c r="A467" s="1">
        <f>VLOOKUP('[1]orders (cleaned)'!B898,'[1]orders (cleaned)'!$B$2:$B$1001,1,FALSE)</f>
        <v>44347</v>
      </c>
      <c r="B467" t="str">
        <f>VLOOKUP('[1]orders (cleaned)'!C898,'[1]customers (cleaned)'!$A$2:$B$914,2,FALSE)</f>
        <v>Baxy Cargen</v>
      </c>
      <c r="C467" t="str">
        <f>VLOOKUP('[1]orders (cleaned)'!C898,'[1]customers (cleaned)'!$A$2:$C$914,3,FALSE)</f>
        <v>Seattle</v>
      </c>
      <c r="D467" t="str">
        <f>VLOOKUP('[1]orders (cleaned)'!C898,'[1]customers (cleaned)'!$A$2:$D$914,4,FALSE)</f>
        <v>United States</v>
      </c>
      <c r="E467" t="str">
        <f>VLOOKUP('[1]orders (cleaned)'!C898,'[1]customers (cleaned)'!$A$2:$E$914,5,FALSE)</f>
        <v>Yes</v>
      </c>
      <c r="F467" t="str">
        <f>VLOOKUP('[1]orders (cleaned)'!D898,'[1]products (cleaned)'!$A$2:$B$49,2,FALSE)</f>
        <v>Rob</v>
      </c>
      <c r="G467" t="str">
        <f>VLOOKUP('[1]orders (cleaned)'!D898,'[1]products (cleaned)'!$A$2:$C$49,3,FALSE)</f>
        <v>D</v>
      </c>
      <c r="H467">
        <f>VLOOKUP('[1]orders (cleaned)'!D898,'[1]products (cleaned)'!$A$2:$D$49,4,FALSE)</f>
        <v>0.5</v>
      </c>
      <c r="I467" s="3">
        <f>VLOOKUP('[1]orders (cleaned)'!D898,'[1]products (cleaned)'!$A$2:$E$49,5,FALSE)</f>
        <v>5.3699999999999992</v>
      </c>
      <c r="J467" s="3">
        <f>VLOOKUP('[1]orders (cleaned)'!D898,'[1]products (cleaned)'!$A$2:$F$49,6,FALSE)</f>
        <v>1.0739999999999998</v>
      </c>
      <c r="K467" s="3">
        <f>VLOOKUP('[1]orders (cleaned)'!D898,'[1]products (cleaned)'!$A$2:$G$49,7,FALSE)</f>
        <v>0.32219999999999993</v>
      </c>
      <c r="L467">
        <f>VLOOKUP('[1]orders (cleaned)'!A898,'[1]orders (cleaned)'!$A$2:$E$1001,5,FALSE)</f>
        <v>6</v>
      </c>
      <c r="M467" s="5">
        <f>I467*L467</f>
        <v>32.22</v>
      </c>
      <c r="S467"/>
    </row>
    <row r="468" spans="1:19" x14ac:dyDescent="0.35">
      <c r="A468" s="1">
        <f>VLOOKUP('[1]orders (cleaned)'!B345,'[1]orders (cleaned)'!$B$2:$B$1001,1,FALSE)</f>
        <v>43692</v>
      </c>
      <c r="B468" t="str">
        <f>VLOOKUP('[1]orders (cleaned)'!C345,'[1]customers (cleaned)'!$A$2:$B$914,2,FALSE)</f>
        <v>Noam Climance</v>
      </c>
      <c r="C468" t="str">
        <f>VLOOKUP('[1]orders (cleaned)'!C345,'[1]customers (cleaned)'!$A$2:$C$914,3,FALSE)</f>
        <v>Seattle</v>
      </c>
      <c r="D468" t="str">
        <f>VLOOKUP('[1]orders (cleaned)'!C345,'[1]customers (cleaned)'!$A$2:$D$914,4,FALSE)</f>
        <v>United States</v>
      </c>
      <c r="E468" t="str">
        <f>VLOOKUP('[1]orders (cleaned)'!C345,'[1]customers (cleaned)'!$A$2:$E$914,5,FALSE)</f>
        <v>No</v>
      </c>
      <c r="F468" t="str">
        <f>VLOOKUP('[1]orders (cleaned)'!D345,'[1]products (cleaned)'!$A$2:$B$49,2,FALSE)</f>
        <v>Rob</v>
      </c>
      <c r="G468" t="str">
        <f>VLOOKUP('[1]orders (cleaned)'!D345,'[1]products (cleaned)'!$A$2:$C$49,3,FALSE)</f>
        <v>D</v>
      </c>
      <c r="H468">
        <f>VLOOKUP('[1]orders (cleaned)'!D345,'[1]products (cleaned)'!$A$2:$D$49,4,FALSE)</f>
        <v>0.5</v>
      </c>
      <c r="I468" s="3">
        <f>VLOOKUP('[1]orders (cleaned)'!D345,'[1]products (cleaned)'!$A$2:$E$49,5,FALSE)</f>
        <v>5.3699999999999992</v>
      </c>
      <c r="J468" s="3">
        <f>VLOOKUP('[1]orders (cleaned)'!D345,'[1]products (cleaned)'!$A$2:$F$49,6,FALSE)</f>
        <v>1.0739999999999998</v>
      </c>
      <c r="K468" s="3">
        <f>VLOOKUP('[1]orders (cleaned)'!D345,'[1]products (cleaned)'!$A$2:$G$49,7,FALSE)</f>
        <v>0.32219999999999993</v>
      </c>
      <c r="L468">
        <f>VLOOKUP('[1]orders (cleaned)'!A345,'[1]orders (cleaned)'!$A$2:$E$1001,5,FALSE)</f>
        <v>6</v>
      </c>
      <c r="M468" s="5">
        <f>I468*L468</f>
        <v>32.22</v>
      </c>
      <c r="S468"/>
    </row>
    <row r="469" spans="1:19" x14ac:dyDescent="0.35">
      <c r="A469" s="1">
        <f>VLOOKUP('[1]orders (cleaned)'!B496,'[1]orders (cleaned)'!$B$2:$B$1001,1,FALSE)</f>
        <v>44132</v>
      </c>
      <c r="B469" t="str">
        <f>VLOOKUP('[1]orders (cleaned)'!C496,'[1]customers (cleaned)'!$A$2:$B$914,2,FALSE)</f>
        <v>Felicia Jecock</v>
      </c>
      <c r="C469" t="str">
        <f>VLOOKUP('[1]orders (cleaned)'!C496,'[1]customers (cleaned)'!$A$2:$C$914,3,FALSE)</f>
        <v>Baton Rouge</v>
      </c>
      <c r="D469" t="str">
        <f>VLOOKUP('[1]orders (cleaned)'!C496,'[1]customers (cleaned)'!$A$2:$D$914,4,FALSE)</f>
        <v>United States</v>
      </c>
      <c r="E469" t="str">
        <f>VLOOKUP('[1]orders (cleaned)'!C496,'[1]customers (cleaned)'!$A$2:$E$914,5,FALSE)</f>
        <v>No</v>
      </c>
      <c r="F469" t="str">
        <f>VLOOKUP('[1]orders (cleaned)'!D496,'[1]products (cleaned)'!$A$2:$B$49,2,FALSE)</f>
        <v>Lib</v>
      </c>
      <c r="G469" t="str">
        <f>VLOOKUP('[1]orders (cleaned)'!D496,'[1]products (cleaned)'!$A$2:$C$49,3,FALSE)</f>
        <v>L</v>
      </c>
      <c r="H469">
        <f>VLOOKUP('[1]orders (cleaned)'!D496,'[1]products (cleaned)'!$A$2:$D$49,4,FALSE)</f>
        <v>1</v>
      </c>
      <c r="I469" s="3">
        <f>VLOOKUP('[1]orders (cleaned)'!D496,'[1]products (cleaned)'!$A$2:$E$49,5,FALSE)</f>
        <v>15.85</v>
      </c>
      <c r="J469" s="3">
        <f>VLOOKUP('[1]orders (cleaned)'!D496,'[1]products (cleaned)'!$A$2:$F$49,6,FALSE)</f>
        <v>1.585</v>
      </c>
      <c r="K469" s="3">
        <f>VLOOKUP('[1]orders (cleaned)'!D496,'[1]products (cleaned)'!$A$2:$G$49,7,FALSE)</f>
        <v>2.0605000000000002</v>
      </c>
      <c r="L469">
        <f>VLOOKUP('[1]orders (cleaned)'!A496,'[1]orders (cleaned)'!$A$2:$E$1001,5,FALSE)</f>
        <v>2</v>
      </c>
      <c r="M469" s="5">
        <f>I469*L469</f>
        <v>31.7</v>
      </c>
      <c r="S469"/>
    </row>
    <row r="470" spans="1:19" x14ac:dyDescent="0.35">
      <c r="A470" s="1">
        <f>VLOOKUP('[1]orders (cleaned)'!B786,'[1]orders (cleaned)'!$B$2:$B$1001,1,FALSE)</f>
        <v>44511</v>
      </c>
      <c r="B470" t="str">
        <f>VLOOKUP('[1]orders (cleaned)'!C786,'[1]customers (cleaned)'!$A$2:$B$914,2,FALSE)</f>
        <v>Graeme Whitehead</v>
      </c>
      <c r="C470" t="str">
        <f>VLOOKUP('[1]orders (cleaned)'!C786,'[1]customers (cleaned)'!$A$2:$C$914,3,FALSE)</f>
        <v>Nashville</v>
      </c>
      <c r="D470" t="str">
        <f>VLOOKUP('[1]orders (cleaned)'!C786,'[1]customers (cleaned)'!$A$2:$D$914,4,FALSE)</f>
        <v>United States</v>
      </c>
      <c r="E470" t="str">
        <f>VLOOKUP('[1]orders (cleaned)'!C786,'[1]customers (cleaned)'!$A$2:$E$914,5,FALSE)</f>
        <v>No</v>
      </c>
      <c r="F470" t="str">
        <f>VLOOKUP('[1]orders (cleaned)'!D786,'[1]products (cleaned)'!$A$2:$B$49,2,FALSE)</f>
        <v>Lib</v>
      </c>
      <c r="G470" t="str">
        <f>VLOOKUP('[1]orders (cleaned)'!D786,'[1]products (cleaned)'!$A$2:$C$49,3,FALSE)</f>
        <v>L</v>
      </c>
      <c r="H470">
        <f>VLOOKUP('[1]orders (cleaned)'!D786,'[1]products (cleaned)'!$A$2:$D$49,4,FALSE)</f>
        <v>1</v>
      </c>
      <c r="I470" s="3">
        <f>VLOOKUP('[1]orders (cleaned)'!D786,'[1]products (cleaned)'!$A$2:$E$49,5,FALSE)</f>
        <v>15.85</v>
      </c>
      <c r="J470" s="3">
        <f>VLOOKUP('[1]orders (cleaned)'!D786,'[1]products (cleaned)'!$A$2:$F$49,6,FALSE)</f>
        <v>1.585</v>
      </c>
      <c r="K470" s="3">
        <f>VLOOKUP('[1]orders (cleaned)'!D786,'[1]products (cleaned)'!$A$2:$G$49,7,FALSE)</f>
        <v>2.0605000000000002</v>
      </c>
      <c r="L470">
        <f>VLOOKUP('[1]orders (cleaned)'!A786,'[1]orders (cleaned)'!$A$2:$E$1001,5,FALSE)</f>
        <v>2</v>
      </c>
      <c r="M470" s="5">
        <f>I470*L470</f>
        <v>31.7</v>
      </c>
      <c r="S470"/>
    </row>
    <row r="471" spans="1:19" x14ac:dyDescent="0.35">
      <c r="A471" s="1">
        <f>VLOOKUP('[1]orders (cleaned)'!B216,'[1]orders (cleaned)'!$B$2:$B$1001,1,FALSE)</f>
        <v>43775</v>
      </c>
      <c r="B471" t="str">
        <f>VLOOKUP('[1]orders (cleaned)'!C216,'[1]customers (cleaned)'!$A$2:$B$914,2,FALSE)</f>
        <v>Murdock Hame</v>
      </c>
      <c r="C471" t="str">
        <f>VLOOKUP('[1]orders (cleaned)'!C216,'[1]customers (cleaned)'!$A$2:$C$914,3,FALSE)</f>
        <v>Balally</v>
      </c>
      <c r="D471" t="str">
        <f>VLOOKUP('[1]orders (cleaned)'!C216,'[1]customers (cleaned)'!$A$2:$D$914,4,FALSE)</f>
        <v>Ireland</v>
      </c>
      <c r="E471" t="str">
        <f>VLOOKUP('[1]orders (cleaned)'!C216,'[1]customers (cleaned)'!$A$2:$E$914,5,FALSE)</f>
        <v>No</v>
      </c>
      <c r="F471" t="str">
        <f>VLOOKUP('[1]orders (cleaned)'!D216,'[1]products (cleaned)'!$A$2:$B$49,2,FALSE)</f>
        <v>Lib</v>
      </c>
      <c r="G471" t="str">
        <f>VLOOKUP('[1]orders (cleaned)'!D216,'[1]products (cleaned)'!$A$2:$C$49,3,FALSE)</f>
        <v>L</v>
      </c>
      <c r="H471">
        <f>VLOOKUP('[1]orders (cleaned)'!D216,'[1]products (cleaned)'!$A$2:$D$49,4,FALSE)</f>
        <v>1</v>
      </c>
      <c r="I471" s="3">
        <f>VLOOKUP('[1]orders (cleaned)'!D216,'[1]products (cleaned)'!$A$2:$E$49,5,FALSE)</f>
        <v>15.85</v>
      </c>
      <c r="J471" s="3">
        <f>VLOOKUP('[1]orders (cleaned)'!D216,'[1]products (cleaned)'!$A$2:$F$49,6,FALSE)</f>
        <v>1.585</v>
      </c>
      <c r="K471" s="3">
        <f>VLOOKUP('[1]orders (cleaned)'!D216,'[1]products (cleaned)'!$A$2:$G$49,7,FALSE)</f>
        <v>2.0605000000000002</v>
      </c>
      <c r="L471">
        <f>VLOOKUP('[1]orders (cleaned)'!A216,'[1]orders (cleaned)'!$A$2:$E$1001,5,FALSE)</f>
        <v>2</v>
      </c>
      <c r="M471" s="5">
        <f>I471*L471</f>
        <v>31.7</v>
      </c>
      <c r="S471"/>
    </row>
    <row r="472" spans="1:19" x14ac:dyDescent="0.35">
      <c r="A472" s="1">
        <f>VLOOKUP('[1]orders (cleaned)'!B196,'[1]orders (cleaned)'!$B$2:$B$1001,1,FALSE)</f>
        <v>44398</v>
      </c>
      <c r="B472" t="str">
        <f>VLOOKUP('[1]orders (cleaned)'!C196,'[1]customers (cleaned)'!$A$2:$B$914,2,FALSE)</f>
        <v>Emlynne Laird</v>
      </c>
      <c r="C472" t="str">
        <f>VLOOKUP('[1]orders (cleaned)'!C196,'[1]customers (cleaned)'!$A$2:$C$914,3,FALSE)</f>
        <v>Warren</v>
      </c>
      <c r="D472" t="str">
        <f>VLOOKUP('[1]orders (cleaned)'!C196,'[1]customers (cleaned)'!$A$2:$D$914,4,FALSE)</f>
        <v>United States</v>
      </c>
      <c r="E472" t="str">
        <f>VLOOKUP('[1]orders (cleaned)'!C196,'[1]customers (cleaned)'!$A$2:$E$914,5,FALSE)</f>
        <v>No</v>
      </c>
      <c r="F472" t="str">
        <f>VLOOKUP('[1]orders (cleaned)'!D196,'[1]products (cleaned)'!$A$2:$B$49,2,FALSE)</f>
        <v>Exc</v>
      </c>
      <c r="G472" t="str">
        <f>VLOOKUP('[1]orders (cleaned)'!D196,'[1]products (cleaned)'!$A$2:$C$49,3,FALSE)</f>
        <v>D</v>
      </c>
      <c r="H472">
        <f>VLOOKUP('[1]orders (cleaned)'!D196,'[1]products (cleaned)'!$A$2:$D$49,4,FALSE)</f>
        <v>0.5</v>
      </c>
      <c r="I472" s="3">
        <f>VLOOKUP('[1]orders (cleaned)'!D196,'[1]products (cleaned)'!$A$2:$E$49,5,FALSE)</f>
        <v>7.29</v>
      </c>
      <c r="J472" s="3">
        <f>VLOOKUP('[1]orders (cleaned)'!D196,'[1]products (cleaned)'!$A$2:$F$49,6,FALSE)</f>
        <v>1.458</v>
      </c>
      <c r="K472" s="3">
        <f>VLOOKUP('[1]orders (cleaned)'!D196,'[1]products (cleaned)'!$A$2:$G$49,7,FALSE)</f>
        <v>0.80190000000000006</v>
      </c>
      <c r="L472">
        <f>VLOOKUP('[1]orders (cleaned)'!A196,'[1]orders (cleaned)'!$A$2:$E$1001,5,FALSE)</f>
        <v>5</v>
      </c>
      <c r="M472" s="5">
        <f>I472*L472</f>
        <v>36.450000000000003</v>
      </c>
      <c r="S472"/>
    </row>
    <row r="473" spans="1:19" x14ac:dyDescent="0.35">
      <c r="A473" s="1">
        <f>VLOOKUP('[1]orders (cleaned)'!B354,'[1]orders (cleaned)'!$B$2:$B$1001,1,FALSE)</f>
        <v>43984</v>
      </c>
      <c r="B473" t="str">
        <f>VLOOKUP('[1]orders (cleaned)'!C354,'[1]customers (cleaned)'!$A$2:$B$914,2,FALSE)</f>
        <v>Flynn Antony</v>
      </c>
      <c r="C473" t="str">
        <f>VLOOKUP('[1]orders (cleaned)'!C354,'[1]customers (cleaned)'!$A$2:$C$914,3,FALSE)</f>
        <v>Birmingham</v>
      </c>
      <c r="D473" t="str">
        <f>VLOOKUP('[1]orders (cleaned)'!C354,'[1]customers (cleaned)'!$A$2:$D$914,4,FALSE)</f>
        <v>United States</v>
      </c>
      <c r="E473" t="str">
        <f>VLOOKUP('[1]orders (cleaned)'!C354,'[1]customers (cleaned)'!$A$2:$E$914,5,FALSE)</f>
        <v>No</v>
      </c>
      <c r="F473" t="str">
        <f>VLOOKUP('[1]orders (cleaned)'!D354,'[1]products (cleaned)'!$A$2:$B$49,2,FALSE)</f>
        <v>Exc</v>
      </c>
      <c r="G473" t="str">
        <f>VLOOKUP('[1]orders (cleaned)'!D354,'[1]products (cleaned)'!$A$2:$C$49,3,FALSE)</f>
        <v>D</v>
      </c>
      <c r="H473">
        <f>VLOOKUP('[1]orders (cleaned)'!D354,'[1]products (cleaned)'!$A$2:$D$49,4,FALSE)</f>
        <v>0.5</v>
      </c>
      <c r="I473" s="3">
        <f>VLOOKUP('[1]orders (cleaned)'!D354,'[1]products (cleaned)'!$A$2:$E$49,5,FALSE)</f>
        <v>7.29</v>
      </c>
      <c r="J473" s="3">
        <f>VLOOKUP('[1]orders (cleaned)'!D354,'[1]products (cleaned)'!$A$2:$F$49,6,FALSE)</f>
        <v>1.458</v>
      </c>
      <c r="K473" s="3">
        <f>VLOOKUP('[1]orders (cleaned)'!D354,'[1]products (cleaned)'!$A$2:$G$49,7,FALSE)</f>
        <v>0.80190000000000006</v>
      </c>
      <c r="L473">
        <f>VLOOKUP('[1]orders (cleaned)'!A354,'[1]orders (cleaned)'!$A$2:$E$1001,5,FALSE)</f>
        <v>5</v>
      </c>
      <c r="M473" s="5">
        <f>I473*L473</f>
        <v>36.450000000000003</v>
      </c>
      <c r="S473"/>
    </row>
    <row r="474" spans="1:19" x14ac:dyDescent="0.35">
      <c r="A474" s="1">
        <f>VLOOKUP('[1]orders (cleaned)'!B722,'[1]orders (cleaned)'!$B$2:$B$1001,1,FALSE)</f>
        <v>44215</v>
      </c>
      <c r="B474" t="str">
        <f>VLOOKUP('[1]orders (cleaned)'!C722,'[1]customers (cleaned)'!$A$2:$B$914,2,FALSE)</f>
        <v>Reynolds Crookshanks</v>
      </c>
      <c r="C474" t="str">
        <f>VLOOKUP('[1]orders (cleaned)'!C722,'[1]customers (cleaned)'!$A$2:$C$914,3,FALSE)</f>
        <v>Lansing</v>
      </c>
      <c r="D474" t="str">
        <f>VLOOKUP('[1]orders (cleaned)'!C722,'[1]customers (cleaned)'!$A$2:$D$914,4,FALSE)</f>
        <v>United States</v>
      </c>
      <c r="E474" t="str">
        <f>VLOOKUP('[1]orders (cleaned)'!C722,'[1]customers (cleaned)'!$A$2:$E$914,5,FALSE)</f>
        <v>Yes</v>
      </c>
      <c r="F474" t="str">
        <f>VLOOKUP('[1]orders (cleaned)'!D722,'[1]products (cleaned)'!$A$2:$B$49,2,FALSE)</f>
        <v>Exc</v>
      </c>
      <c r="G474" t="str">
        <f>VLOOKUP('[1]orders (cleaned)'!D722,'[1]products (cleaned)'!$A$2:$C$49,3,FALSE)</f>
        <v>D</v>
      </c>
      <c r="H474">
        <f>VLOOKUP('[1]orders (cleaned)'!D722,'[1]products (cleaned)'!$A$2:$D$49,4,FALSE)</f>
        <v>0.5</v>
      </c>
      <c r="I474" s="3">
        <f>VLOOKUP('[1]orders (cleaned)'!D722,'[1]products (cleaned)'!$A$2:$E$49,5,FALSE)</f>
        <v>7.29</v>
      </c>
      <c r="J474" s="3">
        <f>VLOOKUP('[1]orders (cleaned)'!D722,'[1]products (cleaned)'!$A$2:$F$49,6,FALSE)</f>
        <v>1.458</v>
      </c>
      <c r="K474" s="3">
        <f>VLOOKUP('[1]orders (cleaned)'!D722,'[1]products (cleaned)'!$A$2:$G$49,7,FALSE)</f>
        <v>0.80190000000000006</v>
      </c>
      <c r="L474">
        <f>VLOOKUP('[1]orders (cleaned)'!A722,'[1]orders (cleaned)'!$A$2:$E$1001,5,FALSE)</f>
        <v>5</v>
      </c>
      <c r="M474" s="5">
        <f>I474*L474</f>
        <v>36.450000000000003</v>
      </c>
      <c r="S474"/>
    </row>
    <row r="475" spans="1:19" x14ac:dyDescent="0.35">
      <c r="A475" s="1">
        <f>VLOOKUP('[1]orders (cleaned)'!B696,'[1]orders (cleaned)'!$B$2:$B$1001,1,FALSE)</f>
        <v>43915</v>
      </c>
      <c r="B475" t="str">
        <f>VLOOKUP('[1]orders (cleaned)'!C696,'[1]customers (cleaned)'!$A$2:$B$914,2,FALSE)</f>
        <v>Roxie Deaconson</v>
      </c>
      <c r="C475" t="str">
        <f>VLOOKUP('[1]orders (cleaned)'!C696,'[1]customers (cleaned)'!$A$2:$C$914,3,FALSE)</f>
        <v>Yonkers</v>
      </c>
      <c r="D475" t="str">
        <f>VLOOKUP('[1]orders (cleaned)'!C696,'[1]customers (cleaned)'!$A$2:$D$914,4,FALSE)</f>
        <v>United States</v>
      </c>
      <c r="E475" t="str">
        <f>VLOOKUP('[1]orders (cleaned)'!C696,'[1]customers (cleaned)'!$A$2:$E$914,5,FALSE)</f>
        <v>No</v>
      </c>
      <c r="F475" t="str">
        <f>VLOOKUP('[1]orders (cleaned)'!D696,'[1]products (cleaned)'!$A$2:$B$49,2,FALSE)</f>
        <v>Exc</v>
      </c>
      <c r="G475" t="str">
        <f>VLOOKUP('[1]orders (cleaned)'!D696,'[1]products (cleaned)'!$A$2:$C$49,3,FALSE)</f>
        <v>D</v>
      </c>
      <c r="H475">
        <f>VLOOKUP('[1]orders (cleaned)'!D696,'[1]products (cleaned)'!$A$2:$D$49,4,FALSE)</f>
        <v>0.5</v>
      </c>
      <c r="I475" s="3">
        <f>VLOOKUP('[1]orders (cleaned)'!D696,'[1]products (cleaned)'!$A$2:$E$49,5,FALSE)</f>
        <v>7.29</v>
      </c>
      <c r="J475" s="3">
        <f>VLOOKUP('[1]orders (cleaned)'!D696,'[1]products (cleaned)'!$A$2:$F$49,6,FALSE)</f>
        <v>1.458</v>
      </c>
      <c r="K475" s="3">
        <f>VLOOKUP('[1]orders (cleaned)'!D696,'[1]products (cleaned)'!$A$2:$G$49,7,FALSE)</f>
        <v>0.80190000000000006</v>
      </c>
      <c r="L475">
        <f>VLOOKUP('[1]orders (cleaned)'!A696,'[1]orders (cleaned)'!$A$2:$E$1001,5,FALSE)</f>
        <v>5</v>
      </c>
      <c r="M475" s="5">
        <f>I475*L475</f>
        <v>36.450000000000003</v>
      </c>
      <c r="S475"/>
    </row>
    <row r="476" spans="1:19" x14ac:dyDescent="0.35">
      <c r="A476" s="1">
        <f>VLOOKUP('[1]orders (cleaned)'!B399,'[1]orders (cleaned)'!$B$2:$B$1001,1,FALSE)</f>
        <v>43720</v>
      </c>
      <c r="B476" t="str">
        <f>VLOOKUP('[1]orders (cleaned)'!C399,'[1]customers (cleaned)'!$A$2:$B$914,2,FALSE)</f>
        <v>Fleur Parres</v>
      </c>
      <c r="C476" t="str">
        <f>VLOOKUP('[1]orders (cleaned)'!C399,'[1]customers (cleaned)'!$A$2:$C$914,3,FALSE)</f>
        <v>Rochester</v>
      </c>
      <c r="D476" t="str">
        <f>VLOOKUP('[1]orders (cleaned)'!C399,'[1]customers (cleaned)'!$A$2:$D$914,4,FALSE)</f>
        <v>United States</v>
      </c>
      <c r="E476" t="str">
        <f>VLOOKUP('[1]orders (cleaned)'!C399,'[1]customers (cleaned)'!$A$2:$E$914,5,FALSE)</f>
        <v>Yes</v>
      </c>
      <c r="F476" t="str">
        <f>VLOOKUP('[1]orders (cleaned)'!D399,'[1]products (cleaned)'!$A$2:$B$49,2,FALSE)</f>
        <v>Lib</v>
      </c>
      <c r="G476" t="str">
        <f>VLOOKUP('[1]orders (cleaned)'!D399,'[1]products (cleaned)'!$A$2:$C$49,3,FALSE)</f>
        <v>D</v>
      </c>
      <c r="H476">
        <f>VLOOKUP('[1]orders (cleaned)'!D399,'[1]products (cleaned)'!$A$2:$D$49,4,FALSE)</f>
        <v>0.5</v>
      </c>
      <c r="I476" s="3">
        <f>VLOOKUP('[1]orders (cleaned)'!D399,'[1]products (cleaned)'!$A$2:$E$49,5,FALSE)</f>
        <v>7.77</v>
      </c>
      <c r="J476" s="3">
        <f>VLOOKUP('[1]orders (cleaned)'!D399,'[1]products (cleaned)'!$A$2:$F$49,6,FALSE)</f>
        <v>1.5539999999999998</v>
      </c>
      <c r="K476" s="3">
        <f>VLOOKUP('[1]orders (cleaned)'!D399,'[1]products (cleaned)'!$A$2:$G$49,7,FALSE)</f>
        <v>1.0101</v>
      </c>
      <c r="L476">
        <f>VLOOKUP('[1]orders (cleaned)'!A399,'[1]orders (cleaned)'!$A$2:$E$1001,5,FALSE)</f>
        <v>4</v>
      </c>
      <c r="M476" s="5">
        <f>I476*L476</f>
        <v>31.08</v>
      </c>
      <c r="S476"/>
    </row>
    <row r="477" spans="1:19" x14ac:dyDescent="0.35">
      <c r="A477" s="1">
        <f>VLOOKUP('[1]orders (cleaned)'!B186,'[1]orders (cleaned)'!$B$2:$B$1001,1,FALSE)</f>
        <v>44397</v>
      </c>
      <c r="B477" t="str">
        <f>VLOOKUP('[1]orders (cleaned)'!C186,'[1]customers (cleaned)'!$A$2:$B$914,2,FALSE)</f>
        <v>Isa Blazewicz</v>
      </c>
      <c r="C477" t="str">
        <f>VLOOKUP('[1]orders (cleaned)'!C186,'[1]customers (cleaned)'!$A$2:$C$914,3,FALSE)</f>
        <v>Minneapolis</v>
      </c>
      <c r="D477" t="str">
        <f>VLOOKUP('[1]orders (cleaned)'!C186,'[1]customers (cleaned)'!$A$2:$D$914,4,FALSE)</f>
        <v>United States</v>
      </c>
      <c r="E477" t="str">
        <f>VLOOKUP('[1]orders (cleaned)'!C186,'[1]customers (cleaned)'!$A$2:$E$914,5,FALSE)</f>
        <v>No</v>
      </c>
      <c r="F477" t="str">
        <f>VLOOKUP('[1]orders (cleaned)'!D186,'[1]products (cleaned)'!$A$2:$B$49,2,FALSE)</f>
        <v>Ara</v>
      </c>
      <c r="G477" t="str">
        <f>VLOOKUP('[1]orders (cleaned)'!D186,'[1]products (cleaned)'!$A$2:$C$49,3,FALSE)</f>
        <v>L</v>
      </c>
      <c r="H477">
        <f>VLOOKUP('[1]orders (cleaned)'!D186,'[1]products (cleaned)'!$A$2:$D$49,4,FALSE)</f>
        <v>0.5</v>
      </c>
      <c r="I477" s="3">
        <f>VLOOKUP('[1]orders (cleaned)'!D186,'[1]products (cleaned)'!$A$2:$E$49,5,FALSE)</f>
        <v>7.77</v>
      </c>
      <c r="J477" s="3">
        <f>VLOOKUP('[1]orders (cleaned)'!D186,'[1]products (cleaned)'!$A$2:$F$49,6,FALSE)</f>
        <v>1.5539999999999998</v>
      </c>
      <c r="K477" s="3">
        <f>VLOOKUP('[1]orders (cleaned)'!D186,'[1]products (cleaned)'!$A$2:$G$49,7,FALSE)</f>
        <v>0.69929999999999992</v>
      </c>
      <c r="L477">
        <f>VLOOKUP('[1]orders (cleaned)'!A186,'[1]orders (cleaned)'!$A$2:$E$1001,5,FALSE)</f>
        <v>4</v>
      </c>
      <c r="M477" s="5">
        <f>I477*L477</f>
        <v>31.08</v>
      </c>
      <c r="S477"/>
    </row>
    <row r="478" spans="1:19" x14ac:dyDescent="0.35">
      <c r="A478" s="1">
        <f>VLOOKUP('[1]orders (cleaned)'!B799,'[1]orders (cleaned)'!$B$2:$B$1001,1,FALSE)</f>
        <v>44751</v>
      </c>
      <c r="B478" t="str">
        <f>VLOOKUP('[1]orders (cleaned)'!C799,'[1]customers (cleaned)'!$A$2:$B$914,2,FALSE)</f>
        <v>Jed Kennicott</v>
      </c>
      <c r="C478" t="str">
        <f>VLOOKUP('[1]orders (cleaned)'!C799,'[1]customers (cleaned)'!$A$2:$C$914,3,FALSE)</f>
        <v>Tampa</v>
      </c>
      <c r="D478" t="str">
        <f>VLOOKUP('[1]orders (cleaned)'!C799,'[1]customers (cleaned)'!$A$2:$D$914,4,FALSE)</f>
        <v>United States</v>
      </c>
      <c r="E478" t="str">
        <f>VLOOKUP('[1]orders (cleaned)'!C799,'[1]customers (cleaned)'!$A$2:$E$914,5,FALSE)</f>
        <v>No</v>
      </c>
      <c r="F478" t="str">
        <f>VLOOKUP('[1]orders (cleaned)'!D799,'[1]products (cleaned)'!$A$2:$B$49,2,FALSE)</f>
        <v>Ara</v>
      </c>
      <c r="G478" t="str">
        <f>VLOOKUP('[1]orders (cleaned)'!D799,'[1]products (cleaned)'!$A$2:$C$49,3,FALSE)</f>
        <v>L</v>
      </c>
      <c r="H478">
        <f>VLOOKUP('[1]orders (cleaned)'!D799,'[1]products (cleaned)'!$A$2:$D$49,4,FALSE)</f>
        <v>0.5</v>
      </c>
      <c r="I478" s="3">
        <f>VLOOKUP('[1]orders (cleaned)'!D799,'[1]products (cleaned)'!$A$2:$E$49,5,FALSE)</f>
        <v>7.77</v>
      </c>
      <c r="J478" s="3">
        <f>VLOOKUP('[1]orders (cleaned)'!D799,'[1]products (cleaned)'!$A$2:$F$49,6,FALSE)</f>
        <v>1.5539999999999998</v>
      </c>
      <c r="K478" s="3">
        <f>VLOOKUP('[1]orders (cleaned)'!D799,'[1]products (cleaned)'!$A$2:$G$49,7,FALSE)</f>
        <v>0.69929999999999992</v>
      </c>
      <c r="L478">
        <f>VLOOKUP('[1]orders (cleaned)'!A799,'[1]orders (cleaned)'!$A$2:$E$1001,5,FALSE)</f>
        <v>4</v>
      </c>
      <c r="M478" s="5">
        <f>I478*L478</f>
        <v>31.08</v>
      </c>
      <c r="S478"/>
    </row>
    <row r="479" spans="1:19" x14ac:dyDescent="0.35">
      <c r="A479" s="1">
        <f>VLOOKUP('[1]orders (cleaned)'!B698,'[1]orders (cleaned)'!$B$2:$B$1001,1,FALSE)</f>
        <v>43693</v>
      </c>
      <c r="B479" t="str">
        <f>VLOOKUP('[1]orders (cleaned)'!C698,'[1]customers (cleaned)'!$A$2:$B$914,2,FALSE)</f>
        <v>Johna Bluck</v>
      </c>
      <c r="C479" t="str">
        <f>VLOOKUP('[1]orders (cleaned)'!C698,'[1]customers (cleaned)'!$A$2:$C$914,3,FALSE)</f>
        <v>Jacksonville</v>
      </c>
      <c r="D479" t="str">
        <f>VLOOKUP('[1]orders (cleaned)'!C698,'[1]customers (cleaned)'!$A$2:$D$914,4,FALSE)</f>
        <v>United States</v>
      </c>
      <c r="E479" t="str">
        <f>VLOOKUP('[1]orders (cleaned)'!C698,'[1]customers (cleaned)'!$A$2:$E$914,5,FALSE)</f>
        <v>No</v>
      </c>
      <c r="F479" t="str">
        <f>VLOOKUP('[1]orders (cleaned)'!D698,'[1]products (cleaned)'!$A$2:$B$49,2,FALSE)</f>
        <v>Lib</v>
      </c>
      <c r="G479" t="str">
        <f>VLOOKUP('[1]orders (cleaned)'!D698,'[1]products (cleaned)'!$A$2:$C$49,3,FALSE)</f>
        <v>D</v>
      </c>
      <c r="H479">
        <f>VLOOKUP('[1]orders (cleaned)'!D698,'[1]products (cleaned)'!$A$2:$D$49,4,FALSE)</f>
        <v>0.5</v>
      </c>
      <c r="I479" s="3">
        <f>VLOOKUP('[1]orders (cleaned)'!D698,'[1]products (cleaned)'!$A$2:$E$49,5,FALSE)</f>
        <v>7.77</v>
      </c>
      <c r="J479" s="3">
        <f>VLOOKUP('[1]orders (cleaned)'!D698,'[1]products (cleaned)'!$A$2:$F$49,6,FALSE)</f>
        <v>1.5539999999999998</v>
      </c>
      <c r="K479" s="3">
        <f>VLOOKUP('[1]orders (cleaned)'!D698,'[1]products (cleaned)'!$A$2:$G$49,7,FALSE)</f>
        <v>1.0101</v>
      </c>
      <c r="L479">
        <f>VLOOKUP('[1]orders (cleaned)'!A698,'[1]orders (cleaned)'!$A$2:$E$1001,5,FALSE)</f>
        <v>4</v>
      </c>
      <c r="M479" s="5">
        <f>I479*L479</f>
        <v>31.08</v>
      </c>
      <c r="S479"/>
    </row>
    <row r="480" spans="1:19" x14ac:dyDescent="0.35">
      <c r="A480" s="1">
        <f>VLOOKUP('[1]orders (cleaned)'!B422,'[1]orders (cleaned)'!$B$2:$B$1001,1,FALSE)</f>
        <v>43866</v>
      </c>
      <c r="B480" t="str">
        <f>VLOOKUP('[1]orders (cleaned)'!C422,'[1]customers (cleaned)'!$A$2:$B$914,2,FALSE)</f>
        <v>Terri Farra</v>
      </c>
      <c r="C480" t="str">
        <f>VLOOKUP('[1]orders (cleaned)'!C422,'[1]customers (cleaned)'!$A$2:$C$914,3,FALSE)</f>
        <v>Odessa</v>
      </c>
      <c r="D480" t="str">
        <f>VLOOKUP('[1]orders (cleaned)'!C422,'[1]customers (cleaned)'!$A$2:$D$914,4,FALSE)</f>
        <v>United States</v>
      </c>
      <c r="E480" t="str">
        <f>VLOOKUP('[1]orders (cleaned)'!C422,'[1]customers (cleaned)'!$A$2:$E$914,5,FALSE)</f>
        <v>No</v>
      </c>
      <c r="F480" t="str">
        <f>VLOOKUP('[1]orders (cleaned)'!D422,'[1]products (cleaned)'!$A$2:$B$49,2,FALSE)</f>
        <v>Lib</v>
      </c>
      <c r="G480" t="str">
        <f>VLOOKUP('[1]orders (cleaned)'!D422,'[1]products (cleaned)'!$A$2:$C$49,3,FALSE)</f>
        <v>D</v>
      </c>
      <c r="H480">
        <f>VLOOKUP('[1]orders (cleaned)'!D422,'[1]products (cleaned)'!$A$2:$D$49,4,FALSE)</f>
        <v>0.5</v>
      </c>
      <c r="I480" s="3">
        <f>VLOOKUP('[1]orders (cleaned)'!D422,'[1]products (cleaned)'!$A$2:$E$49,5,FALSE)</f>
        <v>7.77</v>
      </c>
      <c r="J480" s="3">
        <f>VLOOKUP('[1]orders (cleaned)'!D422,'[1]products (cleaned)'!$A$2:$F$49,6,FALSE)</f>
        <v>1.5539999999999998</v>
      </c>
      <c r="K480" s="3">
        <f>VLOOKUP('[1]orders (cleaned)'!D422,'[1]products (cleaned)'!$A$2:$G$49,7,FALSE)</f>
        <v>1.0101</v>
      </c>
      <c r="L480">
        <f>VLOOKUP('[1]orders (cleaned)'!A422,'[1]orders (cleaned)'!$A$2:$E$1001,5,FALSE)</f>
        <v>4</v>
      </c>
      <c r="M480" s="5">
        <f>I480*L480</f>
        <v>31.08</v>
      </c>
      <c r="S480"/>
    </row>
    <row r="481" spans="1:19" x14ac:dyDescent="0.35">
      <c r="A481" s="1">
        <f>VLOOKUP('[1]orders (cleaned)'!B183,'[1]orders (cleaned)'!$B$2:$B$1001,1,FALSE)</f>
        <v>43910</v>
      </c>
      <c r="B481" t="str">
        <f>VLOOKUP('[1]orders (cleaned)'!C183,'[1]customers (cleaned)'!$A$2:$B$914,2,FALSE)</f>
        <v>Abrahan Mussen</v>
      </c>
      <c r="C481" t="str">
        <f>VLOOKUP('[1]orders (cleaned)'!C183,'[1]customers (cleaned)'!$A$2:$C$914,3,FALSE)</f>
        <v>Brooklyn</v>
      </c>
      <c r="D481" t="str">
        <f>VLOOKUP('[1]orders (cleaned)'!C183,'[1]customers (cleaned)'!$A$2:$D$914,4,FALSE)</f>
        <v>United States</v>
      </c>
      <c r="E481" t="str">
        <f>VLOOKUP('[1]orders (cleaned)'!C183,'[1]customers (cleaned)'!$A$2:$E$914,5,FALSE)</f>
        <v>No</v>
      </c>
      <c r="F481" t="str">
        <f>VLOOKUP('[1]orders (cleaned)'!D183,'[1]products (cleaned)'!$A$2:$B$49,2,FALSE)</f>
        <v>Ara</v>
      </c>
      <c r="G481" t="str">
        <f>VLOOKUP('[1]orders (cleaned)'!D183,'[1]products (cleaned)'!$A$2:$C$49,3,FALSE)</f>
        <v>D</v>
      </c>
      <c r="H481">
        <f>VLOOKUP('[1]orders (cleaned)'!D183,'[1]products (cleaned)'!$A$2:$D$49,4,FALSE)</f>
        <v>0.5</v>
      </c>
      <c r="I481" s="3">
        <f>VLOOKUP('[1]orders (cleaned)'!D183,'[1]products (cleaned)'!$A$2:$E$49,5,FALSE)</f>
        <v>5.97</v>
      </c>
      <c r="J481" s="3">
        <f>VLOOKUP('[1]orders (cleaned)'!D183,'[1]products (cleaned)'!$A$2:$F$49,6,FALSE)</f>
        <v>1.194</v>
      </c>
      <c r="K481" s="3">
        <f>VLOOKUP('[1]orders (cleaned)'!D183,'[1]products (cleaned)'!$A$2:$G$49,7,FALSE)</f>
        <v>0.5373</v>
      </c>
      <c r="L481">
        <f>VLOOKUP('[1]orders (cleaned)'!A183,'[1]orders (cleaned)'!$A$2:$E$1001,5,FALSE)</f>
        <v>5</v>
      </c>
      <c r="M481" s="5">
        <f>I481*L481</f>
        <v>29.849999999999998</v>
      </c>
      <c r="S481"/>
    </row>
    <row r="482" spans="1:19" x14ac:dyDescent="0.35">
      <c r="A482" s="1">
        <f>VLOOKUP('[1]orders (cleaned)'!B990,'[1]orders (cleaned)'!$B$2:$B$1001,1,FALSE)</f>
        <v>43897</v>
      </c>
      <c r="B482" t="str">
        <f>VLOOKUP('[1]orders (cleaned)'!C990,'[1]customers (cleaned)'!$A$2:$B$914,2,FALSE)</f>
        <v>Adele McFayden</v>
      </c>
      <c r="C482" t="str">
        <f>VLOOKUP('[1]orders (cleaned)'!C990,'[1]customers (cleaned)'!$A$2:$C$914,3,FALSE)</f>
        <v>Wirral</v>
      </c>
      <c r="D482" t="str">
        <f>VLOOKUP('[1]orders (cleaned)'!C990,'[1]customers (cleaned)'!$A$2:$D$914,4,FALSE)</f>
        <v>United Kingdom</v>
      </c>
      <c r="E482" t="str">
        <f>VLOOKUP('[1]orders (cleaned)'!C990,'[1]customers (cleaned)'!$A$2:$E$914,5,FALSE)</f>
        <v>Yes</v>
      </c>
      <c r="F482" t="str">
        <f>VLOOKUP('[1]orders (cleaned)'!D990,'[1]products (cleaned)'!$A$2:$B$49,2,FALSE)</f>
        <v>Rob</v>
      </c>
      <c r="G482" t="str">
        <f>VLOOKUP('[1]orders (cleaned)'!D990,'[1]products (cleaned)'!$A$2:$C$49,3,FALSE)</f>
        <v>M</v>
      </c>
      <c r="H482">
        <f>VLOOKUP('[1]orders (cleaned)'!D990,'[1]products (cleaned)'!$A$2:$D$49,4,FALSE)</f>
        <v>1</v>
      </c>
      <c r="I482" s="3">
        <f>VLOOKUP('[1]orders (cleaned)'!D990,'[1]products (cleaned)'!$A$2:$E$49,5,FALSE)</f>
        <v>9.9499999999999993</v>
      </c>
      <c r="J482" s="3">
        <f>VLOOKUP('[1]orders (cleaned)'!D990,'[1]products (cleaned)'!$A$2:$F$49,6,FALSE)</f>
        <v>0.99499999999999988</v>
      </c>
      <c r="K482" s="3">
        <f>VLOOKUP('[1]orders (cleaned)'!D990,'[1]products (cleaned)'!$A$2:$G$49,7,FALSE)</f>
        <v>0.59699999999999998</v>
      </c>
      <c r="L482">
        <f>VLOOKUP('[1]orders (cleaned)'!A990,'[1]orders (cleaned)'!$A$2:$E$1001,5,FALSE)</f>
        <v>3</v>
      </c>
      <c r="M482" s="5">
        <f>I482*L482</f>
        <v>29.849999999999998</v>
      </c>
      <c r="S482"/>
    </row>
    <row r="483" spans="1:19" x14ac:dyDescent="0.35">
      <c r="A483" s="1">
        <f>VLOOKUP('[1]orders (cleaned)'!B33,'[1]orders (cleaned)'!$B$2:$B$1001,1,FALSE)</f>
        <v>44464</v>
      </c>
      <c r="B483" t="str">
        <f>VLOOKUP('[1]orders (cleaned)'!C33,'[1]customers (cleaned)'!$A$2:$B$914,2,FALSE)</f>
        <v>Adrian Swaine</v>
      </c>
      <c r="C483" t="str">
        <f>VLOOKUP('[1]orders (cleaned)'!C33,'[1]customers (cleaned)'!$A$2:$C$914,3,FALSE)</f>
        <v>Aurora</v>
      </c>
      <c r="D483" t="str">
        <f>VLOOKUP('[1]orders (cleaned)'!C33,'[1]customers (cleaned)'!$A$2:$D$914,4,FALSE)</f>
        <v>United States</v>
      </c>
      <c r="E483" t="str">
        <f>VLOOKUP('[1]orders (cleaned)'!C33,'[1]customers (cleaned)'!$A$2:$E$914,5,FALSE)</f>
        <v>No</v>
      </c>
      <c r="F483" t="str">
        <f>VLOOKUP('[1]orders (cleaned)'!D33,'[1]products (cleaned)'!$A$2:$B$49,2,FALSE)</f>
        <v>Ara</v>
      </c>
      <c r="G483" t="str">
        <f>VLOOKUP('[1]orders (cleaned)'!D33,'[1]products (cleaned)'!$A$2:$C$49,3,FALSE)</f>
        <v>D</v>
      </c>
      <c r="H483">
        <f>VLOOKUP('[1]orders (cleaned)'!D33,'[1]products (cleaned)'!$A$2:$D$49,4,FALSE)</f>
        <v>0.5</v>
      </c>
      <c r="I483" s="3">
        <f>VLOOKUP('[1]orders (cleaned)'!D33,'[1]products (cleaned)'!$A$2:$E$49,5,FALSE)</f>
        <v>5.97</v>
      </c>
      <c r="J483" s="3">
        <f>VLOOKUP('[1]orders (cleaned)'!D33,'[1]products (cleaned)'!$A$2:$F$49,6,FALSE)</f>
        <v>1.194</v>
      </c>
      <c r="K483" s="3">
        <f>VLOOKUP('[1]orders (cleaned)'!D33,'[1]products (cleaned)'!$A$2:$G$49,7,FALSE)</f>
        <v>0.5373</v>
      </c>
      <c r="L483">
        <f>VLOOKUP('[1]orders (cleaned)'!A33,'[1]orders (cleaned)'!$A$2:$E$1001,5,FALSE)</f>
        <v>5</v>
      </c>
      <c r="M483" s="5">
        <f>I483*L483</f>
        <v>29.849999999999998</v>
      </c>
      <c r="S483"/>
    </row>
    <row r="484" spans="1:19" x14ac:dyDescent="0.35">
      <c r="A484" s="1">
        <f>VLOOKUP('[1]orders (cleaned)'!B315,'[1]orders (cleaned)'!$B$2:$B$1001,1,FALSE)</f>
        <v>44497</v>
      </c>
      <c r="B484" t="str">
        <f>VLOOKUP('[1]orders (cleaned)'!C315,'[1]customers (cleaned)'!$A$2:$B$914,2,FALSE)</f>
        <v>Ailene Nesfield</v>
      </c>
      <c r="C484" t="str">
        <f>VLOOKUP('[1]orders (cleaned)'!C315,'[1]customers (cleaned)'!$A$2:$C$914,3,FALSE)</f>
        <v>Belfast</v>
      </c>
      <c r="D484" t="str">
        <f>VLOOKUP('[1]orders (cleaned)'!C315,'[1]customers (cleaned)'!$A$2:$D$914,4,FALSE)</f>
        <v>United Kingdom</v>
      </c>
      <c r="E484" t="str">
        <f>VLOOKUP('[1]orders (cleaned)'!C315,'[1]customers (cleaned)'!$A$2:$E$914,5,FALSE)</f>
        <v>Yes</v>
      </c>
      <c r="F484" t="str">
        <f>VLOOKUP('[1]orders (cleaned)'!D315,'[1]products (cleaned)'!$A$2:$B$49,2,FALSE)</f>
        <v>Rob</v>
      </c>
      <c r="G484" t="str">
        <f>VLOOKUP('[1]orders (cleaned)'!D315,'[1]products (cleaned)'!$A$2:$C$49,3,FALSE)</f>
        <v>M</v>
      </c>
      <c r="H484">
        <f>VLOOKUP('[1]orders (cleaned)'!D315,'[1]products (cleaned)'!$A$2:$D$49,4,FALSE)</f>
        <v>1</v>
      </c>
      <c r="I484" s="3">
        <f>VLOOKUP('[1]orders (cleaned)'!D315,'[1]products (cleaned)'!$A$2:$E$49,5,FALSE)</f>
        <v>9.9499999999999993</v>
      </c>
      <c r="J484" s="3">
        <f>VLOOKUP('[1]orders (cleaned)'!D315,'[1]products (cleaned)'!$A$2:$F$49,6,FALSE)</f>
        <v>0.99499999999999988</v>
      </c>
      <c r="K484" s="3">
        <f>VLOOKUP('[1]orders (cleaned)'!D315,'[1]products (cleaned)'!$A$2:$G$49,7,FALSE)</f>
        <v>0.59699999999999998</v>
      </c>
      <c r="L484">
        <f>VLOOKUP('[1]orders (cleaned)'!A315,'[1]orders (cleaned)'!$A$2:$E$1001,5,FALSE)</f>
        <v>3</v>
      </c>
      <c r="M484" s="5">
        <f>I484*L484</f>
        <v>29.849999999999998</v>
      </c>
      <c r="S484"/>
    </row>
    <row r="485" spans="1:19" x14ac:dyDescent="0.35">
      <c r="A485" s="1">
        <f>VLOOKUP('[1]orders (cleaned)'!B295,'[1]orders (cleaned)'!$B$2:$B$1001,1,FALSE)</f>
        <v>44275</v>
      </c>
      <c r="B485" t="str">
        <f>VLOOKUP('[1]orders (cleaned)'!C295,'[1]customers (cleaned)'!$A$2:$B$914,2,FALSE)</f>
        <v>Cassie Pinkerton</v>
      </c>
      <c r="C485" t="str">
        <f>VLOOKUP('[1]orders (cleaned)'!C295,'[1]customers (cleaned)'!$A$2:$C$914,3,FALSE)</f>
        <v>Alexandria</v>
      </c>
      <c r="D485" t="str">
        <f>VLOOKUP('[1]orders (cleaned)'!C295,'[1]customers (cleaned)'!$A$2:$D$914,4,FALSE)</f>
        <v>United States</v>
      </c>
      <c r="E485" t="str">
        <f>VLOOKUP('[1]orders (cleaned)'!C295,'[1]customers (cleaned)'!$A$2:$E$914,5,FALSE)</f>
        <v>No</v>
      </c>
      <c r="F485" t="str">
        <f>VLOOKUP('[1]orders (cleaned)'!D295,'[1]products (cleaned)'!$A$2:$B$49,2,FALSE)</f>
        <v>Ara</v>
      </c>
      <c r="G485" t="str">
        <f>VLOOKUP('[1]orders (cleaned)'!D295,'[1]products (cleaned)'!$A$2:$C$49,3,FALSE)</f>
        <v>D</v>
      </c>
      <c r="H485">
        <f>VLOOKUP('[1]orders (cleaned)'!D295,'[1]products (cleaned)'!$A$2:$D$49,4,FALSE)</f>
        <v>0.5</v>
      </c>
      <c r="I485" s="3">
        <f>VLOOKUP('[1]orders (cleaned)'!D295,'[1]products (cleaned)'!$A$2:$E$49,5,FALSE)</f>
        <v>5.97</v>
      </c>
      <c r="J485" s="3">
        <f>VLOOKUP('[1]orders (cleaned)'!D295,'[1]products (cleaned)'!$A$2:$F$49,6,FALSE)</f>
        <v>1.194</v>
      </c>
      <c r="K485" s="3">
        <f>VLOOKUP('[1]orders (cleaned)'!D295,'[1]products (cleaned)'!$A$2:$G$49,7,FALSE)</f>
        <v>0.5373</v>
      </c>
      <c r="L485">
        <f>VLOOKUP('[1]orders (cleaned)'!A295,'[1]orders (cleaned)'!$A$2:$E$1001,5,FALSE)</f>
        <v>5</v>
      </c>
      <c r="M485" s="5">
        <f>I485*L485</f>
        <v>29.849999999999998</v>
      </c>
      <c r="S485"/>
    </row>
    <row r="486" spans="1:19" x14ac:dyDescent="0.35">
      <c r="A486" s="1">
        <f>VLOOKUP('[1]orders (cleaned)'!B616,'[1]orders (cleaned)'!$B$2:$B$1001,1,FALSE)</f>
        <v>43944</v>
      </c>
      <c r="B486" t="str">
        <f>VLOOKUP('[1]orders (cleaned)'!C616,'[1]customers (cleaned)'!$A$2:$B$914,2,FALSE)</f>
        <v>Cody Verissimo</v>
      </c>
      <c r="C486" t="str">
        <f>VLOOKUP('[1]orders (cleaned)'!C616,'[1]customers (cleaned)'!$A$2:$C$914,3,FALSE)</f>
        <v>Upton</v>
      </c>
      <c r="D486" t="str">
        <f>VLOOKUP('[1]orders (cleaned)'!C616,'[1]customers (cleaned)'!$A$2:$D$914,4,FALSE)</f>
        <v>United Kingdom</v>
      </c>
      <c r="E486" t="str">
        <f>VLOOKUP('[1]orders (cleaned)'!C616,'[1]customers (cleaned)'!$A$2:$E$914,5,FALSE)</f>
        <v>Yes</v>
      </c>
      <c r="F486" t="str">
        <f>VLOOKUP('[1]orders (cleaned)'!D616,'[1]products (cleaned)'!$A$2:$B$49,2,FALSE)</f>
        <v>Rob</v>
      </c>
      <c r="G486" t="str">
        <f>VLOOKUP('[1]orders (cleaned)'!D616,'[1]products (cleaned)'!$A$2:$C$49,3,FALSE)</f>
        <v>M</v>
      </c>
      <c r="H486">
        <f>VLOOKUP('[1]orders (cleaned)'!D616,'[1]products (cleaned)'!$A$2:$D$49,4,FALSE)</f>
        <v>0.5</v>
      </c>
      <c r="I486" s="3">
        <f>VLOOKUP('[1]orders (cleaned)'!D616,'[1]products (cleaned)'!$A$2:$E$49,5,FALSE)</f>
        <v>5.97</v>
      </c>
      <c r="J486" s="3">
        <f>VLOOKUP('[1]orders (cleaned)'!D616,'[1]products (cleaned)'!$A$2:$F$49,6,FALSE)</f>
        <v>1.194</v>
      </c>
      <c r="K486" s="3">
        <f>VLOOKUP('[1]orders (cleaned)'!D616,'[1]products (cleaned)'!$A$2:$G$49,7,FALSE)</f>
        <v>0.35819999999999996</v>
      </c>
      <c r="L486">
        <f>VLOOKUP('[1]orders (cleaned)'!A616,'[1]orders (cleaned)'!$A$2:$E$1001,5,FALSE)</f>
        <v>5</v>
      </c>
      <c r="M486" s="5">
        <f>I486*L486</f>
        <v>29.849999999999998</v>
      </c>
      <c r="S486"/>
    </row>
    <row r="487" spans="1:19" x14ac:dyDescent="0.35">
      <c r="A487" s="1">
        <f>VLOOKUP('[1]orders (cleaned)'!B254,'[1]orders (cleaned)'!$B$2:$B$1001,1,FALSE)</f>
        <v>44779</v>
      </c>
      <c r="B487" t="str">
        <f>VLOOKUP('[1]orders (cleaned)'!C254,'[1]customers (cleaned)'!$A$2:$B$914,2,FALSE)</f>
        <v>Devy Bulbrook</v>
      </c>
      <c r="C487" t="str">
        <f>VLOOKUP('[1]orders (cleaned)'!C254,'[1]customers (cleaned)'!$A$2:$C$914,3,FALSE)</f>
        <v>Jamaica</v>
      </c>
      <c r="D487" t="str">
        <f>VLOOKUP('[1]orders (cleaned)'!C254,'[1]customers (cleaned)'!$A$2:$D$914,4,FALSE)</f>
        <v>United States</v>
      </c>
      <c r="E487" t="str">
        <f>VLOOKUP('[1]orders (cleaned)'!C254,'[1]customers (cleaned)'!$A$2:$E$914,5,FALSE)</f>
        <v>No</v>
      </c>
      <c r="F487" t="str">
        <f>VLOOKUP('[1]orders (cleaned)'!D254,'[1]products (cleaned)'!$A$2:$B$49,2,FALSE)</f>
        <v>Ara</v>
      </c>
      <c r="G487" t="str">
        <f>VLOOKUP('[1]orders (cleaned)'!D254,'[1]products (cleaned)'!$A$2:$C$49,3,FALSE)</f>
        <v>D</v>
      </c>
      <c r="H487">
        <f>VLOOKUP('[1]orders (cleaned)'!D254,'[1]products (cleaned)'!$A$2:$D$49,4,FALSE)</f>
        <v>1</v>
      </c>
      <c r="I487" s="3">
        <f>VLOOKUP('[1]orders (cleaned)'!D254,'[1]products (cleaned)'!$A$2:$E$49,5,FALSE)</f>
        <v>9.9499999999999993</v>
      </c>
      <c r="J487" s="3">
        <f>VLOOKUP('[1]orders (cleaned)'!D254,'[1]products (cleaned)'!$A$2:$F$49,6,FALSE)</f>
        <v>0.99499999999999988</v>
      </c>
      <c r="K487" s="3">
        <f>VLOOKUP('[1]orders (cleaned)'!D254,'[1]products (cleaned)'!$A$2:$G$49,7,FALSE)</f>
        <v>0.89549999999999985</v>
      </c>
      <c r="L487">
        <f>VLOOKUP('[1]orders (cleaned)'!A254,'[1]orders (cleaned)'!$A$2:$E$1001,5,FALSE)</f>
        <v>3</v>
      </c>
      <c r="M487" s="5">
        <f>I487*L487</f>
        <v>29.849999999999998</v>
      </c>
      <c r="S487"/>
    </row>
    <row r="488" spans="1:19" x14ac:dyDescent="0.35">
      <c r="A488" s="1">
        <f>VLOOKUP('[1]orders (cleaned)'!B54,'[1]orders (cleaned)'!$B$2:$B$1001,1,FALSE)</f>
        <v>43719</v>
      </c>
      <c r="B488" t="str">
        <f>VLOOKUP('[1]orders (cleaned)'!C54,'[1]customers (cleaned)'!$A$2:$B$914,2,FALSE)</f>
        <v>Hartley Mattioli</v>
      </c>
      <c r="C488" t="str">
        <f>VLOOKUP('[1]orders (cleaned)'!C54,'[1]customers (cleaned)'!$A$2:$C$914,3,FALSE)</f>
        <v>Kinloch</v>
      </c>
      <c r="D488" t="str">
        <f>VLOOKUP('[1]orders (cleaned)'!C54,'[1]customers (cleaned)'!$A$2:$D$914,4,FALSE)</f>
        <v>United Kingdom</v>
      </c>
      <c r="E488" t="str">
        <f>VLOOKUP('[1]orders (cleaned)'!C54,'[1]customers (cleaned)'!$A$2:$E$914,5,FALSE)</f>
        <v>No</v>
      </c>
      <c r="F488" t="str">
        <f>VLOOKUP('[1]orders (cleaned)'!D54,'[1]products (cleaned)'!$A$2:$B$49,2,FALSE)</f>
        <v>Rob</v>
      </c>
      <c r="G488" t="str">
        <f>VLOOKUP('[1]orders (cleaned)'!D54,'[1]products (cleaned)'!$A$2:$C$49,3,FALSE)</f>
        <v>M</v>
      </c>
      <c r="H488">
        <f>VLOOKUP('[1]orders (cleaned)'!D54,'[1]products (cleaned)'!$A$2:$D$49,4,FALSE)</f>
        <v>0.5</v>
      </c>
      <c r="I488" s="3">
        <f>VLOOKUP('[1]orders (cleaned)'!D54,'[1]products (cleaned)'!$A$2:$E$49,5,FALSE)</f>
        <v>5.97</v>
      </c>
      <c r="J488" s="3">
        <f>VLOOKUP('[1]orders (cleaned)'!D54,'[1]products (cleaned)'!$A$2:$F$49,6,FALSE)</f>
        <v>1.194</v>
      </c>
      <c r="K488" s="3">
        <f>VLOOKUP('[1]orders (cleaned)'!D54,'[1]products (cleaned)'!$A$2:$G$49,7,FALSE)</f>
        <v>0.35819999999999996</v>
      </c>
      <c r="L488">
        <f>VLOOKUP('[1]orders (cleaned)'!A54,'[1]orders (cleaned)'!$A$2:$E$1001,5,FALSE)</f>
        <v>5</v>
      </c>
      <c r="M488" s="5">
        <f>I488*L488</f>
        <v>29.849999999999998</v>
      </c>
      <c r="S488"/>
    </row>
    <row r="489" spans="1:19" x14ac:dyDescent="0.35">
      <c r="A489" s="1">
        <f>VLOOKUP('[1]orders (cleaned)'!B967,'[1]orders (cleaned)'!$B$2:$B$1001,1,FALSE)</f>
        <v>43724</v>
      </c>
      <c r="B489" t="str">
        <f>VLOOKUP('[1]orders (cleaned)'!C967,'[1]customers (cleaned)'!$A$2:$B$914,2,FALSE)</f>
        <v>Joey Jefferys</v>
      </c>
      <c r="C489" t="str">
        <f>VLOOKUP('[1]orders (cleaned)'!C967,'[1]customers (cleaned)'!$A$2:$C$914,3,FALSE)</f>
        <v>Los Angeles</v>
      </c>
      <c r="D489" t="str">
        <f>VLOOKUP('[1]orders (cleaned)'!C967,'[1]customers (cleaned)'!$A$2:$D$914,4,FALSE)</f>
        <v>United States</v>
      </c>
      <c r="E489" t="str">
        <f>VLOOKUP('[1]orders (cleaned)'!C967,'[1]customers (cleaned)'!$A$2:$E$914,5,FALSE)</f>
        <v>Yes</v>
      </c>
      <c r="F489" t="str">
        <f>VLOOKUP('[1]orders (cleaned)'!D967,'[1]products (cleaned)'!$A$2:$B$49,2,FALSE)</f>
        <v>Rob</v>
      </c>
      <c r="G489" t="str">
        <f>VLOOKUP('[1]orders (cleaned)'!D967,'[1]products (cleaned)'!$A$2:$C$49,3,FALSE)</f>
        <v>M</v>
      </c>
      <c r="H489">
        <f>VLOOKUP('[1]orders (cleaned)'!D967,'[1]products (cleaned)'!$A$2:$D$49,4,FALSE)</f>
        <v>1</v>
      </c>
      <c r="I489" s="3">
        <f>VLOOKUP('[1]orders (cleaned)'!D967,'[1]products (cleaned)'!$A$2:$E$49,5,FALSE)</f>
        <v>9.9499999999999993</v>
      </c>
      <c r="J489" s="3">
        <f>VLOOKUP('[1]orders (cleaned)'!D967,'[1]products (cleaned)'!$A$2:$F$49,6,FALSE)</f>
        <v>0.99499999999999988</v>
      </c>
      <c r="K489" s="3">
        <f>VLOOKUP('[1]orders (cleaned)'!D967,'[1]products (cleaned)'!$A$2:$G$49,7,FALSE)</f>
        <v>0.59699999999999998</v>
      </c>
      <c r="L489">
        <f>VLOOKUP('[1]orders (cleaned)'!A967,'[1]orders (cleaned)'!$A$2:$E$1001,5,FALSE)</f>
        <v>3</v>
      </c>
      <c r="M489" s="5">
        <f>I489*L489</f>
        <v>29.849999999999998</v>
      </c>
      <c r="S489"/>
    </row>
    <row r="490" spans="1:19" x14ac:dyDescent="0.35">
      <c r="A490" s="1">
        <f>VLOOKUP('[1]orders (cleaned)'!B989,'[1]orders (cleaned)'!$B$2:$B$1001,1,FALSE)</f>
        <v>44247</v>
      </c>
      <c r="B490" t="str">
        <f>VLOOKUP('[1]orders (cleaned)'!C989,'[1]customers (cleaned)'!$A$2:$B$914,2,FALSE)</f>
        <v>Lorianne Kyneton</v>
      </c>
      <c r="C490" t="str">
        <f>VLOOKUP('[1]orders (cleaned)'!C989,'[1]customers (cleaned)'!$A$2:$C$914,3,FALSE)</f>
        <v>Seaton</v>
      </c>
      <c r="D490" t="str">
        <f>VLOOKUP('[1]orders (cleaned)'!C989,'[1]customers (cleaned)'!$A$2:$D$914,4,FALSE)</f>
        <v>United Kingdom</v>
      </c>
      <c r="E490" t="str">
        <f>VLOOKUP('[1]orders (cleaned)'!C989,'[1]customers (cleaned)'!$A$2:$E$914,5,FALSE)</f>
        <v>Yes</v>
      </c>
      <c r="F490" t="str">
        <f>VLOOKUP('[1]orders (cleaned)'!D989,'[1]products (cleaned)'!$A$2:$B$49,2,FALSE)</f>
        <v>Ara</v>
      </c>
      <c r="G490" t="str">
        <f>VLOOKUP('[1]orders (cleaned)'!D989,'[1]products (cleaned)'!$A$2:$C$49,3,FALSE)</f>
        <v>D</v>
      </c>
      <c r="H490">
        <f>VLOOKUP('[1]orders (cleaned)'!D989,'[1]products (cleaned)'!$A$2:$D$49,4,FALSE)</f>
        <v>0.5</v>
      </c>
      <c r="I490" s="3">
        <f>VLOOKUP('[1]orders (cleaned)'!D989,'[1]products (cleaned)'!$A$2:$E$49,5,FALSE)</f>
        <v>5.97</v>
      </c>
      <c r="J490" s="3">
        <f>VLOOKUP('[1]orders (cleaned)'!D989,'[1]products (cleaned)'!$A$2:$F$49,6,FALSE)</f>
        <v>1.194</v>
      </c>
      <c r="K490" s="3">
        <f>VLOOKUP('[1]orders (cleaned)'!D989,'[1]products (cleaned)'!$A$2:$G$49,7,FALSE)</f>
        <v>0.5373</v>
      </c>
      <c r="L490">
        <f>VLOOKUP('[1]orders (cleaned)'!A989,'[1]orders (cleaned)'!$A$2:$E$1001,5,FALSE)</f>
        <v>5</v>
      </c>
      <c r="M490" s="5">
        <f>I490*L490</f>
        <v>29.849999999999998</v>
      </c>
      <c r="S490"/>
    </row>
    <row r="491" spans="1:19" x14ac:dyDescent="0.35">
      <c r="A491" s="1">
        <f>VLOOKUP('[1]orders (cleaned)'!B998,'[1]orders (cleaned)'!$B$2:$B$1001,1,FALSE)</f>
        <v>44685</v>
      </c>
      <c r="B491" t="str">
        <f>VLOOKUP('[1]orders (cleaned)'!C998,'[1]customers (cleaned)'!$A$2:$B$914,2,FALSE)</f>
        <v>Marguerite Graves</v>
      </c>
      <c r="C491" t="str">
        <f>VLOOKUP('[1]orders (cleaned)'!C998,'[1]customers (cleaned)'!$A$2:$C$914,3,FALSE)</f>
        <v>Fort Smith</v>
      </c>
      <c r="D491" t="str">
        <f>VLOOKUP('[1]orders (cleaned)'!C998,'[1]customers (cleaned)'!$A$2:$D$914,4,FALSE)</f>
        <v>United States</v>
      </c>
      <c r="E491" t="str">
        <f>VLOOKUP('[1]orders (cleaned)'!C998,'[1]customers (cleaned)'!$A$2:$E$914,5,FALSE)</f>
        <v>No</v>
      </c>
      <c r="F491" t="str">
        <f>VLOOKUP('[1]orders (cleaned)'!D998,'[1]products (cleaned)'!$A$2:$B$49,2,FALSE)</f>
        <v>Rob</v>
      </c>
      <c r="G491" t="str">
        <f>VLOOKUP('[1]orders (cleaned)'!D998,'[1]products (cleaned)'!$A$2:$C$49,3,FALSE)</f>
        <v>M</v>
      </c>
      <c r="H491">
        <f>VLOOKUP('[1]orders (cleaned)'!D998,'[1]products (cleaned)'!$A$2:$D$49,4,FALSE)</f>
        <v>0.5</v>
      </c>
      <c r="I491" s="3">
        <f>VLOOKUP('[1]orders (cleaned)'!D998,'[1]products (cleaned)'!$A$2:$E$49,5,FALSE)</f>
        <v>5.97</v>
      </c>
      <c r="J491" s="3">
        <f>VLOOKUP('[1]orders (cleaned)'!D998,'[1]products (cleaned)'!$A$2:$F$49,6,FALSE)</f>
        <v>1.194</v>
      </c>
      <c r="K491" s="3">
        <f>VLOOKUP('[1]orders (cleaned)'!D998,'[1]products (cleaned)'!$A$2:$G$49,7,FALSE)</f>
        <v>0.35819999999999996</v>
      </c>
      <c r="L491">
        <f>VLOOKUP('[1]orders (cleaned)'!A998,'[1]orders (cleaned)'!$A$2:$E$1001,5,FALSE)</f>
        <v>5</v>
      </c>
      <c r="M491" s="5">
        <f>I491*L491</f>
        <v>29.849999999999998</v>
      </c>
      <c r="S491"/>
    </row>
    <row r="492" spans="1:19" x14ac:dyDescent="0.35">
      <c r="A492" s="1">
        <f>VLOOKUP('[1]orders (cleaned)'!B511,'[1]orders (cleaned)'!$B$2:$B$1001,1,FALSE)</f>
        <v>43785</v>
      </c>
      <c r="B492" t="str">
        <f>VLOOKUP('[1]orders (cleaned)'!C511,'[1]customers (cleaned)'!$A$2:$B$914,2,FALSE)</f>
        <v>Marja Urion</v>
      </c>
      <c r="C492" t="str">
        <f>VLOOKUP('[1]orders (cleaned)'!C511,'[1]customers (cleaned)'!$A$2:$C$914,3,FALSE)</f>
        <v>Virginia</v>
      </c>
      <c r="D492" t="str">
        <f>VLOOKUP('[1]orders (cleaned)'!C511,'[1]customers (cleaned)'!$A$2:$D$914,4,FALSE)</f>
        <v>Ireland</v>
      </c>
      <c r="E492" t="str">
        <f>VLOOKUP('[1]orders (cleaned)'!C511,'[1]customers (cleaned)'!$A$2:$E$914,5,FALSE)</f>
        <v>Yes</v>
      </c>
      <c r="F492" t="str">
        <f>VLOOKUP('[1]orders (cleaned)'!D511,'[1]products (cleaned)'!$A$2:$B$49,2,FALSE)</f>
        <v>Ara</v>
      </c>
      <c r="G492" t="str">
        <f>VLOOKUP('[1]orders (cleaned)'!D511,'[1]products (cleaned)'!$A$2:$C$49,3,FALSE)</f>
        <v>D</v>
      </c>
      <c r="H492">
        <f>VLOOKUP('[1]orders (cleaned)'!D511,'[1]products (cleaned)'!$A$2:$D$49,4,FALSE)</f>
        <v>1</v>
      </c>
      <c r="I492" s="3">
        <f>VLOOKUP('[1]orders (cleaned)'!D511,'[1]products (cleaned)'!$A$2:$E$49,5,FALSE)</f>
        <v>9.9499999999999993</v>
      </c>
      <c r="J492" s="3">
        <f>VLOOKUP('[1]orders (cleaned)'!D511,'[1]products (cleaned)'!$A$2:$F$49,6,FALSE)</f>
        <v>0.99499999999999988</v>
      </c>
      <c r="K492" s="3">
        <f>VLOOKUP('[1]orders (cleaned)'!D511,'[1]products (cleaned)'!$A$2:$G$49,7,FALSE)</f>
        <v>0.89549999999999985</v>
      </c>
      <c r="L492">
        <f>VLOOKUP('[1]orders (cleaned)'!A511,'[1]orders (cleaned)'!$A$2:$E$1001,5,FALSE)</f>
        <v>3</v>
      </c>
      <c r="M492" s="5">
        <f>I492*L492</f>
        <v>29.849999999999998</v>
      </c>
      <c r="S492"/>
    </row>
    <row r="493" spans="1:19" x14ac:dyDescent="0.35">
      <c r="A493" s="1">
        <f>VLOOKUP('[1]orders (cleaned)'!B703,'[1]orders (cleaned)'!$B$2:$B$1001,1,FALSE)</f>
        <v>44727</v>
      </c>
      <c r="B493" t="str">
        <f>VLOOKUP('[1]orders (cleaned)'!C703,'[1]customers (cleaned)'!$A$2:$B$914,2,FALSE)</f>
        <v>Nathan Sictornes</v>
      </c>
      <c r="C493" t="str">
        <f>VLOOKUP('[1]orders (cleaned)'!C703,'[1]customers (cleaned)'!$A$2:$C$914,3,FALSE)</f>
        <v>Sandyford</v>
      </c>
      <c r="D493" t="str">
        <f>VLOOKUP('[1]orders (cleaned)'!C703,'[1]customers (cleaned)'!$A$2:$D$914,4,FALSE)</f>
        <v>Ireland</v>
      </c>
      <c r="E493" t="str">
        <f>VLOOKUP('[1]orders (cleaned)'!C703,'[1]customers (cleaned)'!$A$2:$E$914,5,FALSE)</f>
        <v>Yes</v>
      </c>
      <c r="F493" t="str">
        <f>VLOOKUP('[1]orders (cleaned)'!D703,'[1]products (cleaned)'!$A$2:$B$49,2,FALSE)</f>
        <v>Ara</v>
      </c>
      <c r="G493" t="str">
        <f>VLOOKUP('[1]orders (cleaned)'!D703,'[1]products (cleaned)'!$A$2:$C$49,3,FALSE)</f>
        <v>D</v>
      </c>
      <c r="H493">
        <f>VLOOKUP('[1]orders (cleaned)'!D703,'[1]products (cleaned)'!$A$2:$D$49,4,FALSE)</f>
        <v>0.5</v>
      </c>
      <c r="I493" s="3">
        <f>VLOOKUP('[1]orders (cleaned)'!D703,'[1]products (cleaned)'!$A$2:$E$49,5,FALSE)</f>
        <v>5.97</v>
      </c>
      <c r="J493" s="3">
        <f>VLOOKUP('[1]orders (cleaned)'!D703,'[1]products (cleaned)'!$A$2:$F$49,6,FALSE)</f>
        <v>1.194</v>
      </c>
      <c r="K493" s="3">
        <f>VLOOKUP('[1]orders (cleaned)'!D703,'[1]products (cleaned)'!$A$2:$G$49,7,FALSE)</f>
        <v>0.5373</v>
      </c>
      <c r="L493">
        <f>VLOOKUP('[1]orders (cleaned)'!A703,'[1]orders (cleaned)'!$A$2:$E$1001,5,FALSE)</f>
        <v>5</v>
      </c>
      <c r="M493" s="5">
        <f>I493*L493</f>
        <v>29.849999999999998</v>
      </c>
      <c r="S493"/>
    </row>
    <row r="494" spans="1:19" x14ac:dyDescent="0.35">
      <c r="A494" s="1">
        <f>VLOOKUP('[1]orders (cleaned)'!B424,'[1]orders (cleaned)'!$B$2:$B$1001,1,FALSE)</f>
        <v>43868</v>
      </c>
      <c r="B494" t="str">
        <f>VLOOKUP('[1]orders (cleaned)'!C424,'[1]customers (cleaned)'!$A$2:$B$914,2,FALSE)</f>
        <v>Nevins Glowacz</v>
      </c>
      <c r="C494" t="str">
        <f>VLOOKUP('[1]orders (cleaned)'!C424,'[1]customers (cleaned)'!$A$2:$C$914,3,FALSE)</f>
        <v>Madison</v>
      </c>
      <c r="D494" t="str">
        <f>VLOOKUP('[1]orders (cleaned)'!C424,'[1]customers (cleaned)'!$A$2:$D$914,4,FALSE)</f>
        <v>United States</v>
      </c>
      <c r="E494" t="str">
        <f>VLOOKUP('[1]orders (cleaned)'!C424,'[1]customers (cleaned)'!$A$2:$E$914,5,FALSE)</f>
        <v>No</v>
      </c>
      <c r="F494" t="str">
        <f>VLOOKUP('[1]orders (cleaned)'!D424,'[1]products (cleaned)'!$A$2:$B$49,2,FALSE)</f>
        <v>Ara</v>
      </c>
      <c r="G494" t="str">
        <f>VLOOKUP('[1]orders (cleaned)'!D424,'[1]products (cleaned)'!$A$2:$C$49,3,FALSE)</f>
        <v>D</v>
      </c>
      <c r="H494">
        <f>VLOOKUP('[1]orders (cleaned)'!D424,'[1]products (cleaned)'!$A$2:$D$49,4,FALSE)</f>
        <v>0.5</v>
      </c>
      <c r="I494" s="3">
        <f>VLOOKUP('[1]orders (cleaned)'!D424,'[1]products (cleaned)'!$A$2:$E$49,5,FALSE)</f>
        <v>5.97</v>
      </c>
      <c r="J494" s="3">
        <f>VLOOKUP('[1]orders (cleaned)'!D424,'[1]products (cleaned)'!$A$2:$F$49,6,FALSE)</f>
        <v>1.194</v>
      </c>
      <c r="K494" s="3">
        <f>VLOOKUP('[1]orders (cleaned)'!D424,'[1]products (cleaned)'!$A$2:$G$49,7,FALSE)</f>
        <v>0.5373</v>
      </c>
      <c r="L494">
        <f>VLOOKUP('[1]orders (cleaned)'!A424,'[1]orders (cleaned)'!$A$2:$E$1001,5,FALSE)</f>
        <v>5</v>
      </c>
      <c r="M494" s="5">
        <f>I494*L494</f>
        <v>29.849999999999998</v>
      </c>
      <c r="S494"/>
    </row>
    <row r="495" spans="1:19" x14ac:dyDescent="0.35">
      <c r="A495" s="1">
        <f>VLOOKUP('[1]orders (cleaned)'!B827,'[1]orders (cleaned)'!$B$2:$B$1001,1,FALSE)</f>
        <v>44603</v>
      </c>
      <c r="B495" t="str">
        <f>VLOOKUP('[1]orders (cleaned)'!C827,'[1]customers (cleaned)'!$A$2:$B$914,2,FALSE)</f>
        <v>Odelia Skerme</v>
      </c>
      <c r="C495" t="str">
        <f>VLOOKUP('[1]orders (cleaned)'!C827,'[1]customers (cleaned)'!$A$2:$C$914,3,FALSE)</f>
        <v>Oklahoma City</v>
      </c>
      <c r="D495" t="str">
        <f>VLOOKUP('[1]orders (cleaned)'!C827,'[1]customers (cleaned)'!$A$2:$D$914,4,FALSE)</f>
        <v>United States</v>
      </c>
      <c r="E495" t="str">
        <f>VLOOKUP('[1]orders (cleaned)'!C827,'[1]customers (cleaned)'!$A$2:$E$914,5,FALSE)</f>
        <v>Yes</v>
      </c>
      <c r="F495" t="str">
        <f>VLOOKUP('[1]orders (cleaned)'!D827,'[1]products (cleaned)'!$A$2:$B$49,2,FALSE)</f>
        <v>Ara</v>
      </c>
      <c r="G495" t="str">
        <f>VLOOKUP('[1]orders (cleaned)'!D827,'[1]products (cleaned)'!$A$2:$C$49,3,FALSE)</f>
        <v>D</v>
      </c>
      <c r="H495">
        <f>VLOOKUP('[1]orders (cleaned)'!D827,'[1]products (cleaned)'!$A$2:$D$49,4,FALSE)</f>
        <v>1</v>
      </c>
      <c r="I495" s="3">
        <f>VLOOKUP('[1]orders (cleaned)'!D827,'[1]products (cleaned)'!$A$2:$E$49,5,FALSE)</f>
        <v>9.9499999999999993</v>
      </c>
      <c r="J495" s="3">
        <f>VLOOKUP('[1]orders (cleaned)'!D827,'[1]products (cleaned)'!$A$2:$F$49,6,FALSE)</f>
        <v>0.99499999999999988</v>
      </c>
      <c r="K495" s="3">
        <f>VLOOKUP('[1]orders (cleaned)'!D827,'[1]products (cleaned)'!$A$2:$G$49,7,FALSE)</f>
        <v>0.89549999999999985</v>
      </c>
      <c r="L495">
        <f>VLOOKUP('[1]orders (cleaned)'!A827,'[1]orders (cleaned)'!$A$2:$E$1001,5,FALSE)</f>
        <v>3</v>
      </c>
      <c r="M495" s="5">
        <f>I495*L495</f>
        <v>29.849999999999998</v>
      </c>
      <c r="S495"/>
    </row>
    <row r="496" spans="1:19" x14ac:dyDescent="0.35">
      <c r="A496" s="1">
        <f>VLOOKUP('[1]orders (cleaned)'!B729,'[1]orders (cleaned)'!$B$2:$B$1001,1,FALSE)</f>
        <v>44264</v>
      </c>
      <c r="B496" t="str">
        <f>VLOOKUP('[1]orders (cleaned)'!C729,'[1]customers (cleaned)'!$A$2:$B$914,2,FALSE)</f>
        <v>Rikki Tomkowicz</v>
      </c>
      <c r="C496" t="str">
        <f>VLOOKUP('[1]orders (cleaned)'!C729,'[1]customers (cleaned)'!$A$2:$C$914,3,FALSE)</f>
        <v>Lusk</v>
      </c>
      <c r="D496" t="str">
        <f>VLOOKUP('[1]orders (cleaned)'!C729,'[1]customers (cleaned)'!$A$2:$D$914,4,FALSE)</f>
        <v>Ireland</v>
      </c>
      <c r="E496" t="str">
        <f>VLOOKUP('[1]orders (cleaned)'!C729,'[1]customers (cleaned)'!$A$2:$E$914,5,FALSE)</f>
        <v>Yes</v>
      </c>
      <c r="F496" t="str">
        <f>VLOOKUP('[1]orders (cleaned)'!D729,'[1]products (cleaned)'!$A$2:$B$49,2,FALSE)</f>
        <v>Rob</v>
      </c>
      <c r="G496" t="str">
        <f>VLOOKUP('[1]orders (cleaned)'!D729,'[1]products (cleaned)'!$A$2:$C$49,3,FALSE)</f>
        <v>M</v>
      </c>
      <c r="H496">
        <f>VLOOKUP('[1]orders (cleaned)'!D729,'[1]products (cleaned)'!$A$2:$D$49,4,FALSE)</f>
        <v>0.5</v>
      </c>
      <c r="I496" s="3">
        <f>VLOOKUP('[1]orders (cleaned)'!D729,'[1]products (cleaned)'!$A$2:$E$49,5,FALSE)</f>
        <v>5.97</v>
      </c>
      <c r="J496" s="3">
        <f>VLOOKUP('[1]orders (cleaned)'!D729,'[1]products (cleaned)'!$A$2:$F$49,6,FALSE)</f>
        <v>1.194</v>
      </c>
      <c r="K496" s="3">
        <f>VLOOKUP('[1]orders (cleaned)'!D729,'[1]products (cleaned)'!$A$2:$G$49,7,FALSE)</f>
        <v>0.35819999999999996</v>
      </c>
      <c r="L496">
        <f>VLOOKUP('[1]orders (cleaned)'!A729,'[1]orders (cleaned)'!$A$2:$E$1001,5,FALSE)</f>
        <v>5</v>
      </c>
      <c r="M496" s="5">
        <f>I496*L496</f>
        <v>29.849999999999998</v>
      </c>
      <c r="S496"/>
    </row>
    <row r="497" spans="1:19" x14ac:dyDescent="0.35">
      <c r="A497" s="1">
        <f>VLOOKUP('[1]orders (cleaned)'!B755,'[1]orders (cleaned)'!$B$2:$B$1001,1,FALSE)</f>
        <v>44704</v>
      </c>
      <c r="B497" t="str">
        <f>VLOOKUP('[1]orders (cleaned)'!C755,'[1]customers (cleaned)'!$A$2:$B$914,2,FALSE)</f>
        <v>Simone Capon</v>
      </c>
      <c r="C497" t="str">
        <f>VLOOKUP('[1]orders (cleaned)'!C755,'[1]customers (cleaned)'!$A$2:$C$914,3,FALSE)</f>
        <v>Phoenix</v>
      </c>
      <c r="D497" t="str">
        <f>VLOOKUP('[1]orders (cleaned)'!C755,'[1]customers (cleaned)'!$A$2:$D$914,4,FALSE)</f>
        <v>United States</v>
      </c>
      <c r="E497" t="str">
        <f>VLOOKUP('[1]orders (cleaned)'!C755,'[1]customers (cleaned)'!$A$2:$E$914,5,FALSE)</f>
        <v>No</v>
      </c>
      <c r="F497" t="str">
        <f>VLOOKUP('[1]orders (cleaned)'!D755,'[1]products (cleaned)'!$A$2:$B$49,2,FALSE)</f>
        <v>Ara</v>
      </c>
      <c r="G497" t="str">
        <f>VLOOKUP('[1]orders (cleaned)'!D755,'[1]products (cleaned)'!$A$2:$C$49,3,FALSE)</f>
        <v>D</v>
      </c>
      <c r="H497">
        <f>VLOOKUP('[1]orders (cleaned)'!D755,'[1]products (cleaned)'!$A$2:$D$49,4,FALSE)</f>
        <v>0.5</v>
      </c>
      <c r="I497" s="3">
        <f>VLOOKUP('[1]orders (cleaned)'!D755,'[1]products (cleaned)'!$A$2:$E$49,5,FALSE)</f>
        <v>5.97</v>
      </c>
      <c r="J497" s="3">
        <f>VLOOKUP('[1]orders (cleaned)'!D755,'[1]products (cleaned)'!$A$2:$F$49,6,FALSE)</f>
        <v>1.194</v>
      </c>
      <c r="K497" s="3">
        <f>VLOOKUP('[1]orders (cleaned)'!D755,'[1]products (cleaned)'!$A$2:$G$49,7,FALSE)</f>
        <v>0.5373</v>
      </c>
      <c r="L497">
        <f>VLOOKUP('[1]orders (cleaned)'!A755,'[1]orders (cleaned)'!$A$2:$E$1001,5,FALSE)</f>
        <v>5</v>
      </c>
      <c r="M497" s="5">
        <f>I497*L497</f>
        <v>29.849999999999998</v>
      </c>
      <c r="S497"/>
    </row>
    <row r="498" spans="1:19" x14ac:dyDescent="0.35">
      <c r="A498" s="1">
        <f>VLOOKUP('[1]orders (cleaned)'!B524,'[1]orders (cleaned)'!$B$2:$B$1001,1,FALSE)</f>
        <v>43625</v>
      </c>
      <c r="B498" t="str">
        <f>VLOOKUP('[1]orders (cleaned)'!C524,'[1]customers (cleaned)'!$A$2:$B$914,2,FALSE)</f>
        <v>Vasili Upstone</v>
      </c>
      <c r="C498" t="str">
        <f>VLOOKUP('[1]orders (cleaned)'!C524,'[1]customers (cleaned)'!$A$2:$C$914,3,FALSE)</f>
        <v>Topeka</v>
      </c>
      <c r="D498" t="str">
        <f>VLOOKUP('[1]orders (cleaned)'!C524,'[1]customers (cleaned)'!$A$2:$D$914,4,FALSE)</f>
        <v>United States</v>
      </c>
      <c r="E498" t="str">
        <f>VLOOKUP('[1]orders (cleaned)'!C524,'[1]customers (cleaned)'!$A$2:$E$914,5,FALSE)</f>
        <v>No</v>
      </c>
      <c r="F498" t="str">
        <f>VLOOKUP('[1]orders (cleaned)'!D524,'[1]products (cleaned)'!$A$2:$B$49,2,FALSE)</f>
        <v>Rob</v>
      </c>
      <c r="G498" t="str">
        <f>VLOOKUP('[1]orders (cleaned)'!D524,'[1]products (cleaned)'!$A$2:$C$49,3,FALSE)</f>
        <v>M</v>
      </c>
      <c r="H498">
        <f>VLOOKUP('[1]orders (cleaned)'!D524,'[1]products (cleaned)'!$A$2:$D$49,4,FALSE)</f>
        <v>0.5</v>
      </c>
      <c r="I498" s="3">
        <f>VLOOKUP('[1]orders (cleaned)'!D524,'[1]products (cleaned)'!$A$2:$E$49,5,FALSE)</f>
        <v>5.97</v>
      </c>
      <c r="J498" s="3">
        <f>VLOOKUP('[1]orders (cleaned)'!D524,'[1]products (cleaned)'!$A$2:$F$49,6,FALSE)</f>
        <v>1.194</v>
      </c>
      <c r="K498" s="3">
        <f>VLOOKUP('[1]orders (cleaned)'!D524,'[1]products (cleaned)'!$A$2:$G$49,7,FALSE)</f>
        <v>0.35819999999999996</v>
      </c>
      <c r="L498">
        <f>VLOOKUP('[1]orders (cleaned)'!A524,'[1]orders (cleaned)'!$A$2:$E$1001,5,FALSE)</f>
        <v>5</v>
      </c>
      <c r="M498" s="5">
        <f>I498*L498</f>
        <v>29.849999999999998</v>
      </c>
      <c r="S498"/>
    </row>
    <row r="499" spans="1:19" x14ac:dyDescent="0.35">
      <c r="A499" s="1">
        <f>VLOOKUP('[1]orders (cleaned)'!B869,'[1]orders (cleaned)'!$B$2:$B$1001,1,FALSE)</f>
        <v>44792</v>
      </c>
      <c r="B499" t="str">
        <f>VLOOKUP('[1]orders (cleaned)'!C869,'[1]customers (cleaned)'!$A$2:$B$914,2,FALSE)</f>
        <v>Bee Fattorini</v>
      </c>
      <c r="C499" t="str">
        <f>VLOOKUP('[1]orders (cleaned)'!C869,'[1]customers (cleaned)'!$A$2:$C$914,3,FALSE)</f>
        <v>Monaghan</v>
      </c>
      <c r="D499" t="str">
        <f>VLOOKUP('[1]orders (cleaned)'!C869,'[1]customers (cleaned)'!$A$2:$D$914,4,FALSE)</f>
        <v>Ireland</v>
      </c>
      <c r="E499" t="str">
        <f>VLOOKUP('[1]orders (cleaned)'!C869,'[1]customers (cleaned)'!$A$2:$E$914,5,FALSE)</f>
        <v>Yes</v>
      </c>
      <c r="F499" t="str">
        <f>VLOOKUP('[1]orders (cleaned)'!D869,'[1]products (cleaned)'!$A$2:$B$49,2,FALSE)</f>
        <v>Ara</v>
      </c>
      <c r="G499" t="str">
        <f>VLOOKUP('[1]orders (cleaned)'!D869,'[1]products (cleaned)'!$A$2:$C$49,3,FALSE)</f>
        <v>L</v>
      </c>
      <c r="H499">
        <f>VLOOKUP('[1]orders (cleaned)'!D869,'[1]products (cleaned)'!$A$2:$D$49,4,FALSE)</f>
        <v>2.5</v>
      </c>
      <c r="I499" s="3">
        <f>VLOOKUP('[1]orders (cleaned)'!D869,'[1]products (cleaned)'!$A$2:$E$49,5,FALSE)</f>
        <v>29.784999999999997</v>
      </c>
      <c r="J499" s="3">
        <f>VLOOKUP('[1]orders (cleaned)'!D869,'[1]products (cleaned)'!$A$2:$F$49,6,FALSE)</f>
        <v>1.1913999999999998</v>
      </c>
      <c r="K499" s="3">
        <f>VLOOKUP('[1]orders (cleaned)'!D869,'[1]products (cleaned)'!$A$2:$G$49,7,FALSE)</f>
        <v>2.6806499999999995</v>
      </c>
      <c r="L499">
        <f>VLOOKUP('[1]orders (cleaned)'!A869,'[1]orders (cleaned)'!$A$2:$E$1001,5,FALSE)</f>
        <v>1</v>
      </c>
      <c r="M499" s="5">
        <f>I499*L499</f>
        <v>29.784999999999997</v>
      </c>
      <c r="S499"/>
    </row>
    <row r="500" spans="1:19" x14ac:dyDescent="0.35">
      <c r="A500" s="1">
        <f>VLOOKUP('[1]orders (cleaned)'!B525,'[1]orders (cleaned)'!$B$2:$B$1001,1,FALSE)</f>
        <v>44129</v>
      </c>
      <c r="B500" t="str">
        <f>VLOOKUP('[1]orders (cleaned)'!C525,'[1]customers (cleaned)'!$A$2:$B$914,2,FALSE)</f>
        <v>Berty Beelby</v>
      </c>
      <c r="C500" t="str">
        <f>VLOOKUP('[1]orders (cleaned)'!C525,'[1]customers (cleaned)'!$A$2:$C$914,3,FALSE)</f>
        <v>Lucan</v>
      </c>
      <c r="D500" t="str">
        <f>VLOOKUP('[1]orders (cleaned)'!C525,'[1]customers (cleaned)'!$A$2:$D$914,4,FALSE)</f>
        <v>Ireland</v>
      </c>
      <c r="E500" t="str">
        <f>VLOOKUP('[1]orders (cleaned)'!C525,'[1]customers (cleaned)'!$A$2:$E$914,5,FALSE)</f>
        <v>No</v>
      </c>
      <c r="F500" t="str">
        <f>VLOOKUP('[1]orders (cleaned)'!D525,'[1]products (cleaned)'!$A$2:$B$49,2,FALSE)</f>
        <v>Lib</v>
      </c>
      <c r="G500" t="str">
        <f>VLOOKUP('[1]orders (cleaned)'!D525,'[1]products (cleaned)'!$A$2:$C$49,3,FALSE)</f>
        <v>D</v>
      </c>
      <c r="H500">
        <f>VLOOKUP('[1]orders (cleaned)'!D525,'[1]products (cleaned)'!$A$2:$D$49,4,FALSE)</f>
        <v>2.5</v>
      </c>
      <c r="I500" s="3">
        <f>VLOOKUP('[1]orders (cleaned)'!D525,'[1]products (cleaned)'!$A$2:$E$49,5,FALSE)</f>
        <v>29.784999999999997</v>
      </c>
      <c r="J500" s="3">
        <f>VLOOKUP('[1]orders (cleaned)'!D525,'[1]products (cleaned)'!$A$2:$F$49,6,FALSE)</f>
        <v>1.1913999999999998</v>
      </c>
      <c r="K500" s="3">
        <f>VLOOKUP('[1]orders (cleaned)'!D525,'[1]products (cleaned)'!$A$2:$G$49,7,FALSE)</f>
        <v>3.8720499999999998</v>
      </c>
      <c r="L500">
        <f>VLOOKUP('[1]orders (cleaned)'!A525,'[1]orders (cleaned)'!$A$2:$E$1001,5,FALSE)</f>
        <v>1</v>
      </c>
      <c r="M500" s="5">
        <f>I500*L500</f>
        <v>29.784999999999997</v>
      </c>
      <c r="S500"/>
    </row>
    <row r="501" spans="1:19" x14ac:dyDescent="0.35">
      <c r="A501" s="1">
        <f>VLOOKUP('[1]orders (cleaned)'!B761,'[1]orders (cleaned)'!$B$2:$B$1001,1,FALSE)</f>
        <v>44126</v>
      </c>
      <c r="B501" t="str">
        <f>VLOOKUP('[1]orders (cleaned)'!C761,'[1]customers (cleaned)'!$A$2:$B$914,2,FALSE)</f>
        <v>Dallas Yarham</v>
      </c>
      <c r="C501" t="str">
        <f>VLOOKUP('[1]orders (cleaned)'!C761,'[1]customers (cleaned)'!$A$2:$C$914,3,FALSE)</f>
        <v>Independence</v>
      </c>
      <c r="D501" t="str">
        <f>VLOOKUP('[1]orders (cleaned)'!C761,'[1]customers (cleaned)'!$A$2:$D$914,4,FALSE)</f>
        <v>United States</v>
      </c>
      <c r="E501" t="str">
        <f>VLOOKUP('[1]orders (cleaned)'!C761,'[1]customers (cleaned)'!$A$2:$E$914,5,FALSE)</f>
        <v>Yes</v>
      </c>
      <c r="F501" t="str">
        <f>VLOOKUP('[1]orders (cleaned)'!D761,'[1]products (cleaned)'!$A$2:$B$49,2,FALSE)</f>
        <v>Lib</v>
      </c>
      <c r="G501" t="str">
        <f>VLOOKUP('[1]orders (cleaned)'!D761,'[1]products (cleaned)'!$A$2:$C$49,3,FALSE)</f>
        <v>D</v>
      </c>
      <c r="H501">
        <f>VLOOKUP('[1]orders (cleaned)'!D761,'[1]products (cleaned)'!$A$2:$D$49,4,FALSE)</f>
        <v>2.5</v>
      </c>
      <c r="I501" s="3">
        <f>VLOOKUP('[1]orders (cleaned)'!D761,'[1]products (cleaned)'!$A$2:$E$49,5,FALSE)</f>
        <v>29.784999999999997</v>
      </c>
      <c r="J501" s="3">
        <f>VLOOKUP('[1]orders (cleaned)'!D761,'[1]products (cleaned)'!$A$2:$F$49,6,FALSE)</f>
        <v>1.1913999999999998</v>
      </c>
      <c r="K501" s="3">
        <f>VLOOKUP('[1]orders (cleaned)'!D761,'[1]products (cleaned)'!$A$2:$G$49,7,FALSE)</f>
        <v>3.8720499999999998</v>
      </c>
      <c r="L501">
        <f>VLOOKUP('[1]orders (cleaned)'!A761,'[1]orders (cleaned)'!$A$2:$E$1001,5,FALSE)</f>
        <v>1</v>
      </c>
      <c r="M501" s="5">
        <f>I501*L501</f>
        <v>29.784999999999997</v>
      </c>
      <c r="S501"/>
    </row>
    <row r="502" spans="1:19" x14ac:dyDescent="0.35">
      <c r="A502" s="1">
        <f>VLOOKUP('[1]orders (cleaned)'!B419,'[1]orders (cleaned)'!$B$2:$B$1001,1,FALSE)</f>
        <v>44457</v>
      </c>
      <c r="B502" t="str">
        <f>VLOOKUP('[1]orders (cleaned)'!C419,'[1]customers (cleaned)'!$A$2:$B$914,2,FALSE)</f>
        <v>Paula Denis</v>
      </c>
      <c r="C502" t="str">
        <f>VLOOKUP('[1]orders (cleaned)'!C419,'[1]customers (cleaned)'!$A$2:$C$914,3,FALSE)</f>
        <v>Phoenix</v>
      </c>
      <c r="D502" t="str">
        <f>VLOOKUP('[1]orders (cleaned)'!C419,'[1]customers (cleaned)'!$A$2:$D$914,4,FALSE)</f>
        <v>United States</v>
      </c>
      <c r="E502" t="str">
        <f>VLOOKUP('[1]orders (cleaned)'!C419,'[1]customers (cleaned)'!$A$2:$E$914,5,FALSE)</f>
        <v>Yes</v>
      </c>
      <c r="F502" t="str">
        <f>VLOOKUP('[1]orders (cleaned)'!D419,'[1]products (cleaned)'!$A$2:$B$49,2,FALSE)</f>
        <v>Ara</v>
      </c>
      <c r="G502" t="str">
        <f>VLOOKUP('[1]orders (cleaned)'!D419,'[1]products (cleaned)'!$A$2:$C$49,3,FALSE)</f>
        <v>L</v>
      </c>
      <c r="H502">
        <f>VLOOKUP('[1]orders (cleaned)'!D419,'[1]products (cleaned)'!$A$2:$D$49,4,FALSE)</f>
        <v>2.5</v>
      </c>
      <c r="I502" s="3">
        <f>VLOOKUP('[1]orders (cleaned)'!D419,'[1]products (cleaned)'!$A$2:$E$49,5,FALSE)</f>
        <v>29.784999999999997</v>
      </c>
      <c r="J502" s="3">
        <f>VLOOKUP('[1]orders (cleaned)'!D419,'[1]products (cleaned)'!$A$2:$F$49,6,FALSE)</f>
        <v>1.1913999999999998</v>
      </c>
      <c r="K502" s="3">
        <f>VLOOKUP('[1]orders (cleaned)'!D419,'[1]products (cleaned)'!$A$2:$G$49,7,FALSE)</f>
        <v>2.6806499999999995</v>
      </c>
      <c r="L502">
        <f>VLOOKUP('[1]orders (cleaned)'!A419,'[1]orders (cleaned)'!$A$2:$E$1001,5,FALSE)</f>
        <v>1</v>
      </c>
      <c r="M502" s="5">
        <f>I502*L502</f>
        <v>29.784999999999997</v>
      </c>
      <c r="S502"/>
    </row>
    <row r="503" spans="1:19" x14ac:dyDescent="0.35">
      <c r="A503" s="1">
        <f>VLOOKUP('[1]orders (cleaned)'!B360,'[1]orders (cleaned)'!$B$2:$B$1001,1,FALSE)</f>
        <v>43599</v>
      </c>
      <c r="B503" t="str">
        <f>VLOOKUP('[1]orders (cleaned)'!C360,'[1]customers (cleaned)'!$A$2:$B$914,2,FALSE)</f>
        <v>Tomasina Cotmore</v>
      </c>
      <c r="C503" t="str">
        <f>VLOOKUP('[1]orders (cleaned)'!C360,'[1]customers (cleaned)'!$A$2:$C$914,3,FALSE)</f>
        <v>Reston</v>
      </c>
      <c r="D503" t="str">
        <f>VLOOKUP('[1]orders (cleaned)'!C360,'[1]customers (cleaned)'!$A$2:$D$914,4,FALSE)</f>
        <v>United States</v>
      </c>
      <c r="E503" t="str">
        <f>VLOOKUP('[1]orders (cleaned)'!C360,'[1]customers (cleaned)'!$A$2:$E$914,5,FALSE)</f>
        <v>No</v>
      </c>
      <c r="F503" t="str">
        <f>VLOOKUP('[1]orders (cleaned)'!D360,'[1]products (cleaned)'!$A$2:$B$49,2,FALSE)</f>
        <v>Ara</v>
      </c>
      <c r="G503" t="str">
        <f>VLOOKUP('[1]orders (cleaned)'!D360,'[1]products (cleaned)'!$A$2:$C$49,3,FALSE)</f>
        <v>L</v>
      </c>
      <c r="H503">
        <f>VLOOKUP('[1]orders (cleaned)'!D360,'[1]products (cleaned)'!$A$2:$D$49,4,FALSE)</f>
        <v>2.5</v>
      </c>
      <c r="I503" s="3">
        <f>VLOOKUP('[1]orders (cleaned)'!D360,'[1]products (cleaned)'!$A$2:$E$49,5,FALSE)</f>
        <v>29.784999999999997</v>
      </c>
      <c r="J503" s="3">
        <f>VLOOKUP('[1]orders (cleaned)'!D360,'[1]products (cleaned)'!$A$2:$F$49,6,FALSE)</f>
        <v>1.1913999999999998</v>
      </c>
      <c r="K503" s="3">
        <f>VLOOKUP('[1]orders (cleaned)'!D360,'[1]products (cleaned)'!$A$2:$G$49,7,FALSE)</f>
        <v>2.6806499999999995</v>
      </c>
      <c r="L503">
        <f>VLOOKUP('[1]orders (cleaned)'!A360,'[1]orders (cleaned)'!$A$2:$E$1001,5,FALSE)</f>
        <v>1</v>
      </c>
      <c r="M503" s="5">
        <f>I503*L503</f>
        <v>29.784999999999997</v>
      </c>
      <c r="S503"/>
    </row>
    <row r="504" spans="1:19" x14ac:dyDescent="0.35">
      <c r="A504" s="1">
        <f>VLOOKUP('[1]orders (cleaned)'!B327,'[1]orders (cleaned)'!$B$2:$B$1001,1,FALSE)</f>
        <v>44756</v>
      </c>
      <c r="B504" t="str">
        <f>VLOOKUP('[1]orders (cleaned)'!C327,'[1]customers (cleaned)'!$A$2:$B$914,2,FALSE)</f>
        <v>Trina Le Sarr</v>
      </c>
      <c r="C504" t="str">
        <f>VLOOKUP('[1]orders (cleaned)'!C327,'[1]customers (cleaned)'!$A$2:$C$914,3,FALSE)</f>
        <v>San Francisco</v>
      </c>
      <c r="D504" t="str">
        <f>VLOOKUP('[1]orders (cleaned)'!C327,'[1]customers (cleaned)'!$A$2:$D$914,4,FALSE)</f>
        <v>United States</v>
      </c>
      <c r="E504" t="str">
        <f>VLOOKUP('[1]orders (cleaned)'!C327,'[1]customers (cleaned)'!$A$2:$E$914,5,FALSE)</f>
        <v>Yes</v>
      </c>
      <c r="F504" t="str">
        <f>VLOOKUP('[1]orders (cleaned)'!D327,'[1]products (cleaned)'!$A$2:$B$49,2,FALSE)</f>
        <v>Ara</v>
      </c>
      <c r="G504" t="str">
        <f>VLOOKUP('[1]orders (cleaned)'!D327,'[1]products (cleaned)'!$A$2:$C$49,3,FALSE)</f>
        <v>L</v>
      </c>
      <c r="H504">
        <f>VLOOKUP('[1]orders (cleaned)'!D327,'[1]products (cleaned)'!$A$2:$D$49,4,FALSE)</f>
        <v>2.5</v>
      </c>
      <c r="I504" s="3">
        <f>VLOOKUP('[1]orders (cleaned)'!D327,'[1]products (cleaned)'!$A$2:$E$49,5,FALSE)</f>
        <v>29.784999999999997</v>
      </c>
      <c r="J504" s="3">
        <f>VLOOKUP('[1]orders (cleaned)'!D327,'[1]products (cleaned)'!$A$2:$F$49,6,FALSE)</f>
        <v>1.1913999999999998</v>
      </c>
      <c r="K504" s="3">
        <f>VLOOKUP('[1]orders (cleaned)'!D327,'[1]products (cleaned)'!$A$2:$G$49,7,FALSE)</f>
        <v>2.6806499999999995</v>
      </c>
      <c r="L504">
        <f>VLOOKUP('[1]orders (cleaned)'!A327,'[1]orders (cleaned)'!$A$2:$E$1001,5,FALSE)</f>
        <v>1</v>
      </c>
      <c r="M504" s="5">
        <f>I504*L504</f>
        <v>29.784999999999997</v>
      </c>
      <c r="S504"/>
    </row>
    <row r="505" spans="1:19" x14ac:dyDescent="0.35">
      <c r="A505" s="1">
        <f>VLOOKUP('[1]orders (cleaned)'!B142,'[1]orders (cleaned)'!$B$2:$B$1001,1,FALSE)</f>
        <v>44694</v>
      </c>
      <c r="B505" t="str">
        <f>VLOOKUP('[1]orders (cleaned)'!C142,'[1]customers (cleaned)'!$A$2:$B$914,2,FALSE)</f>
        <v>Vallie Kundt</v>
      </c>
      <c r="C505" t="str">
        <f>VLOOKUP('[1]orders (cleaned)'!C142,'[1]customers (cleaned)'!$A$2:$C$914,3,FALSE)</f>
        <v>Ballivor</v>
      </c>
      <c r="D505" t="str">
        <f>VLOOKUP('[1]orders (cleaned)'!C142,'[1]customers (cleaned)'!$A$2:$D$914,4,FALSE)</f>
        <v>Ireland</v>
      </c>
      <c r="E505" t="str">
        <f>VLOOKUP('[1]orders (cleaned)'!C142,'[1]customers (cleaned)'!$A$2:$E$914,5,FALSE)</f>
        <v>Yes</v>
      </c>
      <c r="F505" t="str">
        <f>VLOOKUP('[1]orders (cleaned)'!D142,'[1]products (cleaned)'!$A$2:$B$49,2,FALSE)</f>
        <v>Lib</v>
      </c>
      <c r="G505" t="str">
        <f>VLOOKUP('[1]orders (cleaned)'!D142,'[1]products (cleaned)'!$A$2:$C$49,3,FALSE)</f>
        <v>D</v>
      </c>
      <c r="H505">
        <f>VLOOKUP('[1]orders (cleaned)'!D142,'[1]products (cleaned)'!$A$2:$D$49,4,FALSE)</f>
        <v>2.5</v>
      </c>
      <c r="I505" s="3">
        <f>VLOOKUP('[1]orders (cleaned)'!D142,'[1]products (cleaned)'!$A$2:$E$49,5,FALSE)</f>
        <v>29.784999999999997</v>
      </c>
      <c r="J505" s="3">
        <f>VLOOKUP('[1]orders (cleaned)'!D142,'[1]products (cleaned)'!$A$2:$F$49,6,FALSE)</f>
        <v>1.1913999999999998</v>
      </c>
      <c r="K505" s="3">
        <f>VLOOKUP('[1]orders (cleaned)'!D142,'[1]products (cleaned)'!$A$2:$G$49,7,FALSE)</f>
        <v>3.8720499999999998</v>
      </c>
      <c r="L505">
        <f>VLOOKUP('[1]orders (cleaned)'!A142,'[1]orders (cleaned)'!$A$2:$E$1001,5,FALSE)</f>
        <v>1</v>
      </c>
      <c r="M505" s="5">
        <f>I505*L505</f>
        <v>29.784999999999997</v>
      </c>
      <c r="S505"/>
    </row>
    <row r="506" spans="1:19" x14ac:dyDescent="0.35">
      <c r="A506" s="1">
        <f>VLOOKUP('[1]orders (cleaned)'!B439,'[1]orders (cleaned)'!$B$2:$B$1001,1,FALSE)</f>
        <v>44213</v>
      </c>
      <c r="B506" t="str">
        <f>VLOOKUP('[1]orders (cleaned)'!C439,'[1]customers (cleaned)'!$A$2:$B$914,2,FALSE)</f>
        <v>Willabella Abramski</v>
      </c>
      <c r="C506" t="str">
        <f>VLOOKUP('[1]orders (cleaned)'!C439,'[1]customers (cleaned)'!$A$2:$C$914,3,FALSE)</f>
        <v>Houston</v>
      </c>
      <c r="D506" t="str">
        <f>VLOOKUP('[1]orders (cleaned)'!C439,'[1]customers (cleaned)'!$A$2:$D$914,4,FALSE)</f>
        <v>United States</v>
      </c>
      <c r="E506" t="str">
        <f>VLOOKUP('[1]orders (cleaned)'!C439,'[1]customers (cleaned)'!$A$2:$E$914,5,FALSE)</f>
        <v>No</v>
      </c>
      <c r="F506" t="str">
        <f>VLOOKUP('[1]orders (cleaned)'!D439,'[1]products (cleaned)'!$A$2:$B$49,2,FALSE)</f>
        <v>Lib</v>
      </c>
      <c r="G506" t="str">
        <f>VLOOKUP('[1]orders (cleaned)'!D439,'[1]products (cleaned)'!$A$2:$C$49,3,FALSE)</f>
        <v>D</v>
      </c>
      <c r="H506">
        <f>VLOOKUP('[1]orders (cleaned)'!D439,'[1]products (cleaned)'!$A$2:$D$49,4,FALSE)</f>
        <v>2.5</v>
      </c>
      <c r="I506" s="3">
        <f>VLOOKUP('[1]orders (cleaned)'!D439,'[1]products (cleaned)'!$A$2:$E$49,5,FALSE)</f>
        <v>29.784999999999997</v>
      </c>
      <c r="J506" s="3">
        <f>VLOOKUP('[1]orders (cleaned)'!D439,'[1]products (cleaned)'!$A$2:$F$49,6,FALSE)</f>
        <v>1.1913999999999998</v>
      </c>
      <c r="K506" s="3">
        <f>VLOOKUP('[1]orders (cleaned)'!D439,'[1]products (cleaned)'!$A$2:$G$49,7,FALSE)</f>
        <v>3.8720499999999998</v>
      </c>
      <c r="L506">
        <f>VLOOKUP('[1]orders (cleaned)'!A439,'[1]orders (cleaned)'!$A$2:$E$1001,5,FALSE)</f>
        <v>1</v>
      </c>
      <c r="M506" s="5">
        <f>I506*L506</f>
        <v>29.784999999999997</v>
      </c>
      <c r="S506"/>
    </row>
    <row r="507" spans="1:19" x14ac:dyDescent="0.35">
      <c r="A507" s="1">
        <f>VLOOKUP('[1]orders (cleaned)'!B166,'[1]orders (cleaned)'!$B$2:$B$1001,1,FALSE)</f>
        <v>44182</v>
      </c>
      <c r="B507" t="str">
        <f>VLOOKUP('[1]orders (cleaned)'!C166,'[1]customers (cleaned)'!$A$2:$B$914,2,FALSE)</f>
        <v>Claiborne Feye</v>
      </c>
      <c r="C507" t="str">
        <f>VLOOKUP('[1]orders (cleaned)'!C166,'[1]customers (cleaned)'!$A$2:$C$914,3,FALSE)</f>
        <v>Castlebridge</v>
      </c>
      <c r="D507" t="str">
        <f>VLOOKUP('[1]orders (cleaned)'!C166,'[1]customers (cleaned)'!$A$2:$D$914,4,FALSE)</f>
        <v>Ireland</v>
      </c>
      <c r="E507" t="str">
        <f>VLOOKUP('[1]orders (cleaned)'!C166,'[1]customers (cleaned)'!$A$2:$E$914,5,FALSE)</f>
        <v>No</v>
      </c>
      <c r="F507" t="str">
        <f>VLOOKUP('[1]orders (cleaned)'!D166,'[1]products (cleaned)'!$A$2:$B$49,2,FALSE)</f>
        <v>Exc</v>
      </c>
      <c r="G507" t="str">
        <f>VLOOKUP('[1]orders (cleaned)'!D166,'[1]products (cleaned)'!$A$2:$C$49,3,FALSE)</f>
        <v>D</v>
      </c>
      <c r="H507">
        <f>VLOOKUP('[1]orders (cleaned)'!D166,'[1]products (cleaned)'!$A$2:$D$49,4,FALSE)</f>
        <v>0.5</v>
      </c>
      <c r="I507" s="3">
        <f>VLOOKUP('[1]orders (cleaned)'!D166,'[1]products (cleaned)'!$A$2:$E$49,5,FALSE)</f>
        <v>7.29</v>
      </c>
      <c r="J507" s="3">
        <f>VLOOKUP('[1]orders (cleaned)'!D166,'[1]products (cleaned)'!$A$2:$F$49,6,FALSE)</f>
        <v>1.458</v>
      </c>
      <c r="K507" s="3">
        <f>VLOOKUP('[1]orders (cleaned)'!D166,'[1]products (cleaned)'!$A$2:$G$49,7,FALSE)</f>
        <v>0.80190000000000006</v>
      </c>
      <c r="L507">
        <f>VLOOKUP('[1]orders (cleaned)'!A166,'[1]orders (cleaned)'!$A$2:$E$1001,5,FALSE)</f>
        <v>4</v>
      </c>
      <c r="M507" s="5">
        <f>I507*L507</f>
        <v>29.16</v>
      </c>
      <c r="S507"/>
    </row>
    <row r="508" spans="1:19" x14ac:dyDescent="0.35">
      <c r="A508" s="1">
        <f>VLOOKUP('[1]orders (cleaned)'!B210,'[1]orders (cleaned)'!$B$2:$B$1001,1,FALSE)</f>
        <v>44659</v>
      </c>
      <c r="B508" t="str">
        <f>VLOOKUP('[1]orders (cleaned)'!C210,'[1]customers (cleaned)'!$A$2:$B$914,2,FALSE)</f>
        <v>Constance Halfhide</v>
      </c>
      <c r="C508" t="str">
        <f>VLOOKUP('[1]orders (cleaned)'!C210,'[1]customers (cleaned)'!$A$2:$C$914,3,FALSE)</f>
        <v>Fermoy</v>
      </c>
      <c r="D508" t="str">
        <f>VLOOKUP('[1]orders (cleaned)'!C210,'[1]customers (cleaned)'!$A$2:$D$914,4,FALSE)</f>
        <v>Ireland</v>
      </c>
      <c r="E508" t="str">
        <f>VLOOKUP('[1]orders (cleaned)'!C210,'[1]customers (cleaned)'!$A$2:$E$914,5,FALSE)</f>
        <v>Yes</v>
      </c>
      <c r="F508" t="str">
        <f>VLOOKUP('[1]orders (cleaned)'!D210,'[1]products (cleaned)'!$A$2:$B$49,2,FALSE)</f>
        <v>Exc</v>
      </c>
      <c r="G508" t="str">
        <f>VLOOKUP('[1]orders (cleaned)'!D210,'[1]products (cleaned)'!$A$2:$C$49,3,FALSE)</f>
        <v>D</v>
      </c>
      <c r="H508">
        <f>VLOOKUP('[1]orders (cleaned)'!D210,'[1]products (cleaned)'!$A$2:$D$49,4,FALSE)</f>
        <v>0.5</v>
      </c>
      <c r="I508" s="3">
        <f>VLOOKUP('[1]orders (cleaned)'!D210,'[1]products (cleaned)'!$A$2:$E$49,5,FALSE)</f>
        <v>7.29</v>
      </c>
      <c r="J508" s="3">
        <f>VLOOKUP('[1]orders (cleaned)'!D210,'[1]products (cleaned)'!$A$2:$F$49,6,FALSE)</f>
        <v>1.458</v>
      </c>
      <c r="K508" s="3">
        <f>VLOOKUP('[1]orders (cleaned)'!D210,'[1]products (cleaned)'!$A$2:$G$49,7,FALSE)</f>
        <v>0.80190000000000006</v>
      </c>
      <c r="L508">
        <f>VLOOKUP('[1]orders (cleaned)'!A210,'[1]orders (cleaned)'!$A$2:$E$1001,5,FALSE)</f>
        <v>4</v>
      </c>
      <c r="M508" s="5">
        <f>I508*L508</f>
        <v>29.16</v>
      </c>
      <c r="S508"/>
    </row>
    <row r="509" spans="1:19" x14ac:dyDescent="0.35">
      <c r="A509" s="1">
        <f>VLOOKUP('[1]orders (cleaned)'!B245,'[1]orders (cleaned)'!$B$2:$B$1001,1,FALSE)</f>
        <v>44114</v>
      </c>
      <c r="B509" t="str">
        <f>VLOOKUP('[1]orders (cleaned)'!C245,'[1]customers (cleaned)'!$A$2:$B$914,2,FALSE)</f>
        <v>Tammie Drynan</v>
      </c>
      <c r="C509" t="str">
        <f>VLOOKUP('[1]orders (cleaned)'!C245,'[1]customers (cleaned)'!$A$2:$C$914,3,FALSE)</f>
        <v>Tampa</v>
      </c>
      <c r="D509" t="str">
        <f>VLOOKUP('[1]orders (cleaned)'!C245,'[1]customers (cleaned)'!$A$2:$D$914,4,FALSE)</f>
        <v>United States</v>
      </c>
      <c r="E509" t="str">
        <f>VLOOKUP('[1]orders (cleaned)'!C245,'[1]customers (cleaned)'!$A$2:$E$914,5,FALSE)</f>
        <v>Yes</v>
      </c>
      <c r="F509" t="str">
        <f>VLOOKUP('[1]orders (cleaned)'!D245,'[1]products (cleaned)'!$A$2:$B$49,2,FALSE)</f>
        <v>Exc</v>
      </c>
      <c r="G509" t="str">
        <f>VLOOKUP('[1]orders (cleaned)'!D245,'[1]products (cleaned)'!$A$2:$C$49,3,FALSE)</f>
        <v>D</v>
      </c>
      <c r="H509">
        <f>VLOOKUP('[1]orders (cleaned)'!D245,'[1]products (cleaned)'!$A$2:$D$49,4,FALSE)</f>
        <v>0.5</v>
      </c>
      <c r="I509" s="3">
        <f>VLOOKUP('[1]orders (cleaned)'!D245,'[1]products (cleaned)'!$A$2:$E$49,5,FALSE)</f>
        <v>7.29</v>
      </c>
      <c r="J509" s="3">
        <f>VLOOKUP('[1]orders (cleaned)'!D245,'[1]products (cleaned)'!$A$2:$F$49,6,FALSE)</f>
        <v>1.458</v>
      </c>
      <c r="K509" s="3">
        <f>VLOOKUP('[1]orders (cleaned)'!D245,'[1]products (cleaned)'!$A$2:$G$49,7,FALSE)</f>
        <v>0.80190000000000006</v>
      </c>
      <c r="L509">
        <f>VLOOKUP('[1]orders (cleaned)'!A245,'[1]orders (cleaned)'!$A$2:$E$1001,5,FALSE)</f>
        <v>4</v>
      </c>
      <c r="M509" s="5">
        <f>I509*L509</f>
        <v>29.16</v>
      </c>
      <c r="S509"/>
    </row>
    <row r="510" spans="1:19" x14ac:dyDescent="0.35">
      <c r="A510" s="1">
        <f>VLOOKUP('[1]orders (cleaned)'!B174,'[1]orders (cleaned)'!$B$2:$B$1001,1,FALSE)</f>
        <v>44545</v>
      </c>
      <c r="B510" t="str">
        <f>VLOOKUP('[1]orders (cleaned)'!C174,'[1]customers (cleaned)'!$A$2:$B$914,2,FALSE)</f>
        <v>Bartholemy Flaherty</v>
      </c>
      <c r="C510" t="str">
        <f>VLOOKUP('[1]orders (cleaned)'!C174,'[1]customers (cleaned)'!$A$2:$C$914,3,FALSE)</f>
        <v>Eadestown</v>
      </c>
      <c r="D510" t="str">
        <f>VLOOKUP('[1]orders (cleaned)'!C174,'[1]customers (cleaned)'!$A$2:$D$914,4,FALSE)</f>
        <v>Ireland</v>
      </c>
      <c r="E510" t="str">
        <f>VLOOKUP('[1]orders (cleaned)'!C174,'[1]customers (cleaned)'!$A$2:$E$914,5,FALSE)</f>
        <v>No</v>
      </c>
      <c r="F510" t="str">
        <f>VLOOKUP('[1]orders (cleaned)'!D174,'[1]products (cleaned)'!$A$2:$B$49,2,FALSE)</f>
        <v>Exc</v>
      </c>
      <c r="G510" t="str">
        <f>VLOOKUP('[1]orders (cleaned)'!D174,'[1]products (cleaned)'!$A$2:$C$49,3,FALSE)</f>
        <v>D</v>
      </c>
      <c r="H510">
        <f>VLOOKUP('[1]orders (cleaned)'!D174,'[1]products (cleaned)'!$A$2:$D$49,4,FALSE)</f>
        <v>0.5</v>
      </c>
      <c r="I510" s="3">
        <f>VLOOKUP('[1]orders (cleaned)'!D174,'[1]products (cleaned)'!$A$2:$E$49,5,FALSE)</f>
        <v>7.29</v>
      </c>
      <c r="J510" s="3">
        <f>VLOOKUP('[1]orders (cleaned)'!D174,'[1]products (cleaned)'!$A$2:$F$49,6,FALSE)</f>
        <v>1.458</v>
      </c>
      <c r="K510" s="3">
        <f>VLOOKUP('[1]orders (cleaned)'!D174,'[1]products (cleaned)'!$A$2:$G$49,7,FALSE)</f>
        <v>0.80190000000000006</v>
      </c>
      <c r="L510">
        <f>VLOOKUP('[1]orders (cleaned)'!A174,'[1]orders (cleaned)'!$A$2:$E$1001,5,FALSE)</f>
        <v>3</v>
      </c>
      <c r="M510" s="5">
        <f>I510*L510</f>
        <v>21.87</v>
      </c>
      <c r="S510"/>
    </row>
    <row r="511" spans="1:19" x14ac:dyDescent="0.35">
      <c r="A511" s="1">
        <f>VLOOKUP('[1]orders (cleaned)'!B865,'[1]orders (cleaned)'!$B$2:$B$1001,1,FALSE)</f>
        <v>44712</v>
      </c>
      <c r="B511" t="str">
        <f>VLOOKUP('[1]orders (cleaned)'!C865,'[1]customers (cleaned)'!$A$2:$B$914,2,FALSE)</f>
        <v>Meade Birkin</v>
      </c>
      <c r="C511" t="str">
        <f>VLOOKUP('[1]orders (cleaned)'!C865,'[1]customers (cleaned)'!$A$2:$C$914,3,FALSE)</f>
        <v>Miami</v>
      </c>
      <c r="D511" t="str">
        <f>VLOOKUP('[1]orders (cleaned)'!C865,'[1]customers (cleaned)'!$A$2:$D$914,4,FALSE)</f>
        <v>United States</v>
      </c>
      <c r="E511" t="str">
        <f>VLOOKUP('[1]orders (cleaned)'!C865,'[1]customers (cleaned)'!$A$2:$E$914,5,FALSE)</f>
        <v>Yes</v>
      </c>
      <c r="F511" t="str">
        <f>VLOOKUP('[1]orders (cleaned)'!D865,'[1]products (cleaned)'!$A$2:$B$49,2,FALSE)</f>
        <v>Lib</v>
      </c>
      <c r="G511" t="str">
        <f>VLOOKUP('[1]orders (cleaned)'!D865,'[1]products (cleaned)'!$A$2:$C$49,3,FALSE)</f>
        <v>M</v>
      </c>
      <c r="H511">
        <f>VLOOKUP('[1]orders (cleaned)'!D865,'[1]products (cleaned)'!$A$2:$D$49,4,FALSE)</f>
        <v>1</v>
      </c>
      <c r="I511" s="3">
        <f>VLOOKUP('[1]orders (cleaned)'!D865,'[1]products (cleaned)'!$A$2:$E$49,5,FALSE)</f>
        <v>14.55</v>
      </c>
      <c r="J511" s="3">
        <f>VLOOKUP('[1]orders (cleaned)'!D865,'[1]products (cleaned)'!$A$2:$F$49,6,FALSE)</f>
        <v>1.4550000000000001</v>
      </c>
      <c r="K511" s="3">
        <f>VLOOKUP('[1]orders (cleaned)'!D865,'[1]products (cleaned)'!$A$2:$G$49,7,FALSE)</f>
        <v>1.8915000000000002</v>
      </c>
      <c r="L511">
        <f>VLOOKUP('[1]orders (cleaned)'!A865,'[1]orders (cleaned)'!$A$2:$E$1001,5,FALSE)</f>
        <v>2</v>
      </c>
      <c r="M511" s="5">
        <f>I511*L511</f>
        <v>29.1</v>
      </c>
      <c r="S511"/>
    </row>
    <row r="512" spans="1:19" x14ac:dyDescent="0.35">
      <c r="A512" s="1">
        <f>VLOOKUP('[1]orders (cleaned)'!B842,'[1]orders (cleaned)'!$B$2:$B$1001,1,FALSE)</f>
        <v>44574</v>
      </c>
      <c r="B512" t="str">
        <f>VLOOKUP('[1]orders (cleaned)'!C842,'[1]customers (cleaned)'!$A$2:$B$914,2,FALSE)</f>
        <v>Janeva Edinboro</v>
      </c>
      <c r="C512" t="str">
        <f>VLOOKUP('[1]orders (cleaned)'!C842,'[1]customers (cleaned)'!$A$2:$C$914,3,FALSE)</f>
        <v>Fort Lauderdale</v>
      </c>
      <c r="D512" t="str">
        <f>VLOOKUP('[1]orders (cleaned)'!C842,'[1]customers (cleaned)'!$A$2:$D$914,4,FALSE)</f>
        <v>United States</v>
      </c>
      <c r="E512" t="str">
        <f>VLOOKUP('[1]orders (cleaned)'!C842,'[1]customers (cleaned)'!$A$2:$E$914,5,FALSE)</f>
        <v>Yes</v>
      </c>
      <c r="F512" t="str">
        <f>VLOOKUP('[1]orders (cleaned)'!D842,'[1]products (cleaned)'!$A$2:$B$49,2,FALSE)</f>
        <v>Rob</v>
      </c>
      <c r="G512" t="str">
        <f>VLOOKUP('[1]orders (cleaned)'!D842,'[1]products (cleaned)'!$A$2:$C$49,3,FALSE)</f>
        <v>L</v>
      </c>
      <c r="H512">
        <f>VLOOKUP('[1]orders (cleaned)'!D842,'[1]products (cleaned)'!$A$2:$D$49,4,FALSE)</f>
        <v>0.5</v>
      </c>
      <c r="I512" s="3">
        <f>VLOOKUP('[1]orders (cleaned)'!D842,'[1]products (cleaned)'!$A$2:$E$49,5,FALSE)</f>
        <v>7.169999999999999</v>
      </c>
      <c r="J512" s="3">
        <f>VLOOKUP('[1]orders (cleaned)'!D842,'[1]products (cleaned)'!$A$2:$F$49,6,FALSE)</f>
        <v>1.4339999999999997</v>
      </c>
      <c r="K512" s="3">
        <f>VLOOKUP('[1]orders (cleaned)'!D842,'[1]products (cleaned)'!$A$2:$G$49,7,FALSE)</f>
        <v>0.43019999999999992</v>
      </c>
      <c r="L512">
        <f>VLOOKUP('[1]orders (cleaned)'!A842,'[1]orders (cleaned)'!$A$2:$E$1001,5,FALSE)</f>
        <v>4</v>
      </c>
      <c r="M512" s="5">
        <f>I512*L512</f>
        <v>28.679999999999996</v>
      </c>
      <c r="S512"/>
    </row>
    <row r="513" spans="1:19" x14ac:dyDescent="0.35">
      <c r="A513" s="1">
        <f>VLOOKUP('[1]orders (cleaned)'!B742,'[1]orders (cleaned)'!$B$2:$B$1001,1,FALSE)</f>
        <v>44643</v>
      </c>
      <c r="B513" t="str">
        <f>VLOOKUP('[1]orders (cleaned)'!C742,'[1]customers (cleaned)'!$A$2:$B$914,2,FALSE)</f>
        <v>Kandace Cragell</v>
      </c>
      <c r="C513" t="str">
        <f>VLOOKUP('[1]orders (cleaned)'!C742,'[1]customers (cleaned)'!$A$2:$C$914,3,FALSE)</f>
        <v>Dungarvan</v>
      </c>
      <c r="D513" t="str">
        <f>VLOOKUP('[1]orders (cleaned)'!C742,'[1]customers (cleaned)'!$A$2:$D$914,4,FALSE)</f>
        <v>Ireland</v>
      </c>
      <c r="E513" t="str">
        <f>VLOOKUP('[1]orders (cleaned)'!C742,'[1]customers (cleaned)'!$A$2:$E$914,5,FALSE)</f>
        <v>No</v>
      </c>
      <c r="F513" t="str">
        <f>VLOOKUP('[1]orders (cleaned)'!D742,'[1]products (cleaned)'!$A$2:$B$49,2,FALSE)</f>
        <v>Rob</v>
      </c>
      <c r="G513" t="str">
        <f>VLOOKUP('[1]orders (cleaned)'!D742,'[1]products (cleaned)'!$A$2:$C$49,3,FALSE)</f>
        <v>L</v>
      </c>
      <c r="H513">
        <f>VLOOKUP('[1]orders (cleaned)'!D742,'[1]products (cleaned)'!$A$2:$D$49,4,FALSE)</f>
        <v>0.5</v>
      </c>
      <c r="I513" s="3">
        <f>VLOOKUP('[1]orders (cleaned)'!D742,'[1]products (cleaned)'!$A$2:$E$49,5,FALSE)</f>
        <v>7.169999999999999</v>
      </c>
      <c r="J513" s="3">
        <f>VLOOKUP('[1]orders (cleaned)'!D742,'[1]products (cleaned)'!$A$2:$F$49,6,FALSE)</f>
        <v>1.4339999999999997</v>
      </c>
      <c r="K513" s="3">
        <f>VLOOKUP('[1]orders (cleaned)'!D742,'[1]products (cleaned)'!$A$2:$G$49,7,FALSE)</f>
        <v>0.43019999999999992</v>
      </c>
      <c r="L513">
        <f>VLOOKUP('[1]orders (cleaned)'!A742,'[1]orders (cleaned)'!$A$2:$E$1001,5,FALSE)</f>
        <v>4</v>
      </c>
      <c r="M513" s="5">
        <f>I513*L513</f>
        <v>28.679999999999996</v>
      </c>
      <c r="S513"/>
    </row>
    <row r="514" spans="1:19" x14ac:dyDescent="0.35">
      <c r="A514" s="1">
        <f>VLOOKUP('[1]orders (cleaned)'!B256,'[1]orders (cleaned)'!$B$2:$B$1001,1,FALSE)</f>
        <v>44482</v>
      </c>
      <c r="B514" t="str">
        <f>VLOOKUP('[1]orders (cleaned)'!C256,'[1]customers (cleaned)'!$A$2:$B$914,2,FALSE)</f>
        <v>Rosaline McLae</v>
      </c>
      <c r="C514" t="str">
        <f>VLOOKUP('[1]orders (cleaned)'!C256,'[1]customers (cleaned)'!$A$2:$C$914,3,FALSE)</f>
        <v>Swindon</v>
      </c>
      <c r="D514" t="str">
        <f>VLOOKUP('[1]orders (cleaned)'!C256,'[1]customers (cleaned)'!$A$2:$D$914,4,FALSE)</f>
        <v>United Kingdom</v>
      </c>
      <c r="E514" t="str">
        <f>VLOOKUP('[1]orders (cleaned)'!C256,'[1]customers (cleaned)'!$A$2:$E$914,5,FALSE)</f>
        <v>No</v>
      </c>
      <c r="F514" t="str">
        <f>VLOOKUP('[1]orders (cleaned)'!D256,'[1]products (cleaned)'!$A$2:$B$49,2,FALSE)</f>
        <v>Rob</v>
      </c>
      <c r="G514" t="str">
        <f>VLOOKUP('[1]orders (cleaned)'!D256,'[1]products (cleaned)'!$A$2:$C$49,3,FALSE)</f>
        <v>L</v>
      </c>
      <c r="H514">
        <f>VLOOKUP('[1]orders (cleaned)'!D256,'[1]products (cleaned)'!$A$2:$D$49,4,FALSE)</f>
        <v>0.5</v>
      </c>
      <c r="I514" s="3">
        <f>VLOOKUP('[1]orders (cleaned)'!D256,'[1]products (cleaned)'!$A$2:$E$49,5,FALSE)</f>
        <v>7.169999999999999</v>
      </c>
      <c r="J514" s="3">
        <f>VLOOKUP('[1]orders (cleaned)'!D256,'[1]products (cleaned)'!$A$2:$F$49,6,FALSE)</f>
        <v>1.4339999999999997</v>
      </c>
      <c r="K514" s="3">
        <f>VLOOKUP('[1]orders (cleaned)'!D256,'[1]products (cleaned)'!$A$2:$G$49,7,FALSE)</f>
        <v>0.43019999999999992</v>
      </c>
      <c r="L514">
        <f>VLOOKUP('[1]orders (cleaned)'!A256,'[1]orders (cleaned)'!$A$2:$E$1001,5,FALSE)</f>
        <v>4</v>
      </c>
      <c r="M514" s="5">
        <f>I514*L514</f>
        <v>28.679999999999996</v>
      </c>
      <c r="S514"/>
    </row>
    <row r="515" spans="1:19" x14ac:dyDescent="0.35">
      <c r="A515" s="1">
        <f>VLOOKUP('[1]orders (cleaned)'!B797,'[1]orders (cleaned)'!$B$2:$B$1001,1,FALSE)</f>
        <v>43540</v>
      </c>
      <c r="B515" t="str">
        <f>VLOOKUP('[1]orders (cleaned)'!C797,'[1]customers (cleaned)'!$A$2:$B$914,2,FALSE)</f>
        <v>Wright Caldero</v>
      </c>
      <c r="C515" t="str">
        <f>VLOOKUP('[1]orders (cleaned)'!C797,'[1]customers (cleaned)'!$A$2:$C$914,3,FALSE)</f>
        <v>Anaheim</v>
      </c>
      <c r="D515" t="str">
        <f>VLOOKUP('[1]orders (cleaned)'!C797,'[1]customers (cleaned)'!$A$2:$D$914,4,FALSE)</f>
        <v>United States</v>
      </c>
      <c r="E515" t="str">
        <f>VLOOKUP('[1]orders (cleaned)'!C797,'[1]customers (cleaned)'!$A$2:$E$914,5,FALSE)</f>
        <v>No</v>
      </c>
      <c r="F515" t="str">
        <f>VLOOKUP('[1]orders (cleaned)'!D797,'[1]products (cleaned)'!$A$2:$B$49,2,FALSE)</f>
        <v>Rob</v>
      </c>
      <c r="G515" t="str">
        <f>VLOOKUP('[1]orders (cleaned)'!D797,'[1]products (cleaned)'!$A$2:$C$49,3,FALSE)</f>
        <v>L</v>
      </c>
      <c r="H515">
        <f>VLOOKUP('[1]orders (cleaned)'!D797,'[1]products (cleaned)'!$A$2:$D$49,4,FALSE)</f>
        <v>0.5</v>
      </c>
      <c r="I515" s="3">
        <f>VLOOKUP('[1]orders (cleaned)'!D797,'[1]products (cleaned)'!$A$2:$E$49,5,FALSE)</f>
        <v>7.169999999999999</v>
      </c>
      <c r="J515" s="3">
        <f>VLOOKUP('[1]orders (cleaned)'!D797,'[1]products (cleaned)'!$A$2:$F$49,6,FALSE)</f>
        <v>1.4339999999999997</v>
      </c>
      <c r="K515" s="3">
        <f>VLOOKUP('[1]orders (cleaned)'!D797,'[1]products (cleaned)'!$A$2:$G$49,7,FALSE)</f>
        <v>0.43019999999999992</v>
      </c>
      <c r="L515">
        <f>VLOOKUP('[1]orders (cleaned)'!A797,'[1]orders (cleaned)'!$A$2:$E$1001,5,FALSE)</f>
        <v>4</v>
      </c>
      <c r="M515" s="5">
        <f>I515*L515</f>
        <v>28.679999999999996</v>
      </c>
      <c r="S515"/>
    </row>
    <row r="516" spans="1:19" x14ac:dyDescent="0.35">
      <c r="A516" s="1">
        <f>VLOOKUP('[1]orders (cleaned)'!B812,'[1]orders (cleaned)'!$B$2:$B$1001,1,FALSE)</f>
        <v>44054</v>
      </c>
      <c r="B516" t="str">
        <f>VLOOKUP('[1]orders (cleaned)'!C812,'[1]customers (cleaned)'!$A$2:$B$914,2,FALSE)</f>
        <v>Alberta Balsdone</v>
      </c>
      <c r="C516" t="str">
        <f>VLOOKUP('[1]orders (cleaned)'!C812,'[1]customers (cleaned)'!$A$2:$C$914,3,FALSE)</f>
        <v>Largo</v>
      </c>
      <c r="D516" t="str">
        <f>VLOOKUP('[1]orders (cleaned)'!C812,'[1]customers (cleaned)'!$A$2:$D$914,4,FALSE)</f>
        <v>United States</v>
      </c>
      <c r="E516" t="str">
        <f>VLOOKUP('[1]orders (cleaned)'!C812,'[1]customers (cleaned)'!$A$2:$E$914,5,FALSE)</f>
        <v>No</v>
      </c>
      <c r="F516" t="str">
        <f>VLOOKUP('[1]orders (cleaned)'!D812,'[1]products (cleaned)'!$A$2:$B$49,2,FALSE)</f>
        <v>Lib</v>
      </c>
      <c r="G516" t="str">
        <f>VLOOKUP('[1]orders (cleaned)'!D812,'[1]products (cleaned)'!$A$2:$C$49,3,FALSE)</f>
        <v>L</v>
      </c>
      <c r="H516">
        <f>VLOOKUP('[1]orders (cleaned)'!D812,'[1]products (cleaned)'!$A$2:$D$49,4,FALSE)</f>
        <v>0.5</v>
      </c>
      <c r="I516" s="3">
        <f>VLOOKUP('[1]orders (cleaned)'!D812,'[1]products (cleaned)'!$A$2:$E$49,5,FALSE)</f>
        <v>9.51</v>
      </c>
      <c r="J516" s="3">
        <f>VLOOKUP('[1]orders (cleaned)'!D812,'[1]products (cleaned)'!$A$2:$F$49,6,FALSE)</f>
        <v>1.9019999999999999</v>
      </c>
      <c r="K516" s="3">
        <f>VLOOKUP('[1]orders (cleaned)'!D812,'[1]products (cleaned)'!$A$2:$G$49,7,FALSE)</f>
        <v>1.2363</v>
      </c>
      <c r="L516">
        <f>VLOOKUP('[1]orders (cleaned)'!A812,'[1]orders (cleaned)'!$A$2:$E$1001,5,FALSE)</f>
        <v>3</v>
      </c>
      <c r="M516" s="5">
        <f>I516*L516</f>
        <v>28.53</v>
      </c>
      <c r="S516"/>
    </row>
    <row r="517" spans="1:19" x14ac:dyDescent="0.35">
      <c r="A517" s="1">
        <f>VLOOKUP('[1]orders (cleaned)'!B649,'[1]orders (cleaned)'!$B$2:$B$1001,1,FALSE)</f>
        <v>44502</v>
      </c>
      <c r="B517" t="str">
        <f>VLOOKUP('[1]orders (cleaned)'!C649,'[1]customers (cleaned)'!$A$2:$B$914,2,FALSE)</f>
        <v>Ardith Chill</v>
      </c>
      <c r="C517" t="str">
        <f>VLOOKUP('[1]orders (cleaned)'!C649,'[1]customers (cleaned)'!$A$2:$C$914,3,FALSE)</f>
        <v>Thorpe</v>
      </c>
      <c r="D517" t="str">
        <f>VLOOKUP('[1]orders (cleaned)'!C649,'[1]customers (cleaned)'!$A$2:$D$914,4,FALSE)</f>
        <v>United Kingdom</v>
      </c>
      <c r="E517" t="str">
        <f>VLOOKUP('[1]orders (cleaned)'!C649,'[1]customers (cleaned)'!$A$2:$E$914,5,FALSE)</f>
        <v>Yes</v>
      </c>
      <c r="F517" t="str">
        <f>VLOOKUP('[1]orders (cleaned)'!D649,'[1]products (cleaned)'!$A$2:$B$49,2,FALSE)</f>
        <v>Lib</v>
      </c>
      <c r="G517" t="str">
        <f>VLOOKUP('[1]orders (cleaned)'!D649,'[1]products (cleaned)'!$A$2:$C$49,3,FALSE)</f>
        <v>L</v>
      </c>
      <c r="H517">
        <f>VLOOKUP('[1]orders (cleaned)'!D649,'[1]products (cleaned)'!$A$2:$D$49,4,FALSE)</f>
        <v>0.5</v>
      </c>
      <c r="I517" s="3">
        <f>VLOOKUP('[1]orders (cleaned)'!D649,'[1]products (cleaned)'!$A$2:$E$49,5,FALSE)</f>
        <v>9.51</v>
      </c>
      <c r="J517" s="3">
        <f>VLOOKUP('[1]orders (cleaned)'!D649,'[1]products (cleaned)'!$A$2:$F$49,6,FALSE)</f>
        <v>1.9019999999999999</v>
      </c>
      <c r="K517" s="3">
        <f>VLOOKUP('[1]orders (cleaned)'!D649,'[1]products (cleaned)'!$A$2:$G$49,7,FALSE)</f>
        <v>1.2363</v>
      </c>
      <c r="L517">
        <f>VLOOKUP('[1]orders (cleaned)'!A649,'[1]orders (cleaned)'!$A$2:$E$1001,5,FALSE)</f>
        <v>3</v>
      </c>
      <c r="M517" s="5">
        <f>I517*L517</f>
        <v>28.53</v>
      </c>
      <c r="S517"/>
    </row>
    <row r="518" spans="1:19" x14ac:dyDescent="0.35">
      <c r="A518" s="1">
        <f>VLOOKUP('[1]orders (cleaned)'!B564,'[1]orders (cleaned)'!$B$2:$B$1001,1,FALSE)</f>
        <v>43669</v>
      </c>
      <c r="B518" t="str">
        <f>VLOOKUP('[1]orders (cleaned)'!C564,'[1]customers (cleaned)'!$A$2:$B$914,2,FALSE)</f>
        <v>Brendan Grece</v>
      </c>
      <c r="C518" t="str">
        <f>VLOOKUP('[1]orders (cleaned)'!C564,'[1]customers (cleaned)'!$A$2:$C$914,3,FALSE)</f>
        <v>Halton</v>
      </c>
      <c r="D518" t="str">
        <f>VLOOKUP('[1]orders (cleaned)'!C564,'[1]customers (cleaned)'!$A$2:$D$914,4,FALSE)</f>
        <v>United Kingdom</v>
      </c>
      <c r="E518" t="str">
        <f>VLOOKUP('[1]orders (cleaned)'!C564,'[1]customers (cleaned)'!$A$2:$E$914,5,FALSE)</f>
        <v>No</v>
      </c>
      <c r="F518" t="str">
        <f>VLOOKUP('[1]orders (cleaned)'!D564,'[1]products (cleaned)'!$A$2:$B$49,2,FALSE)</f>
        <v>Lib</v>
      </c>
      <c r="G518" t="str">
        <f>VLOOKUP('[1]orders (cleaned)'!D564,'[1]products (cleaned)'!$A$2:$C$49,3,FALSE)</f>
        <v>L</v>
      </c>
      <c r="H518">
        <f>VLOOKUP('[1]orders (cleaned)'!D564,'[1]products (cleaned)'!$A$2:$D$49,4,FALSE)</f>
        <v>0.2</v>
      </c>
      <c r="I518" s="3">
        <f>VLOOKUP('[1]orders (cleaned)'!D564,'[1]products (cleaned)'!$A$2:$E$49,5,FALSE)</f>
        <v>4.7549999999999999</v>
      </c>
      <c r="J518" s="3">
        <f>VLOOKUP('[1]orders (cleaned)'!D564,'[1]products (cleaned)'!$A$2:$F$49,6,FALSE)</f>
        <v>2.3774999999999999</v>
      </c>
      <c r="K518" s="3">
        <f>VLOOKUP('[1]orders (cleaned)'!D564,'[1]products (cleaned)'!$A$2:$G$49,7,FALSE)</f>
        <v>0.61814999999999998</v>
      </c>
      <c r="L518">
        <f>VLOOKUP('[1]orders (cleaned)'!A564,'[1]orders (cleaned)'!$A$2:$E$1001,5,FALSE)</f>
        <v>6</v>
      </c>
      <c r="M518" s="5">
        <f>I518*L518</f>
        <v>28.53</v>
      </c>
      <c r="S518"/>
    </row>
    <row r="519" spans="1:19" x14ac:dyDescent="0.35">
      <c r="A519" s="1">
        <f>VLOOKUP('[1]orders (cleaned)'!B337,'[1]orders (cleaned)'!$B$2:$B$1001,1,FALSE)</f>
        <v>43885</v>
      </c>
      <c r="B519" t="str">
        <f>VLOOKUP('[1]orders (cleaned)'!C337,'[1]customers (cleaned)'!$A$2:$B$914,2,FALSE)</f>
        <v>Clement Vasiliev</v>
      </c>
      <c r="C519" t="str">
        <f>VLOOKUP('[1]orders (cleaned)'!C337,'[1]customers (cleaned)'!$A$2:$C$914,3,FALSE)</f>
        <v>Garland</v>
      </c>
      <c r="D519" t="str">
        <f>VLOOKUP('[1]orders (cleaned)'!C337,'[1]customers (cleaned)'!$A$2:$D$914,4,FALSE)</f>
        <v>United States</v>
      </c>
      <c r="E519" t="str">
        <f>VLOOKUP('[1]orders (cleaned)'!C337,'[1]customers (cleaned)'!$A$2:$E$914,5,FALSE)</f>
        <v>Yes</v>
      </c>
      <c r="F519" t="str">
        <f>VLOOKUP('[1]orders (cleaned)'!D337,'[1]products (cleaned)'!$A$2:$B$49,2,FALSE)</f>
        <v>Lib</v>
      </c>
      <c r="G519" t="str">
        <f>VLOOKUP('[1]orders (cleaned)'!D337,'[1]products (cleaned)'!$A$2:$C$49,3,FALSE)</f>
        <v>L</v>
      </c>
      <c r="H519">
        <f>VLOOKUP('[1]orders (cleaned)'!D337,'[1]products (cleaned)'!$A$2:$D$49,4,FALSE)</f>
        <v>0.2</v>
      </c>
      <c r="I519" s="3">
        <f>VLOOKUP('[1]orders (cleaned)'!D337,'[1]products (cleaned)'!$A$2:$E$49,5,FALSE)</f>
        <v>4.7549999999999999</v>
      </c>
      <c r="J519" s="3">
        <f>VLOOKUP('[1]orders (cleaned)'!D337,'[1]products (cleaned)'!$A$2:$F$49,6,FALSE)</f>
        <v>2.3774999999999999</v>
      </c>
      <c r="K519" s="3">
        <f>VLOOKUP('[1]orders (cleaned)'!D337,'[1]products (cleaned)'!$A$2:$G$49,7,FALSE)</f>
        <v>0.61814999999999998</v>
      </c>
      <c r="L519">
        <f>VLOOKUP('[1]orders (cleaned)'!A337,'[1]orders (cleaned)'!$A$2:$E$1001,5,FALSE)</f>
        <v>6</v>
      </c>
      <c r="M519" s="5">
        <f>I519*L519</f>
        <v>28.53</v>
      </c>
      <c r="S519"/>
    </row>
    <row r="520" spans="1:19" x14ac:dyDescent="0.35">
      <c r="A520" s="1">
        <f>VLOOKUP('[1]orders (cleaned)'!B757,'[1]orders (cleaned)'!$B$2:$B$1001,1,FALSE)</f>
        <v>44397</v>
      </c>
      <c r="B520" t="str">
        <f>VLOOKUP('[1]orders (cleaned)'!C757,'[1]customers (cleaned)'!$A$2:$B$914,2,FALSE)</f>
        <v>Foster Constance</v>
      </c>
      <c r="C520" t="str">
        <f>VLOOKUP('[1]orders (cleaned)'!C757,'[1]customers (cleaned)'!$A$2:$C$914,3,FALSE)</f>
        <v>Dallas</v>
      </c>
      <c r="D520" t="str">
        <f>VLOOKUP('[1]orders (cleaned)'!C757,'[1]customers (cleaned)'!$A$2:$D$914,4,FALSE)</f>
        <v>United States</v>
      </c>
      <c r="E520" t="str">
        <f>VLOOKUP('[1]orders (cleaned)'!C757,'[1]customers (cleaned)'!$A$2:$E$914,5,FALSE)</f>
        <v>No</v>
      </c>
      <c r="F520" t="str">
        <f>VLOOKUP('[1]orders (cleaned)'!D757,'[1]products (cleaned)'!$A$2:$B$49,2,FALSE)</f>
        <v>Lib</v>
      </c>
      <c r="G520" t="str">
        <f>VLOOKUP('[1]orders (cleaned)'!D757,'[1]products (cleaned)'!$A$2:$C$49,3,FALSE)</f>
        <v>L</v>
      </c>
      <c r="H520">
        <f>VLOOKUP('[1]orders (cleaned)'!D757,'[1]products (cleaned)'!$A$2:$D$49,4,FALSE)</f>
        <v>0.2</v>
      </c>
      <c r="I520" s="3">
        <f>VLOOKUP('[1]orders (cleaned)'!D757,'[1]products (cleaned)'!$A$2:$E$49,5,FALSE)</f>
        <v>4.7549999999999999</v>
      </c>
      <c r="J520" s="3">
        <f>VLOOKUP('[1]orders (cleaned)'!D757,'[1]products (cleaned)'!$A$2:$F$49,6,FALSE)</f>
        <v>2.3774999999999999</v>
      </c>
      <c r="K520" s="3">
        <f>VLOOKUP('[1]orders (cleaned)'!D757,'[1]products (cleaned)'!$A$2:$G$49,7,FALSE)</f>
        <v>0.61814999999999998</v>
      </c>
      <c r="L520">
        <f>VLOOKUP('[1]orders (cleaned)'!A757,'[1]orders (cleaned)'!$A$2:$E$1001,5,FALSE)</f>
        <v>6</v>
      </c>
      <c r="M520" s="5">
        <f>I520*L520</f>
        <v>28.53</v>
      </c>
      <c r="S520"/>
    </row>
    <row r="521" spans="1:19" x14ac:dyDescent="0.35">
      <c r="A521" s="1">
        <f>VLOOKUP('[1]orders (cleaned)'!B39,'[1]orders (cleaned)'!$B$2:$B$1001,1,FALSE)</f>
        <v>43580</v>
      </c>
      <c r="B521" t="str">
        <f>VLOOKUP('[1]orders (cleaned)'!C39,'[1]customers (cleaned)'!$A$2:$B$914,2,FALSE)</f>
        <v>Silvio Strase</v>
      </c>
      <c r="C521" t="str">
        <f>VLOOKUP('[1]orders (cleaned)'!C39,'[1]customers (cleaned)'!$A$2:$C$914,3,FALSE)</f>
        <v>Denver</v>
      </c>
      <c r="D521" t="str">
        <f>VLOOKUP('[1]orders (cleaned)'!C39,'[1]customers (cleaned)'!$A$2:$D$914,4,FALSE)</f>
        <v>United States</v>
      </c>
      <c r="E521" t="str">
        <f>VLOOKUP('[1]orders (cleaned)'!C39,'[1]customers (cleaned)'!$A$2:$E$914,5,FALSE)</f>
        <v>No</v>
      </c>
      <c r="F521" t="str">
        <f>VLOOKUP('[1]orders (cleaned)'!D39,'[1]products (cleaned)'!$A$2:$B$49,2,FALSE)</f>
        <v>Lib</v>
      </c>
      <c r="G521" t="str">
        <f>VLOOKUP('[1]orders (cleaned)'!D39,'[1]products (cleaned)'!$A$2:$C$49,3,FALSE)</f>
        <v>L</v>
      </c>
      <c r="H521">
        <f>VLOOKUP('[1]orders (cleaned)'!D39,'[1]products (cleaned)'!$A$2:$D$49,4,FALSE)</f>
        <v>0.5</v>
      </c>
      <c r="I521" s="3">
        <f>VLOOKUP('[1]orders (cleaned)'!D39,'[1]products (cleaned)'!$A$2:$E$49,5,FALSE)</f>
        <v>9.51</v>
      </c>
      <c r="J521" s="3">
        <f>VLOOKUP('[1]orders (cleaned)'!D39,'[1]products (cleaned)'!$A$2:$F$49,6,FALSE)</f>
        <v>1.9019999999999999</v>
      </c>
      <c r="K521" s="3">
        <f>VLOOKUP('[1]orders (cleaned)'!D39,'[1]products (cleaned)'!$A$2:$G$49,7,FALSE)</f>
        <v>1.2363</v>
      </c>
      <c r="L521">
        <f>VLOOKUP('[1]orders (cleaned)'!A39,'[1]orders (cleaned)'!$A$2:$E$1001,5,FALSE)</f>
        <v>3</v>
      </c>
      <c r="M521" s="5">
        <f>I521*L521</f>
        <v>28.53</v>
      </c>
      <c r="S521"/>
    </row>
    <row r="522" spans="1:19" x14ac:dyDescent="0.35">
      <c r="A522" s="1">
        <f>VLOOKUP('[1]orders (cleaned)'!B941,'[1]orders (cleaned)'!$B$2:$B$1001,1,FALSE)</f>
        <v>44229</v>
      </c>
      <c r="B522" t="str">
        <f>VLOOKUP('[1]orders (cleaned)'!C941,'[1]customers (cleaned)'!$A$2:$B$914,2,FALSE)</f>
        <v>Willy Pummery</v>
      </c>
      <c r="C522" t="str">
        <f>VLOOKUP('[1]orders (cleaned)'!C941,'[1]customers (cleaned)'!$A$2:$C$914,3,FALSE)</f>
        <v>Muskegon</v>
      </c>
      <c r="D522" t="str">
        <f>VLOOKUP('[1]orders (cleaned)'!C941,'[1]customers (cleaned)'!$A$2:$D$914,4,FALSE)</f>
        <v>United States</v>
      </c>
      <c r="E522" t="str">
        <f>VLOOKUP('[1]orders (cleaned)'!C941,'[1]customers (cleaned)'!$A$2:$E$914,5,FALSE)</f>
        <v>No</v>
      </c>
      <c r="F522" t="str">
        <f>VLOOKUP('[1]orders (cleaned)'!D941,'[1]products (cleaned)'!$A$2:$B$49,2,FALSE)</f>
        <v>Lib</v>
      </c>
      <c r="G522" t="str">
        <f>VLOOKUP('[1]orders (cleaned)'!D941,'[1]products (cleaned)'!$A$2:$C$49,3,FALSE)</f>
        <v>L</v>
      </c>
      <c r="H522">
        <f>VLOOKUP('[1]orders (cleaned)'!D941,'[1]products (cleaned)'!$A$2:$D$49,4,FALSE)</f>
        <v>0.2</v>
      </c>
      <c r="I522" s="3">
        <f>VLOOKUP('[1]orders (cleaned)'!D941,'[1]products (cleaned)'!$A$2:$E$49,5,FALSE)</f>
        <v>4.7549999999999999</v>
      </c>
      <c r="J522" s="3">
        <f>VLOOKUP('[1]orders (cleaned)'!D941,'[1]products (cleaned)'!$A$2:$F$49,6,FALSE)</f>
        <v>2.3774999999999999</v>
      </c>
      <c r="K522" s="3">
        <f>VLOOKUP('[1]orders (cleaned)'!D941,'[1]products (cleaned)'!$A$2:$G$49,7,FALSE)</f>
        <v>0.61814999999999998</v>
      </c>
      <c r="L522">
        <f>VLOOKUP('[1]orders (cleaned)'!A941,'[1]orders (cleaned)'!$A$2:$E$1001,5,FALSE)</f>
        <v>6</v>
      </c>
      <c r="M522" s="5">
        <f>I522*L522</f>
        <v>28.53</v>
      </c>
      <c r="S522"/>
    </row>
    <row r="523" spans="1:19" x14ac:dyDescent="0.35">
      <c r="A523" s="1">
        <f>VLOOKUP('[1]orders (cleaned)'!B879,'[1]orders (cleaned)'!$B$2:$B$1001,1,FALSE)</f>
        <v>44411</v>
      </c>
      <c r="B523" t="str">
        <f>VLOOKUP('[1]orders (cleaned)'!C879,'[1]customers (cleaned)'!$A$2:$B$914,2,FALSE)</f>
        <v>Zachary Tramel</v>
      </c>
      <c r="C523" t="str">
        <f>VLOOKUP('[1]orders (cleaned)'!C879,'[1]customers (cleaned)'!$A$2:$C$914,3,FALSE)</f>
        <v>Newark</v>
      </c>
      <c r="D523" t="str">
        <f>VLOOKUP('[1]orders (cleaned)'!C879,'[1]customers (cleaned)'!$A$2:$D$914,4,FALSE)</f>
        <v>United States</v>
      </c>
      <c r="E523" t="str">
        <f>VLOOKUP('[1]orders (cleaned)'!C879,'[1]customers (cleaned)'!$A$2:$E$914,5,FALSE)</f>
        <v>No</v>
      </c>
      <c r="F523" t="str">
        <f>VLOOKUP('[1]orders (cleaned)'!D879,'[1]products (cleaned)'!$A$2:$B$49,2,FALSE)</f>
        <v>Lib</v>
      </c>
      <c r="G523" t="str">
        <f>VLOOKUP('[1]orders (cleaned)'!D879,'[1]products (cleaned)'!$A$2:$C$49,3,FALSE)</f>
        <v>L</v>
      </c>
      <c r="H523">
        <f>VLOOKUP('[1]orders (cleaned)'!D879,'[1]products (cleaned)'!$A$2:$D$49,4,FALSE)</f>
        <v>0.5</v>
      </c>
      <c r="I523" s="3">
        <f>VLOOKUP('[1]orders (cleaned)'!D879,'[1]products (cleaned)'!$A$2:$E$49,5,FALSE)</f>
        <v>9.51</v>
      </c>
      <c r="J523" s="3">
        <f>VLOOKUP('[1]orders (cleaned)'!D879,'[1]products (cleaned)'!$A$2:$F$49,6,FALSE)</f>
        <v>1.9019999999999999</v>
      </c>
      <c r="K523" s="3">
        <f>VLOOKUP('[1]orders (cleaned)'!D879,'[1]products (cleaned)'!$A$2:$G$49,7,FALSE)</f>
        <v>1.2363</v>
      </c>
      <c r="L523">
        <f>VLOOKUP('[1]orders (cleaned)'!A879,'[1]orders (cleaned)'!$A$2:$E$1001,5,FALSE)</f>
        <v>3</v>
      </c>
      <c r="M523" s="5">
        <f>I523*L523</f>
        <v>28.53</v>
      </c>
      <c r="S523"/>
    </row>
    <row r="524" spans="1:19" x14ac:dyDescent="0.35">
      <c r="A524" s="1">
        <f>VLOOKUP('[1]orders (cleaned)'!B164,'[1]orders (cleaned)'!$B$2:$B$1001,1,FALSE)</f>
        <v>44515</v>
      </c>
      <c r="B524" t="str">
        <f>VLOOKUP('[1]orders (cleaned)'!C164,'[1]customers (cleaned)'!$A$2:$B$914,2,FALSE)</f>
        <v>Dottie Tift</v>
      </c>
      <c r="C524" t="str">
        <f>VLOOKUP('[1]orders (cleaned)'!C164,'[1]customers (cleaned)'!$A$2:$C$914,3,FALSE)</f>
        <v>Greensboro</v>
      </c>
      <c r="D524" t="str">
        <f>VLOOKUP('[1]orders (cleaned)'!C164,'[1]customers (cleaned)'!$A$2:$D$914,4,FALSE)</f>
        <v>United States</v>
      </c>
      <c r="E524" t="str">
        <f>VLOOKUP('[1]orders (cleaned)'!C164,'[1]customers (cleaned)'!$A$2:$E$914,5,FALSE)</f>
        <v>Yes</v>
      </c>
      <c r="F524" t="str">
        <f>VLOOKUP('[1]orders (cleaned)'!D164,'[1]products (cleaned)'!$A$2:$B$49,2,FALSE)</f>
        <v>Exc</v>
      </c>
      <c r="G524" t="str">
        <f>VLOOKUP('[1]orders (cleaned)'!D164,'[1]products (cleaned)'!$A$2:$C$49,3,FALSE)</f>
        <v>D</v>
      </c>
      <c r="H524">
        <f>VLOOKUP('[1]orders (cleaned)'!D164,'[1]products (cleaned)'!$A$2:$D$49,4,FALSE)</f>
        <v>0.5</v>
      </c>
      <c r="I524" s="3">
        <f>VLOOKUP('[1]orders (cleaned)'!D164,'[1]products (cleaned)'!$A$2:$E$49,5,FALSE)</f>
        <v>7.29</v>
      </c>
      <c r="J524" s="3">
        <f>VLOOKUP('[1]orders (cleaned)'!D164,'[1]products (cleaned)'!$A$2:$F$49,6,FALSE)</f>
        <v>1.458</v>
      </c>
      <c r="K524" s="3">
        <f>VLOOKUP('[1]orders (cleaned)'!D164,'[1]products (cleaned)'!$A$2:$G$49,7,FALSE)</f>
        <v>0.80190000000000006</v>
      </c>
      <c r="L524">
        <f>VLOOKUP('[1]orders (cleaned)'!A164,'[1]orders (cleaned)'!$A$2:$E$1001,5,FALSE)</f>
        <v>3</v>
      </c>
      <c r="M524" s="5">
        <f>I524*L524</f>
        <v>21.87</v>
      </c>
      <c r="S524"/>
    </row>
    <row r="525" spans="1:19" x14ac:dyDescent="0.35">
      <c r="A525" s="1">
        <f>VLOOKUP('[1]orders (cleaned)'!B384,'[1]orders (cleaned)'!$B$2:$B$1001,1,FALSE)</f>
        <v>43840</v>
      </c>
      <c r="B525" t="str">
        <f>VLOOKUP('[1]orders (cleaned)'!C384,'[1]customers (cleaned)'!$A$2:$B$914,2,FALSE)</f>
        <v>Elka Windress</v>
      </c>
      <c r="C525" t="str">
        <f>VLOOKUP('[1]orders (cleaned)'!C384,'[1]customers (cleaned)'!$A$2:$C$914,3,FALSE)</f>
        <v>Baltimore</v>
      </c>
      <c r="D525" t="str">
        <f>VLOOKUP('[1]orders (cleaned)'!C384,'[1]customers (cleaned)'!$A$2:$D$914,4,FALSE)</f>
        <v>United States</v>
      </c>
      <c r="E525" t="str">
        <f>VLOOKUP('[1]orders (cleaned)'!C384,'[1]customers (cleaned)'!$A$2:$E$914,5,FALSE)</f>
        <v>No</v>
      </c>
      <c r="F525" t="str">
        <f>VLOOKUP('[1]orders (cleaned)'!D384,'[1]products (cleaned)'!$A$2:$B$49,2,FALSE)</f>
        <v>Exc</v>
      </c>
      <c r="G525" t="str">
        <f>VLOOKUP('[1]orders (cleaned)'!D384,'[1]products (cleaned)'!$A$2:$C$49,3,FALSE)</f>
        <v>D</v>
      </c>
      <c r="H525">
        <f>VLOOKUP('[1]orders (cleaned)'!D384,'[1]products (cleaned)'!$A$2:$D$49,4,FALSE)</f>
        <v>0.5</v>
      </c>
      <c r="I525" s="3">
        <f>VLOOKUP('[1]orders (cleaned)'!D384,'[1]products (cleaned)'!$A$2:$E$49,5,FALSE)</f>
        <v>7.29</v>
      </c>
      <c r="J525" s="3">
        <f>VLOOKUP('[1]orders (cleaned)'!D384,'[1]products (cleaned)'!$A$2:$F$49,6,FALSE)</f>
        <v>1.458</v>
      </c>
      <c r="K525" s="3">
        <f>VLOOKUP('[1]orders (cleaned)'!D384,'[1]products (cleaned)'!$A$2:$G$49,7,FALSE)</f>
        <v>0.80190000000000006</v>
      </c>
      <c r="L525">
        <f>VLOOKUP('[1]orders (cleaned)'!A384,'[1]orders (cleaned)'!$A$2:$E$1001,5,FALSE)</f>
        <v>3</v>
      </c>
      <c r="M525" s="5">
        <f>I525*L525</f>
        <v>21.87</v>
      </c>
      <c r="S525"/>
    </row>
    <row r="526" spans="1:19" x14ac:dyDescent="0.35">
      <c r="A526" s="1">
        <f>VLOOKUP('[1]orders (cleaned)'!B120,'[1]orders (cleaned)'!$B$2:$B$1001,1,FALSE)</f>
        <v>43760</v>
      </c>
      <c r="B526" t="str">
        <f>VLOOKUP('[1]orders (cleaned)'!C120,'[1]customers (cleaned)'!$A$2:$B$914,2,FALSE)</f>
        <v>Muffin Yallop</v>
      </c>
      <c r="C526" t="str">
        <f>VLOOKUP('[1]orders (cleaned)'!C120,'[1]customers (cleaned)'!$A$2:$C$914,3,FALSE)</f>
        <v>Anchorage</v>
      </c>
      <c r="D526" t="str">
        <f>VLOOKUP('[1]orders (cleaned)'!C120,'[1]customers (cleaned)'!$A$2:$D$914,4,FALSE)</f>
        <v>United States</v>
      </c>
      <c r="E526" t="str">
        <f>VLOOKUP('[1]orders (cleaned)'!C120,'[1]customers (cleaned)'!$A$2:$E$914,5,FALSE)</f>
        <v>Yes</v>
      </c>
      <c r="F526" t="str">
        <f>VLOOKUP('[1]orders (cleaned)'!D120,'[1]products (cleaned)'!$A$2:$B$49,2,FALSE)</f>
        <v>Exc</v>
      </c>
      <c r="G526" t="str">
        <f>VLOOKUP('[1]orders (cleaned)'!D120,'[1]products (cleaned)'!$A$2:$C$49,3,FALSE)</f>
        <v>D</v>
      </c>
      <c r="H526">
        <f>VLOOKUP('[1]orders (cleaned)'!D120,'[1]products (cleaned)'!$A$2:$D$49,4,FALSE)</f>
        <v>0.5</v>
      </c>
      <c r="I526" s="3">
        <f>VLOOKUP('[1]orders (cleaned)'!D120,'[1]products (cleaned)'!$A$2:$E$49,5,FALSE)</f>
        <v>7.29</v>
      </c>
      <c r="J526" s="3">
        <f>VLOOKUP('[1]orders (cleaned)'!D120,'[1]products (cleaned)'!$A$2:$F$49,6,FALSE)</f>
        <v>1.458</v>
      </c>
      <c r="K526" s="3">
        <f>VLOOKUP('[1]orders (cleaned)'!D120,'[1]products (cleaned)'!$A$2:$G$49,7,FALSE)</f>
        <v>0.80190000000000006</v>
      </c>
      <c r="L526">
        <f>VLOOKUP('[1]orders (cleaned)'!A120,'[1]orders (cleaned)'!$A$2:$E$1001,5,FALSE)</f>
        <v>3</v>
      </c>
      <c r="M526" s="5">
        <f>I526*L526</f>
        <v>21.87</v>
      </c>
      <c r="S526"/>
    </row>
    <row r="527" spans="1:19" x14ac:dyDescent="0.35">
      <c r="A527" s="1">
        <f>VLOOKUP('[1]orders (cleaned)'!B730,'[1]orders (cleaned)'!$B$2:$B$1001,1,FALSE)</f>
        <v>44155</v>
      </c>
      <c r="B527" t="str">
        <f>VLOOKUP('[1]orders (cleaned)'!C730,'[1]customers (cleaned)'!$A$2:$B$914,2,FALSE)</f>
        <v>Rochette Huscroft</v>
      </c>
      <c r="C527" t="str">
        <f>VLOOKUP('[1]orders (cleaned)'!C730,'[1]customers (cleaned)'!$A$2:$C$914,3,FALSE)</f>
        <v>Reno</v>
      </c>
      <c r="D527" t="str">
        <f>VLOOKUP('[1]orders (cleaned)'!C730,'[1]customers (cleaned)'!$A$2:$D$914,4,FALSE)</f>
        <v>United States</v>
      </c>
      <c r="E527" t="str">
        <f>VLOOKUP('[1]orders (cleaned)'!C730,'[1]customers (cleaned)'!$A$2:$E$914,5,FALSE)</f>
        <v>Yes</v>
      </c>
      <c r="F527" t="str">
        <f>VLOOKUP('[1]orders (cleaned)'!D730,'[1]products (cleaned)'!$A$2:$B$49,2,FALSE)</f>
        <v>Exc</v>
      </c>
      <c r="G527" t="str">
        <f>VLOOKUP('[1]orders (cleaned)'!D730,'[1]products (cleaned)'!$A$2:$C$49,3,FALSE)</f>
        <v>D</v>
      </c>
      <c r="H527">
        <f>VLOOKUP('[1]orders (cleaned)'!D730,'[1]products (cleaned)'!$A$2:$D$49,4,FALSE)</f>
        <v>0.5</v>
      </c>
      <c r="I527" s="3">
        <f>VLOOKUP('[1]orders (cleaned)'!D730,'[1]products (cleaned)'!$A$2:$E$49,5,FALSE)</f>
        <v>7.29</v>
      </c>
      <c r="J527" s="3">
        <f>VLOOKUP('[1]orders (cleaned)'!D730,'[1]products (cleaned)'!$A$2:$F$49,6,FALSE)</f>
        <v>1.458</v>
      </c>
      <c r="K527" s="3">
        <f>VLOOKUP('[1]orders (cleaned)'!D730,'[1]products (cleaned)'!$A$2:$G$49,7,FALSE)</f>
        <v>0.80190000000000006</v>
      </c>
      <c r="L527">
        <f>VLOOKUP('[1]orders (cleaned)'!A730,'[1]orders (cleaned)'!$A$2:$E$1001,5,FALSE)</f>
        <v>3</v>
      </c>
      <c r="M527" s="5">
        <f>I527*L527</f>
        <v>21.87</v>
      </c>
      <c r="S527"/>
    </row>
    <row r="528" spans="1:19" x14ac:dyDescent="0.35">
      <c r="A528" s="1">
        <f>VLOOKUP('[1]orders (cleaned)'!B319,'[1]orders (cleaned)'!$B$2:$B$1001,1,FALSE)</f>
        <v>43526</v>
      </c>
      <c r="B528" t="str">
        <f>VLOOKUP('[1]orders (cleaned)'!C319,'[1]customers (cleaned)'!$A$2:$B$914,2,FALSE)</f>
        <v>Selma McMillian</v>
      </c>
      <c r="C528" t="str">
        <f>VLOOKUP('[1]orders (cleaned)'!C319,'[1]customers (cleaned)'!$A$2:$C$914,3,FALSE)</f>
        <v>Akron</v>
      </c>
      <c r="D528" t="str">
        <f>VLOOKUP('[1]orders (cleaned)'!C319,'[1]customers (cleaned)'!$A$2:$D$914,4,FALSE)</f>
        <v>United States</v>
      </c>
      <c r="E528" t="str">
        <f>VLOOKUP('[1]orders (cleaned)'!C319,'[1]customers (cleaned)'!$A$2:$E$914,5,FALSE)</f>
        <v>No</v>
      </c>
      <c r="F528" t="str">
        <f>VLOOKUP('[1]orders (cleaned)'!D319,'[1]products (cleaned)'!$A$2:$B$49,2,FALSE)</f>
        <v>Exc</v>
      </c>
      <c r="G528" t="str">
        <f>VLOOKUP('[1]orders (cleaned)'!D319,'[1]products (cleaned)'!$A$2:$C$49,3,FALSE)</f>
        <v>D</v>
      </c>
      <c r="H528">
        <f>VLOOKUP('[1]orders (cleaned)'!D319,'[1]products (cleaned)'!$A$2:$D$49,4,FALSE)</f>
        <v>0.5</v>
      </c>
      <c r="I528" s="3">
        <f>VLOOKUP('[1]orders (cleaned)'!D319,'[1]products (cleaned)'!$A$2:$E$49,5,FALSE)</f>
        <v>7.29</v>
      </c>
      <c r="J528" s="3">
        <f>VLOOKUP('[1]orders (cleaned)'!D319,'[1]products (cleaned)'!$A$2:$F$49,6,FALSE)</f>
        <v>1.458</v>
      </c>
      <c r="K528" s="3">
        <f>VLOOKUP('[1]orders (cleaned)'!D319,'[1]products (cleaned)'!$A$2:$G$49,7,FALSE)</f>
        <v>0.80190000000000006</v>
      </c>
      <c r="L528">
        <f>VLOOKUP('[1]orders (cleaned)'!A319,'[1]orders (cleaned)'!$A$2:$E$1001,5,FALSE)</f>
        <v>3</v>
      </c>
      <c r="M528" s="5">
        <f>I528*L528</f>
        <v>21.87</v>
      </c>
      <c r="S528"/>
    </row>
    <row r="529" spans="1:19" x14ac:dyDescent="0.35">
      <c r="A529" s="1">
        <f>VLOOKUP('[1]orders (cleaned)'!B8,'[1]orders (cleaned)'!$B$2:$B$1001,1,FALSE)</f>
        <v>44582</v>
      </c>
      <c r="B529" t="str">
        <f>VLOOKUP('[1]orders (cleaned)'!C8,'[1]customers (cleaned)'!$A$2:$B$914,2,FALSE)</f>
        <v>Shaylynn Lobe</v>
      </c>
      <c r="C529" t="str">
        <f>VLOOKUP('[1]orders (cleaned)'!C8,'[1]customers (cleaned)'!$A$2:$C$914,3,FALSE)</f>
        <v>Dayton</v>
      </c>
      <c r="D529" t="str">
        <f>VLOOKUP('[1]orders (cleaned)'!C8,'[1]customers (cleaned)'!$A$2:$D$914,4,FALSE)</f>
        <v>United States</v>
      </c>
      <c r="E529" t="str">
        <f>VLOOKUP('[1]orders (cleaned)'!C8,'[1]customers (cleaned)'!$A$2:$E$914,5,FALSE)</f>
        <v>Yes</v>
      </c>
      <c r="F529" t="str">
        <f>VLOOKUP('[1]orders (cleaned)'!D8,'[1]products (cleaned)'!$A$2:$B$49,2,FALSE)</f>
        <v>Exc</v>
      </c>
      <c r="G529" t="str">
        <f>VLOOKUP('[1]orders (cleaned)'!D8,'[1]products (cleaned)'!$A$2:$C$49,3,FALSE)</f>
        <v>D</v>
      </c>
      <c r="H529">
        <f>VLOOKUP('[1]orders (cleaned)'!D8,'[1]products (cleaned)'!$A$2:$D$49,4,FALSE)</f>
        <v>0.5</v>
      </c>
      <c r="I529" s="3">
        <f>VLOOKUP('[1]orders (cleaned)'!D8,'[1]products (cleaned)'!$A$2:$E$49,5,FALSE)</f>
        <v>7.29</v>
      </c>
      <c r="J529" s="3">
        <f>VLOOKUP('[1]orders (cleaned)'!D8,'[1]products (cleaned)'!$A$2:$F$49,6,FALSE)</f>
        <v>1.458</v>
      </c>
      <c r="K529" s="3">
        <f>VLOOKUP('[1]orders (cleaned)'!D8,'[1]products (cleaned)'!$A$2:$G$49,7,FALSE)</f>
        <v>0.80190000000000006</v>
      </c>
      <c r="L529">
        <f>VLOOKUP('[1]orders (cleaned)'!A8,'[1]orders (cleaned)'!$A$2:$E$1001,5,FALSE)</f>
        <v>3</v>
      </c>
      <c r="M529" s="5">
        <f>I529*L529</f>
        <v>21.87</v>
      </c>
      <c r="S529"/>
    </row>
    <row r="530" spans="1:19" x14ac:dyDescent="0.35">
      <c r="A530" s="1">
        <f>VLOOKUP('[1]orders (cleaned)'!B133,'[1]orders (cleaned)'!$B$2:$B$1001,1,FALSE)</f>
        <v>44196</v>
      </c>
      <c r="B530" t="str">
        <f>VLOOKUP('[1]orders (cleaned)'!C133,'[1]customers (cleaned)'!$A$2:$B$914,2,FALSE)</f>
        <v>Bobinette Hindsberg</v>
      </c>
      <c r="C530" t="str">
        <f>VLOOKUP('[1]orders (cleaned)'!C133,'[1]customers (cleaned)'!$A$2:$C$914,3,FALSE)</f>
        <v>Charlotte</v>
      </c>
      <c r="D530" t="str">
        <f>VLOOKUP('[1]orders (cleaned)'!C133,'[1]customers (cleaned)'!$A$2:$D$914,4,FALSE)</f>
        <v>United States</v>
      </c>
      <c r="E530" t="str">
        <f>VLOOKUP('[1]orders (cleaned)'!C133,'[1]customers (cleaned)'!$A$2:$E$914,5,FALSE)</f>
        <v>Yes</v>
      </c>
      <c r="F530" t="str">
        <f>VLOOKUP('[1]orders (cleaned)'!D133,'[1]products (cleaned)'!$A$2:$B$49,2,FALSE)</f>
        <v>Exc</v>
      </c>
      <c r="G530" t="str">
        <f>VLOOKUP('[1]orders (cleaned)'!D133,'[1]products (cleaned)'!$A$2:$C$49,3,FALSE)</f>
        <v>D</v>
      </c>
      <c r="H530">
        <f>VLOOKUP('[1]orders (cleaned)'!D133,'[1]products (cleaned)'!$A$2:$D$49,4,FALSE)</f>
        <v>0.5</v>
      </c>
      <c r="I530" s="3">
        <f>VLOOKUP('[1]orders (cleaned)'!D133,'[1]products (cleaned)'!$A$2:$E$49,5,FALSE)</f>
        <v>7.29</v>
      </c>
      <c r="J530" s="3">
        <f>VLOOKUP('[1]orders (cleaned)'!D133,'[1]products (cleaned)'!$A$2:$F$49,6,FALSE)</f>
        <v>1.458</v>
      </c>
      <c r="K530" s="3">
        <f>VLOOKUP('[1]orders (cleaned)'!D133,'[1]products (cleaned)'!$A$2:$G$49,7,FALSE)</f>
        <v>0.80190000000000006</v>
      </c>
      <c r="L530">
        <f>VLOOKUP('[1]orders (cleaned)'!A133,'[1]orders (cleaned)'!$A$2:$E$1001,5,FALSE)</f>
        <v>2</v>
      </c>
      <c r="M530" s="5">
        <f>I530*L530</f>
        <v>14.58</v>
      </c>
      <c r="S530"/>
    </row>
    <row r="531" spans="1:19" x14ac:dyDescent="0.35">
      <c r="A531" s="1">
        <f>VLOOKUP('[1]orders (cleaned)'!B750,'[1]orders (cleaned)'!$B$2:$B$1001,1,FALSE)</f>
        <v>44074</v>
      </c>
      <c r="B531" t="str">
        <f>VLOOKUP('[1]orders (cleaned)'!C750,'[1]customers (cleaned)'!$A$2:$B$914,2,FALSE)</f>
        <v>Felita Eshmade</v>
      </c>
      <c r="C531" t="str">
        <f>VLOOKUP('[1]orders (cleaned)'!C750,'[1]customers (cleaned)'!$A$2:$C$914,3,FALSE)</f>
        <v>Richmond</v>
      </c>
      <c r="D531" t="str">
        <f>VLOOKUP('[1]orders (cleaned)'!C750,'[1]customers (cleaned)'!$A$2:$D$914,4,FALSE)</f>
        <v>United States</v>
      </c>
      <c r="E531" t="str">
        <f>VLOOKUP('[1]orders (cleaned)'!C750,'[1]customers (cleaned)'!$A$2:$E$914,5,FALSE)</f>
        <v>No</v>
      </c>
      <c r="F531" t="str">
        <f>VLOOKUP('[1]orders (cleaned)'!D750,'[1]products (cleaned)'!$A$2:$B$49,2,FALSE)</f>
        <v>Exc</v>
      </c>
      <c r="G531" t="str">
        <f>VLOOKUP('[1]orders (cleaned)'!D750,'[1]products (cleaned)'!$A$2:$C$49,3,FALSE)</f>
        <v>D</v>
      </c>
      <c r="H531">
        <f>VLOOKUP('[1]orders (cleaned)'!D750,'[1]products (cleaned)'!$A$2:$D$49,4,FALSE)</f>
        <v>0.5</v>
      </c>
      <c r="I531" s="3">
        <f>VLOOKUP('[1]orders (cleaned)'!D750,'[1]products (cleaned)'!$A$2:$E$49,5,FALSE)</f>
        <v>7.29</v>
      </c>
      <c r="J531" s="3">
        <f>VLOOKUP('[1]orders (cleaned)'!D750,'[1]products (cleaned)'!$A$2:$F$49,6,FALSE)</f>
        <v>1.458</v>
      </c>
      <c r="K531" s="3">
        <f>VLOOKUP('[1]orders (cleaned)'!D750,'[1]products (cleaned)'!$A$2:$G$49,7,FALSE)</f>
        <v>0.80190000000000006</v>
      </c>
      <c r="L531">
        <f>VLOOKUP('[1]orders (cleaned)'!A750,'[1]orders (cleaned)'!$A$2:$E$1001,5,FALSE)</f>
        <v>2</v>
      </c>
      <c r="M531" s="5">
        <f>I531*L531</f>
        <v>14.58</v>
      </c>
      <c r="S531"/>
    </row>
    <row r="532" spans="1:19" x14ac:dyDescent="0.35">
      <c r="A532" s="1">
        <f>VLOOKUP('[1]orders (cleaned)'!B747,'[1]orders (cleaned)'!$B$2:$B$1001,1,FALSE)</f>
        <v>44557</v>
      </c>
      <c r="B532" t="str">
        <f>VLOOKUP('[1]orders (cleaned)'!C747,'[1]customers (cleaned)'!$A$2:$B$914,2,FALSE)</f>
        <v>Jordana Halden</v>
      </c>
      <c r="C532" t="str">
        <f>VLOOKUP('[1]orders (cleaned)'!C747,'[1]customers (cleaned)'!$A$2:$C$914,3,FALSE)</f>
        <v>Clones</v>
      </c>
      <c r="D532" t="str">
        <f>VLOOKUP('[1]orders (cleaned)'!C747,'[1]customers (cleaned)'!$A$2:$D$914,4,FALSE)</f>
        <v>Ireland</v>
      </c>
      <c r="E532" t="str">
        <f>VLOOKUP('[1]orders (cleaned)'!C747,'[1]customers (cleaned)'!$A$2:$E$914,5,FALSE)</f>
        <v>No</v>
      </c>
      <c r="F532" t="str">
        <f>VLOOKUP('[1]orders (cleaned)'!D747,'[1]products (cleaned)'!$A$2:$B$49,2,FALSE)</f>
        <v>Exc</v>
      </c>
      <c r="G532" t="str">
        <f>VLOOKUP('[1]orders (cleaned)'!D747,'[1]products (cleaned)'!$A$2:$C$49,3,FALSE)</f>
        <v>D</v>
      </c>
      <c r="H532">
        <f>VLOOKUP('[1]orders (cleaned)'!D747,'[1]products (cleaned)'!$A$2:$D$49,4,FALSE)</f>
        <v>0.5</v>
      </c>
      <c r="I532" s="3">
        <f>VLOOKUP('[1]orders (cleaned)'!D747,'[1]products (cleaned)'!$A$2:$E$49,5,FALSE)</f>
        <v>7.29</v>
      </c>
      <c r="J532" s="3">
        <f>VLOOKUP('[1]orders (cleaned)'!D747,'[1]products (cleaned)'!$A$2:$F$49,6,FALSE)</f>
        <v>1.458</v>
      </c>
      <c r="K532" s="3">
        <f>VLOOKUP('[1]orders (cleaned)'!D747,'[1]products (cleaned)'!$A$2:$G$49,7,FALSE)</f>
        <v>0.80190000000000006</v>
      </c>
      <c r="L532">
        <f>VLOOKUP('[1]orders (cleaned)'!A747,'[1]orders (cleaned)'!$A$2:$E$1001,5,FALSE)</f>
        <v>2</v>
      </c>
      <c r="M532" s="5">
        <f>I532*L532</f>
        <v>14.58</v>
      </c>
      <c r="S532"/>
    </row>
    <row r="533" spans="1:19" x14ac:dyDescent="0.35">
      <c r="A533" s="1">
        <f>VLOOKUP('[1]orders (cleaned)'!B392,'[1]orders (cleaned)'!$B$2:$B$1001,1,FALSE)</f>
        <v>44245</v>
      </c>
      <c r="B533" t="str">
        <f>VLOOKUP('[1]orders (cleaned)'!C392,'[1]customers (cleaned)'!$A$2:$B$914,2,FALSE)</f>
        <v>Sloan Diviny</v>
      </c>
      <c r="C533" t="str">
        <f>VLOOKUP('[1]orders (cleaned)'!C392,'[1]customers (cleaned)'!$A$2:$C$914,3,FALSE)</f>
        <v>Saint Paul</v>
      </c>
      <c r="D533" t="str">
        <f>VLOOKUP('[1]orders (cleaned)'!C392,'[1]customers (cleaned)'!$A$2:$D$914,4,FALSE)</f>
        <v>United States</v>
      </c>
      <c r="E533" t="str">
        <f>VLOOKUP('[1]orders (cleaned)'!C392,'[1]customers (cleaned)'!$A$2:$E$914,5,FALSE)</f>
        <v>Yes</v>
      </c>
      <c r="F533" t="str">
        <f>VLOOKUP('[1]orders (cleaned)'!D392,'[1]products (cleaned)'!$A$2:$B$49,2,FALSE)</f>
        <v>Exc</v>
      </c>
      <c r="G533" t="str">
        <f>VLOOKUP('[1]orders (cleaned)'!D392,'[1]products (cleaned)'!$A$2:$C$49,3,FALSE)</f>
        <v>D</v>
      </c>
      <c r="H533">
        <f>VLOOKUP('[1]orders (cleaned)'!D392,'[1]products (cleaned)'!$A$2:$D$49,4,FALSE)</f>
        <v>0.5</v>
      </c>
      <c r="I533" s="3">
        <f>VLOOKUP('[1]orders (cleaned)'!D392,'[1]products (cleaned)'!$A$2:$E$49,5,FALSE)</f>
        <v>7.29</v>
      </c>
      <c r="J533" s="3">
        <f>VLOOKUP('[1]orders (cleaned)'!D392,'[1]products (cleaned)'!$A$2:$F$49,6,FALSE)</f>
        <v>1.458</v>
      </c>
      <c r="K533" s="3">
        <f>VLOOKUP('[1]orders (cleaned)'!D392,'[1]products (cleaned)'!$A$2:$G$49,7,FALSE)</f>
        <v>0.80190000000000006</v>
      </c>
      <c r="L533">
        <f>VLOOKUP('[1]orders (cleaned)'!A392,'[1]orders (cleaned)'!$A$2:$E$1001,5,FALSE)</f>
        <v>2</v>
      </c>
      <c r="M533" s="5">
        <f>I533*L533</f>
        <v>14.58</v>
      </c>
      <c r="S533"/>
    </row>
    <row r="534" spans="1:19" x14ac:dyDescent="0.35">
      <c r="A534" s="1">
        <f>VLOOKUP('[1]orders (cleaned)'!B681,'[1]orders (cleaned)'!$B$2:$B$1001,1,FALSE)</f>
        <v>44645</v>
      </c>
      <c r="B534" t="str">
        <f>VLOOKUP('[1]orders (cleaned)'!C681,'[1]customers (cleaned)'!$A$2:$B$914,2,FALSE)</f>
        <v>Adrianne Vairow</v>
      </c>
      <c r="C534" t="str">
        <f>VLOOKUP('[1]orders (cleaned)'!C681,'[1]customers (cleaned)'!$A$2:$C$914,3,FALSE)</f>
        <v>Thorpe</v>
      </c>
      <c r="D534" t="str">
        <f>VLOOKUP('[1]orders (cleaned)'!C681,'[1]customers (cleaned)'!$A$2:$D$914,4,FALSE)</f>
        <v>United Kingdom</v>
      </c>
      <c r="E534" t="str">
        <f>VLOOKUP('[1]orders (cleaned)'!C681,'[1]customers (cleaned)'!$A$2:$E$914,5,FALSE)</f>
        <v>No</v>
      </c>
      <c r="F534" t="str">
        <f>VLOOKUP('[1]orders (cleaned)'!D681,'[1]products (cleaned)'!$A$2:$B$49,2,FALSE)</f>
        <v>Rob</v>
      </c>
      <c r="G534" t="str">
        <f>VLOOKUP('[1]orders (cleaned)'!D681,'[1]products (cleaned)'!$A$2:$C$49,3,FALSE)</f>
        <v>L</v>
      </c>
      <c r="H534">
        <f>VLOOKUP('[1]orders (cleaned)'!D681,'[1]products (cleaned)'!$A$2:$D$49,4,FALSE)</f>
        <v>2.5</v>
      </c>
      <c r="I534" s="3">
        <f>VLOOKUP('[1]orders (cleaned)'!D681,'[1]products (cleaned)'!$A$2:$E$49,5,FALSE)</f>
        <v>27.484999999999996</v>
      </c>
      <c r="J534" s="3">
        <f>VLOOKUP('[1]orders (cleaned)'!D681,'[1]products (cleaned)'!$A$2:$F$49,6,FALSE)</f>
        <v>1.0993999999999999</v>
      </c>
      <c r="K534" s="3">
        <f>VLOOKUP('[1]orders (cleaned)'!D681,'[1]products (cleaned)'!$A$2:$G$49,7,FALSE)</f>
        <v>1.6490999999999998</v>
      </c>
      <c r="L534">
        <f>VLOOKUP('[1]orders (cleaned)'!A681,'[1]orders (cleaned)'!$A$2:$E$1001,5,FALSE)</f>
        <v>1</v>
      </c>
      <c r="M534" s="5">
        <f>I534*L534</f>
        <v>27.484999999999996</v>
      </c>
      <c r="S534"/>
    </row>
    <row r="535" spans="1:19" x14ac:dyDescent="0.35">
      <c r="A535" s="1">
        <f>VLOOKUP('[1]orders (cleaned)'!B880,'[1]orders (cleaned)'!$B$2:$B$1001,1,FALSE)</f>
        <v>44323</v>
      </c>
      <c r="B535" t="str">
        <f>VLOOKUP('[1]orders (cleaned)'!C880,'[1]customers (cleaned)'!$A$2:$B$914,2,FALSE)</f>
        <v>Izaak Primak</v>
      </c>
      <c r="C535" t="str">
        <f>VLOOKUP('[1]orders (cleaned)'!C880,'[1]customers (cleaned)'!$A$2:$C$914,3,FALSE)</f>
        <v>Seattle</v>
      </c>
      <c r="D535" t="str">
        <f>VLOOKUP('[1]orders (cleaned)'!C880,'[1]customers (cleaned)'!$A$2:$D$914,4,FALSE)</f>
        <v>United States</v>
      </c>
      <c r="E535" t="str">
        <f>VLOOKUP('[1]orders (cleaned)'!C880,'[1]customers (cleaned)'!$A$2:$E$914,5,FALSE)</f>
        <v>Yes</v>
      </c>
      <c r="F535" t="str">
        <f>VLOOKUP('[1]orders (cleaned)'!D880,'[1]products (cleaned)'!$A$2:$B$49,2,FALSE)</f>
        <v>Rob</v>
      </c>
      <c r="G535" t="str">
        <f>VLOOKUP('[1]orders (cleaned)'!D880,'[1]products (cleaned)'!$A$2:$C$49,3,FALSE)</f>
        <v>L</v>
      </c>
      <c r="H535">
        <f>VLOOKUP('[1]orders (cleaned)'!D880,'[1]products (cleaned)'!$A$2:$D$49,4,FALSE)</f>
        <v>2.5</v>
      </c>
      <c r="I535" s="3">
        <f>VLOOKUP('[1]orders (cleaned)'!D880,'[1]products (cleaned)'!$A$2:$E$49,5,FALSE)</f>
        <v>27.484999999999996</v>
      </c>
      <c r="J535" s="3">
        <f>VLOOKUP('[1]orders (cleaned)'!D880,'[1]products (cleaned)'!$A$2:$F$49,6,FALSE)</f>
        <v>1.0993999999999999</v>
      </c>
      <c r="K535" s="3">
        <f>VLOOKUP('[1]orders (cleaned)'!D880,'[1]products (cleaned)'!$A$2:$G$49,7,FALSE)</f>
        <v>1.6490999999999998</v>
      </c>
      <c r="L535">
        <f>VLOOKUP('[1]orders (cleaned)'!A880,'[1]orders (cleaned)'!$A$2:$E$1001,5,FALSE)</f>
        <v>1</v>
      </c>
      <c r="M535" s="5">
        <f>I535*L535</f>
        <v>27.484999999999996</v>
      </c>
      <c r="S535"/>
    </row>
    <row r="536" spans="1:19" x14ac:dyDescent="0.35">
      <c r="A536" s="1">
        <f>VLOOKUP('[1]orders (cleaned)'!B997,'[1]orders (cleaned)'!$B$2:$B$1001,1,FALSE)</f>
        <v>43836</v>
      </c>
      <c r="B536" t="str">
        <f>VLOOKUP('[1]orders (cleaned)'!C997,'[1]customers (cleaned)'!$A$2:$B$914,2,FALSE)</f>
        <v>Jennica Tewelson</v>
      </c>
      <c r="C536" t="str">
        <f>VLOOKUP('[1]orders (cleaned)'!C997,'[1]customers (cleaned)'!$A$2:$C$914,3,FALSE)</f>
        <v>Dallas</v>
      </c>
      <c r="D536" t="str">
        <f>VLOOKUP('[1]orders (cleaned)'!C997,'[1]customers (cleaned)'!$A$2:$D$914,4,FALSE)</f>
        <v>United States</v>
      </c>
      <c r="E536" t="str">
        <f>VLOOKUP('[1]orders (cleaned)'!C997,'[1]customers (cleaned)'!$A$2:$E$914,5,FALSE)</f>
        <v>No</v>
      </c>
      <c r="F536" t="str">
        <f>VLOOKUP('[1]orders (cleaned)'!D997,'[1]products (cleaned)'!$A$2:$B$49,2,FALSE)</f>
        <v>Rob</v>
      </c>
      <c r="G536" t="str">
        <f>VLOOKUP('[1]orders (cleaned)'!D997,'[1]products (cleaned)'!$A$2:$C$49,3,FALSE)</f>
        <v>L</v>
      </c>
      <c r="H536">
        <f>VLOOKUP('[1]orders (cleaned)'!D997,'[1]products (cleaned)'!$A$2:$D$49,4,FALSE)</f>
        <v>2.5</v>
      </c>
      <c r="I536" s="3">
        <f>VLOOKUP('[1]orders (cleaned)'!D997,'[1]products (cleaned)'!$A$2:$E$49,5,FALSE)</f>
        <v>27.484999999999996</v>
      </c>
      <c r="J536" s="3">
        <f>VLOOKUP('[1]orders (cleaned)'!D997,'[1]products (cleaned)'!$A$2:$F$49,6,FALSE)</f>
        <v>1.0993999999999999</v>
      </c>
      <c r="K536" s="3">
        <f>VLOOKUP('[1]orders (cleaned)'!D997,'[1]products (cleaned)'!$A$2:$G$49,7,FALSE)</f>
        <v>1.6490999999999998</v>
      </c>
      <c r="L536">
        <f>VLOOKUP('[1]orders (cleaned)'!A997,'[1]orders (cleaned)'!$A$2:$E$1001,5,FALSE)</f>
        <v>1</v>
      </c>
      <c r="M536" s="5">
        <f>I536*L536</f>
        <v>27.484999999999996</v>
      </c>
      <c r="S536"/>
    </row>
    <row r="537" spans="1:19" x14ac:dyDescent="0.35">
      <c r="A537" s="1">
        <f>VLOOKUP('[1]orders (cleaned)'!B262,'[1]orders (cleaned)'!$B$2:$B$1001,1,FALSE)</f>
        <v>44156</v>
      </c>
      <c r="B537" t="str">
        <f>VLOOKUP('[1]orders (cleaned)'!C262,'[1]customers (cleaned)'!$A$2:$B$914,2,FALSE)</f>
        <v>Tani Taffarello</v>
      </c>
      <c r="C537" t="str">
        <f>VLOOKUP('[1]orders (cleaned)'!C262,'[1]customers (cleaned)'!$A$2:$C$914,3,FALSE)</f>
        <v>Saint Louis</v>
      </c>
      <c r="D537" t="str">
        <f>VLOOKUP('[1]orders (cleaned)'!C262,'[1]customers (cleaned)'!$A$2:$D$914,4,FALSE)</f>
        <v>United States</v>
      </c>
      <c r="E537" t="str">
        <f>VLOOKUP('[1]orders (cleaned)'!C262,'[1]customers (cleaned)'!$A$2:$E$914,5,FALSE)</f>
        <v>Yes</v>
      </c>
      <c r="F537" t="str">
        <f>VLOOKUP('[1]orders (cleaned)'!D262,'[1]products (cleaned)'!$A$2:$B$49,2,FALSE)</f>
        <v>Rob</v>
      </c>
      <c r="G537" t="str">
        <f>VLOOKUP('[1]orders (cleaned)'!D262,'[1]products (cleaned)'!$A$2:$C$49,3,FALSE)</f>
        <v>L</v>
      </c>
      <c r="H537">
        <f>VLOOKUP('[1]orders (cleaned)'!D262,'[1]products (cleaned)'!$A$2:$D$49,4,FALSE)</f>
        <v>2.5</v>
      </c>
      <c r="I537" s="3">
        <f>VLOOKUP('[1]orders (cleaned)'!D262,'[1]products (cleaned)'!$A$2:$E$49,5,FALSE)</f>
        <v>27.484999999999996</v>
      </c>
      <c r="J537" s="3">
        <f>VLOOKUP('[1]orders (cleaned)'!D262,'[1]products (cleaned)'!$A$2:$F$49,6,FALSE)</f>
        <v>1.0993999999999999</v>
      </c>
      <c r="K537" s="3">
        <f>VLOOKUP('[1]orders (cleaned)'!D262,'[1]products (cleaned)'!$A$2:$G$49,7,FALSE)</f>
        <v>1.6490999999999998</v>
      </c>
      <c r="L537">
        <f>VLOOKUP('[1]orders (cleaned)'!A262,'[1]orders (cleaned)'!$A$2:$E$1001,5,FALSE)</f>
        <v>1</v>
      </c>
      <c r="M537" s="5">
        <f>I537*L537</f>
        <v>27.484999999999996</v>
      </c>
      <c r="S537"/>
    </row>
    <row r="538" spans="1:19" x14ac:dyDescent="0.35">
      <c r="A538" s="1">
        <f>VLOOKUP('[1]orders (cleaned)'!B572,'[1]orders (cleaned)'!$B$2:$B$1001,1,FALSE)</f>
        <v>43928</v>
      </c>
      <c r="B538" t="str">
        <f>VLOOKUP('[1]orders (cleaned)'!C572,'[1]customers (cleaned)'!$A$2:$B$914,2,FALSE)</f>
        <v>Donalt Sangwin</v>
      </c>
      <c r="C538" t="str">
        <f>VLOOKUP('[1]orders (cleaned)'!C572,'[1]customers (cleaned)'!$A$2:$C$914,3,FALSE)</f>
        <v>Hyattsville</v>
      </c>
      <c r="D538" t="str">
        <f>VLOOKUP('[1]orders (cleaned)'!C572,'[1]customers (cleaned)'!$A$2:$D$914,4,FALSE)</f>
        <v>United States</v>
      </c>
      <c r="E538" t="str">
        <f>VLOOKUP('[1]orders (cleaned)'!C572,'[1]customers (cleaned)'!$A$2:$E$914,5,FALSE)</f>
        <v>No</v>
      </c>
      <c r="F538" t="str">
        <f>VLOOKUP('[1]orders (cleaned)'!D572,'[1]products (cleaned)'!$A$2:$B$49,2,FALSE)</f>
        <v>Ara</v>
      </c>
      <c r="G538" t="str">
        <f>VLOOKUP('[1]orders (cleaned)'!D572,'[1]products (cleaned)'!$A$2:$C$49,3,FALSE)</f>
        <v>M</v>
      </c>
      <c r="H538">
        <f>VLOOKUP('[1]orders (cleaned)'!D572,'[1]products (cleaned)'!$A$2:$D$49,4,FALSE)</f>
        <v>0.5</v>
      </c>
      <c r="I538" s="3">
        <f>VLOOKUP('[1]orders (cleaned)'!D572,'[1]products (cleaned)'!$A$2:$E$49,5,FALSE)</f>
        <v>6.75</v>
      </c>
      <c r="J538" s="3">
        <f>VLOOKUP('[1]orders (cleaned)'!D572,'[1]products (cleaned)'!$A$2:$F$49,6,FALSE)</f>
        <v>1.35</v>
      </c>
      <c r="K538" s="3">
        <f>VLOOKUP('[1]orders (cleaned)'!D572,'[1]products (cleaned)'!$A$2:$G$49,7,FALSE)</f>
        <v>0.60749999999999993</v>
      </c>
      <c r="L538">
        <f>VLOOKUP('[1]orders (cleaned)'!A572,'[1]orders (cleaned)'!$A$2:$E$1001,5,FALSE)</f>
        <v>4</v>
      </c>
      <c r="M538" s="5">
        <f>I538*L538</f>
        <v>27</v>
      </c>
      <c r="S538"/>
    </row>
    <row r="539" spans="1:19" x14ac:dyDescent="0.35">
      <c r="A539" s="1">
        <f>VLOOKUP('[1]orders (cleaned)'!B110,'[1]orders (cleaned)'!$B$2:$B$1001,1,FALSE)</f>
        <v>44041</v>
      </c>
      <c r="B539" t="str">
        <f>VLOOKUP('[1]orders (cleaned)'!C110,'[1]customers (cleaned)'!$A$2:$B$914,2,FALSE)</f>
        <v>Isahella Hagland</v>
      </c>
      <c r="C539" t="str">
        <f>VLOOKUP('[1]orders (cleaned)'!C110,'[1]customers (cleaned)'!$A$2:$C$914,3,FALSE)</f>
        <v>Fort Wayne</v>
      </c>
      <c r="D539" t="str">
        <f>VLOOKUP('[1]orders (cleaned)'!C110,'[1]customers (cleaned)'!$A$2:$D$914,4,FALSE)</f>
        <v>United States</v>
      </c>
      <c r="E539" t="str">
        <f>VLOOKUP('[1]orders (cleaned)'!C110,'[1]customers (cleaned)'!$A$2:$E$914,5,FALSE)</f>
        <v>No</v>
      </c>
      <c r="F539" t="str">
        <f>VLOOKUP('[1]orders (cleaned)'!D110,'[1]products (cleaned)'!$A$2:$B$49,2,FALSE)</f>
        <v>Ara</v>
      </c>
      <c r="G539" t="str">
        <f>VLOOKUP('[1]orders (cleaned)'!D110,'[1]products (cleaned)'!$A$2:$C$49,3,FALSE)</f>
        <v>M</v>
      </c>
      <c r="H539">
        <f>VLOOKUP('[1]orders (cleaned)'!D110,'[1]products (cleaned)'!$A$2:$D$49,4,FALSE)</f>
        <v>0.5</v>
      </c>
      <c r="I539" s="3">
        <f>VLOOKUP('[1]orders (cleaned)'!D110,'[1]products (cleaned)'!$A$2:$E$49,5,FALSE)</f>
        <v>6.75</v>
      </c>
      <c r="J539" s="3">
        <f>VLOOKUP('[1]orders (cleaned)'!D110,'[1]products (cleaned)'!$A$2:$F$49,6,FALSE)</f>
        <v>1.35</v>
      </c>
      <c r="K539" s="3">
        <f>VLOOKUP('[1]orders (cleaned)'!D110,'[1]products (cleaned)'!$A$2:$G$49,7,FALSE)</f>
        <v>0.60749999999999993</v>
      </c>
      <c r="L539">
        <f>VLOOKUP('[1]orders (cleaned)'!A110,'[1]orders (cleaned)'!$A$2:$E$1001,5,FALSE)</f>
        <v>4</v>
      </c>
      <c r="M539" s="5">
        <f>I539*L539</f>
        <v>27</v>
      </c>
      <c r="S539"/>
    </row>
    <row r="540" spans="1:19" x14ac:dyDescent="0.35">
      <c r="A540" s="1">
        <f>VLOOKUP('[1]orders (cleaned)'!B908,'[1]orders (cleaned)'!$B$2:$B$1001,1,FALSE)</f>
        <v>44588</v>
      </c>
      <c r="B540" t="str">
        <f>VLOOKUP('[1]orders (cleaned)'!C908,'[1]customers (cleaned)'!$A$2:$B$914,2,FALSE)</f>
        <v>Lauritz Ledgley</v>
      </c>
      <c r="C540" t="str">
        <f>VLOOKUP('[1]orders (cleaned)'!C908,'[1]customers (cleaned)'!$A$2:$C$914,3,FALSE)</f>
        <v>Des Moines</v>
      </c>
      <c r="D540" t="str">
        <f>VLOOKUP('[1]orders (cleaned)'!C908,'[1]customers (cleaned)'!$A$2:$D$914,4,FALSE)</f>
        <v>United States</v>
      </c>
      <c r="E540" t="str">
        <f>VLOOKUP('[1]orders (cleaned)'!C908,'[1]customers (cleaned)'!$A$2:$E$914,5,FALSE)</f>
        <v>Yes</v>
      </c>
      <c r="F540" t="str">
        <f>VLOOKUP('[1]orders (cleaned)'!D908,'[1]products (cleaned)'!$A$2:$B$49,2,FALSE)</f>
        <v>Ara</v>
      </c>
      <c r="G540" t="str">
        <f>VLOOKUP('[1]orders (cleaned)'!D908,'[1]products (cleaned)'!$A$2:$C$49,3,FALSE)</f>
        <v>M</v>
      </c>
      <c r="H540">
        <f>VLOOKUP('[1]orders (cleaned)'!D908,'[1]products (cleaned)'!$A$2:$D$49,4,FALSE)</f>
        <v>0.5</v>
      </c>
      <c r="I540" s="3">
        <f>VLOOKUP('[1]orders (cleaned)'!D908,'[1]products (cleaned)'!$A$2:$E$49,5,FALSE)</f>
        <v>6.75</v>
      </c>
      <c r="J540" s="3">
        <f>VLOOKUP('[1]orders (cleaned)'!D908,'[1]products (cleaned)'!$A$2:$F$49,6,FALSE)</f>
        <v>1.35</v>
      </c>
      <c r="K540" s="3">
        <f>VLOOKUP('[1]orders (cleaned)'!D908,'[1]products (cleaned)'!$A$2:$G$49,7,FALSE)</f>
        <v>0.60749999999999993</v>
      </c>
      <c r="L540">
        <f>VLOOKUP('[1]orders (cleaned)'!A908,'[1]orders (cleaned)'!$A$2:$E$1001,5,FALSE)</f>
        <v>4</v>
      </c>
      <c r="M540" s="5">
        <f>I540*L540</f>
        <v>27</v>
      </c>
      <c r="S540"/>
    </row>
    <row r="541" spans="1:19" x14ac:dyDescent="0.35">
      <c r="A541" s="1">
        <f>VLOOKUP('[1]orders (cleaned)'!B355,'[1]orders (cleaned)'!$B$2:$B$1001,1,FALSE)</f>
        <v>43860</v>
      </c>
      <c r="B541" t="str">
        <f>VLOOKUP('[1]orders (cleaned)'!C355,'[1]customers (cleaned)'!$A$2:$B$914,2,FALSE)</f>
        <v>Maitilde Boxill</v>
      </c>
      <c r="C541" t="str">
        <f>VLOOKUP('[1]orders (cleaned)'!C355,'[1]customers (cleaned)'!$A$2:$C$914,3,FALSE)</f>
        <v>Montgomery</v>
      </c>
      <c r="D541" t="str">
        <f>VLOOKUP('[1]orders (cleaned)'!C355,'[1]customers (cleaned)'!$A$2:$D$914,4,FALSE)</f>
        <v>United States</v>
      </c>
      <c r="E541" t="str">
        <f>VLOOKUP('[1]orders (cleaned)'!C355,'[1]customers (cleaned)'!$A$2:$E$914,5,FALSE)</f>
        <v>Yes</v>
      </c>
      <c r="F541" t="str">
        <f>VLOOKUP('[1]orders (cleaned)'!D355,'[1]products (cleaned)'!$A$2:$B$49,2,FALSE)</f>
        <v>Ara</v>
      </c>
      <c r="G541" t="str">
        <f>VLOOKUP('[1]orders (cleaned)'!D355,'[1]products (cleaned)'!$A$2:$C$49,3,FALSE)</f>
        <v>M</v>
      </c>
      <c r="H541">
        <f>VLOOKUP('[1]orders (cleaned)'!D355,'[1]products (cleaned)'!$A$2:$D$49,4,FALSE)</f>
        <v>0.5</v>
      </c>
      <c r="I541" s="3">
        <f>VLOOKUP('[1]orders (cleaned)'!D355,'[1]products (cleaned)'!$A$2:$E$49,5,FALSE)</f>
        <v>6.75</v>
      </c>
      <c r="J541" s="3">
        <f>VLOOKUP('[1]orders (cleaned)'!D355,'[1]products (cleaned)'!$A$2:$F$49,6,FALSE)</f>
        <v>1.35</v>
      </c>
      <c r="K541" s="3">
        <f>VLOOKUP('[1]orders (cleaned)'!D355,'[1]products (cleaned)'!$A$2:$G$49,7,FALSE)</f>
        <v>0.60749999999999993</v>
      </c>
      <c r="L541">
        <f>VLOOKUP('[1]orders (cleaned)'!A355,'[1]orders (cleaned)'!$A$2:$E$1001,5,FALSE)</f>
        <v>4</v>
      </c>
      <c r="M541" s="5">
        <f>I541*L541</f>
        <v>27</v>
      </c>
      <c r="S541"/>
    </row>
    <row r="542" spans="1:19" x14ac:dyDescent="0.35">
      <c r="A542" s="1">
        <f>VLOOKUP('[1]orders (cleaned)'!B999,'[1]orders (cleaned)'!$B$2:$B$1001,1,FALSE)</f>
        <v>43749</v>
      </c>
      <c r="B542" t="str">
        <f>VLOOKUP('[1]orders (cleaned)'!C999,'[1]customers (cleaned)'!$A$2:$B$914,2,FALSE)</f>
        <v>Marguerite Graves</v>
      </c>
      <c r="C542" t="str">
        <f>VLOOKUP('[1]orders (cleaned)'!C999,'[1]customers (cleaned)'!$A$2:$C$914,3,FALSE)</f>
        <v>Fort Smith</v>
      </c>
      <c r="D542" t="str">
        <f>VLOOKUP('[1]orders (cleaned)'!C999,'[1]customers (cleaned)'!$A$2:$D$914,4,FALSE)</f>
        <v>United States</v>
      </c>
      <c r="E542" t="str">
        <f>VLOOKUP('[1]orders (cleaned)'!C999,'[1]customers (cleaned)'!$A$2:$E$914,5,FALSE)</f>
        <v>No</v>
      </c>
      <c r="F542" t="str">
        <f>VLOOKUP('[1]orders (cleaned)'!D999,'[1]products (cleaned)'!$A$2:$B$49,2,FALSE)</f>
        <v>Ara</v>
      </c>
      <c r="G542" t="str">
        <f>VLOOKUP('[1]orders (cleaned)'!D999,'[1]products (cleaned)'!$A$2:$C$49,3,FALSE)</f>
        <v>M</v>
      </c>
      <c r="H542">
        <f>VLOOKUP('[1]orders (cleaned)'!D999,'[1]products (cleaned)'!$A$2:$D$49,4,FALSE)</f>
        <v>0.5</v>
      </c>
      <c r="I542" s="3">
        <f>VLOOKUP('[1]orders (cleaned)'!D999,'[1]products (cleaned)'!$A$2:$E$49,5,FALSE)</f>
        <v>6.75</v>
      </c>
      <c r="J542" s="3">
        <f>VLOOKUP('[1]orders (cleaned)'!D999,'[1]products (cleaned)'!$A$2:$F$49,6,FALSE)</f>
        <v>1.35</v>
      </c>
      <c r="K542" s="3">
        <f>VLOOKUP('[1]orders (cleaned)'!D999,'[1]products (cleaned)'!$A$2:$G$49,7,FALSE)</f>
        <v>0.60749999999999993</v>
      </c>
      <c r="L542">
        <f>VLOOKUP('[1]orders (cleaned)'!A999,'[1]orders (cleaned)'!$A$2:$E$1001,5,FALSE)</f>
        <v>4</v>
      </c>
      <c r="M542" s="5">
        <f>I542*L542</f>
        <v>27</v>
      </c>
      <c r="S542"/>
    </row>
    <row r="543" spans="1:19" x14ac:dyDescent="0.35">
      <c r="A543" s="1">
        <f>VLOOKUP('[1]orders (cleaned)'!B28,'[1]orders (cleaned)'!$B$2:$B$1001,1,FALSE)</f>
        <v>43516</v>
      </c>
      <c r="B543" t="str">
        <f>VLOOKUP('[1]orders (cleaned)'!C28,'[1]customers (cleaned)'!$A$2:$B$914,2,FALSE)</f>
        <v>Selene Shales</v>
      </c>
      <c r="C543" t="str">
        <f>VLOOKUP('[1]orders (cleaned)'!C28,'[1]customers (cleaned)'!$A$2:$C$914,3,FALSE)</f>
        <v>Petaluma</v>
      </c>
      <c r="D543" t="str">
        <f>VLOOKUP('[1]orders (cleaned)'!C28,'[1]customers (cleaned)'!$A$2:$D$914,4,FALSE)</f>
        <v>United States</v>
      </c>
      <c r="E543" t="str">
        <f>VLOOKUP('[1]orders (cleaned)'!C28,'[1]customers (cleaned)'!$A$2:$E$914,5,FALSE)</f>
        <v>Yes</v>
      </c>
      <c r="F543" t="str">
        <f>VLOOKUP('[1]orders (cleaned)'!D28,'[1]products (cleaned)'!$A$2:$B$49,2,FALSE)</f>
        <v>Ara</v>
      </c>
      <c r="G543" t="str">
        <f>VLOOKUP('[1]orders (cleaned)'!D28,'[1]products (cleaned)'!$A$2:$C$49,3,FALSE)</f>
        <v>M</v>
      </c>
      <c r="H543">
        <f>VLOOKUP('[1]orders (cleaned)'!D28,'[1]products (cleaned)'!$A$2:$D$49,4,FALSE)</f>
        <v>0.5</v>
      </c>
      <c r="I543" s="3">
        <f>VLOOKUP('[1]orders (cleaned)'!D28,'[1]products (cleaned)'!$A$2:$E$49,5,FALSE)</f>
        <v>6.75</v>
      </c>
      <c r="J543" s="3">
        <f>VLOOKUP('[1]orders (cleaned)'!D28,'[1]products (cleaned)'!$A$2:$F$49,6,FALSE)</f>
        <v>1.35</v>
      </c>
      <c r="K543" s="3">
        <f>VLOOKUP('[1]orders (cleaned)'!D28,'[1]products (cleaned)'!$A$2:$G$49,7,FALSE)</f>
        <v>0.60749999999999993</v>
      </c>
      <c r="L543">
        <f>VLOOKUP('[1]orders (cleaned)'!A28,'[1]orders (cleaned)'!$A$2:$E$1001,5,FALSE)</f>
        <v>4</v>
      </c>
      <c r="M543" s="5">
        <f>I543*L543</f>
        <v>27</v>
      </c>
      <c r="S543"/>
    </row>
    <row r="544" spans="1:19" x14ac:dyDescent="0.35">
      <c r="A544" s="1">
        <f>VLOOKUP('[1]orders (cleaned)'!B935,'[1]orders (cleaned)'!$B$2:$B$1001,1,FALSE)</f>
        <v>44557</v>
      </c>
      <c r="B544" t="str">
        <f>VLOOKUP('[1]orders (cleaned)'!C935,'[1]customers (cleaned)'!$A$2:$B$914,2,FALSE)</f>
        <v>Brenn Dundredge</v>
      </c>
      <c r="C544" t="str">
        <f>VLOOKUP('[1]orders (cleaned)'!C935,'[1]customers (cleaned)'!$A$2:$C$914,3,FALSE)</f>
        <v>Oklahoma City</v>
      </c>
      <c r="D544" t="str">
        <f>VLOOKUP('[1]orders (cleaned)'!C935,'[1]customers (cleaned)'!$A$2:$D$914,4,FALSE)</f>
        <v>United States</v>
      </c>
      <c r="E544" t="str">
        <f>VLOOKUP('[1]orders (cleaned)'!C935,'[1]customers (cleaned)'!$A$2:$E$914,5,FALSE)</f>
        <v>Yes</v>
      </c>
      <c r="F544" t="str">
        <f>VLOOKUP('[1]orders (cleaned)'!D935,'[1]products (cleaned)'!$A$2:$B$49,2,FALSE)</f>
        <v>Rob</v>
      </c>
      <c r="G544" t="str">
        <f>VLOOKUP('[1]orders (cleaned)'!D935,'[1]products (cleaned)'!$A$2:$C$49,3,FALSE)</f>
        <v>D</v>
      </c>
      <c r="H544">
        <f>VLOOKUP('[1]orders (cleaned)'!D935,'[1]products (cleaned)'!$A$2:$D$49,4,FALSE)</f>
        <v>1</v>
      </c>
      <c r="I544" s="3">
        <f>VLOOKUP('[1]orders (cleaned)'!D935,'[1]products (cleaned)'!$A$2:$E$49,5,FALSE)</f>
        <v>8.9499999999999993</v>
      </c>
      <c r="J544" s="3">
        <f>VLOOKUP('[1]orders (cleaned)'!D935,'[1]products (cleaned)'!$A$2:$F$49,6,FALSE)</f>
        <v>0.89499999999999991</v>
      </c>
      <c r="K544" s="3">
        <f>VLOOKUP('[1]orders (cleaned)'!D935,'[1]products (cleaned)'!$A$2:$G$49,7,FALSE)</f>
        <v>0.53699999999999992</v>
      </c>
      <c r="L544">
        <f>VLOOKUP('[1]orders (cleaned)'!A935,'[1]orders (cleaned)'!$A$2:$E$1001,5,FALSE)</f>
        <v>3</v>
      </c>
      <c r="M544" s="5">
        <f>I544*L544</f>
        <v>26.849999999999998</v>
      </c>
      <c r="S544"/>
    </row>
    <row r="545" spans="1:19" x14ac:dyDescent="0.35">
      <c r="A545" s="1">
        <f>VLOOKUP('[1]orders (cleaned)'!B404,'[1]orders (cleaned)'!$B$2:$B$1001,1,FALSE)</f>
        <v>43502</v>
      </c>
      <c r="B545" t="str">
        <f>VLOOKUP('[1]orders (cleaned)'!C404,'[1]customers (cleaned)'!$A$2:$B$914,2,FALSE)</f>
        <v>Gale Croysdale</v>
      </c>
      <c r="C545" t="str">
        <f>VLOOKUP('[1]orders (cleaned)'!C404,'[1]customers (cleaned)'!$A$2:$C$914,3,FALSE)</f>
        <v>Charleston</v>
      </c>
      <c r="D545" t="str">
        <f>VLOOKUP('[1]orders (cleaned)'!C404,'[1]customers (cleaned)'!$A$2:$D$914,4,FALSE)</f>
        <v>United States</v>
      </c>
      <c r="E545" t="str">
        <f>VLOOKUP('[1]orders (cleaned)'!C404,'[1]customers (cleaned)'!$A$2:$E$914,5,FALSE)</f>
        <v>Yes</v>
      </c>
      <c r="F545" t="str">
        <f>VLOOKUP('[1]orders (cleaned)'!D404,'[1]products (cleaned)'!$A$2:$B$49,2,FALSE)</f>
        <v>Rob</v>
      </c>
      <c r="G545" t="str">
        <f>VLOOKUP('[1]orders (cleaned)'!D404,'[1]products (cleaned)'!$A$2:$C$49,3,FALSE)</f>
        <v>D</v>
      </c>
      <c r="H545">
        <f>VLOOKUP('[1]orders (cleaned)'!D404,'[1]products (cleaned)'!$A$2:$D$49,4,FALSE)</f>
        <v>1</v>
      </c>
      <c r="I545" s="3">
        <f>VLOOKUP('[1]orders (cleaned)'!D404,'[1]products (cleaned)'!$A$2:$E$49,5,FALSE)</f>
        <v>8.9499999999999993</v>
      </c>
      <c r="J545" s="3">
        <f>VLOOKUP('[1]orders (cleaned)'!D404,'[1]products (cleaned)'!$A$2:$F$49,6,FALSE)</f>
        <v>0.89499999999999991</v>
      </c>
      <c r="K545" s="3">
        <f>VLOOKUP('[1]orders (cleaned)'!D404,'[1]products (cleaned)'!$A$2:$G$49,7,FALSE)</f>
        <v>0.53699999999999992</v>
      </c>
      <c r="L545">
        <f>VLOOKUP('[1]orders (cleaned)'!A404,'[1]orders (cleaned)'!$A$2:$E$1001,5,FALSE)</f>
        <v>3</v>
      </c>
      <c r="M545" s="5">
        <f>I545*L545</f>
        <v>26.849999999999998</v>
      </c>
      <c r="S545"/>
    </row>
    <row r="546" spans="1:19" x14ac:dyDescent="0.35">
      <c r="A546" s="1">
        <f>VLOOKUP('[1]orders (cleaned)'!B113,'[1]orders (cleaned)'!$B$2:$B$1001,1,FALSE)</f>
        <v>43642</v>
      </c>
      <c r="B546" t="str">
        <f>VLOOKUP('[1]orders (cleaned)'!C113,'[1]customers (cleaned)'!$A$2:$B$914,2,FALSE)</f>
        <v>Betty Fominov</v>
      </c>
      <c r="C546" t="str">
        <f>VLOOKUP('[1]orders (cleaned)'!C113,'[1]customers (cleaned)'!$A$2:$C$914,3,FALSE)</f>
        <v>Pensacola</v>
      </c>
      <c r="D546" t="str">
        <f>VLOOKUP('[1]orders (cleaned)'!C113,'[1]customers (cleaned)'!$A$2:$D$914,4,FALSE)</f>
        <v>United States</v>
      </c>
      <c r="E546" t="str">
        <f>VLOOKUP('[1]orders (cleaned)'!C113,'[1]customers (cleaned)'!$A$2:$E$914,5,FALSE)</f>
        <v>No</v>
      </c>
      <c r="F546" t="str">
        <f>VLOOKUP('[1]orders (cleaned)'!D113,'[1]products (cleaned)'!$A$2:$B$49,2,FALSE)</f>
        <v>Rob</v>
      </c>
      <c r="G546" t="str">
        <f>VLOOKUP('[1]orders (cleaned)'!D113,'[1]products (cleaned)'!$A$2:$C$49,3,FALSE)</f>
        <v>D</v>
      </c>
      <c r="H546">
        <f>VLOOKUP('[1]orders (cleaned)'!D113,'[1]products (cleaned)'!$A$2:$D$49,4,FALSE)</f>
        <v>0.5</v>
      </c>
      <c r="I546" s="3">
        <f>VLOOKUP('[1]orders (cleaned)'!D113,'[1]products (cleaned)'!$A$2:$E$49,5,FALSE)</f>
        <v>5.3699999999999992</v>
      </c>
      <c r="J546" s="3">
        <f>VLOOKUP('[1]orders (cleaned)'!D113,'[1]products (cleaned)'!$A$2:$F$49,6,FALSE)</f>
        <v>1.0739999999999998</v>
      </c>
      <c r="K546" s="3">
        <f>VLOOKUP('[1]orders (cleaned)'!D113,'[1]products (cleaned)'!$A$2:$G$49,7,FALSE)</f>
        <v>0.32219999999999993</v>
      </c>
      <c r="L546">
        <f>VLOOKUP('[1]orders (cleaned)'!A113,'[1]orders (cleaned)'!$A$2:$E$1001,5,FALSE)</f>
        <v>5</v>
      </c>
      <c r="M546" s="5">
        <f>I546*L546</f>
        <v>26.849999999999994</v>
      </c>
      <c r="S546"/>
    </row>
    <row r="547" spans="1:19" x14ac:dyDescent="0.35">
      <c r="A547" s="1">
        <f>VLOOKUP('[1]orders (cleaned)'!B541,'[1]orders (cleaned)'!$B$2:$B$1001,1,FALSE)</f>
        <v>44488</v>
      </c>
      <c r="B547" t="str">
        <f>VLOOKUP('[1]orders (cleaned)'!C541,'[1]customers (cleaned)'!$A$2:$B$914,2,FALSE)</f>
        <v>Birgit Domange</v>
      </c>
      <c r="C547" t="str">
        <f>VLOOKUP('[1]orders (cleaned)'!C541,'[1]customers (cleaned)'!$A$2:$C$914,3,FALSE)</f>
        <v>Charleston</v>
      </c>
      <c r="D547" t="str">
        <f>VLOOKUP('[1]orders (cleaned)'!C541,'[1]customers (cleaned)'!$A$2:$D$914,4,FALSE)</f>
        <v>United States</v>
      </c>
      <c r="E547" t="str">
        <f>VLOOKUP('[1]orders (cleaned)'!C541,'[1]customers (cleaned)'!$A$2:$E$914,5,FALSE)</f>
        <v>No</v>
      </c>
      <c r="F547" t="str">
        <f>VLOOKUP('[1]orders (cleaned)'!D541,'[1]products (cleaned)'!$A$2:$B$49,2,FALSE)</f>
        <v>Rob</v>
      </c>
      <c r="G547" t="str">
        <f>VLOOKUP('[1]orders (cleaned)'!D541,'[1]products (cleaned)'!$A$2:$C$49,3,FALSE)</f>
        <v>D</v>
      </c>
      <c r="H547">
        <f>VLOOKUP('[1]orders (cleaned)'!D541,'[1]products (cleaned)'!$A$2:$D$49,4,FALSE)</f>
        <v>0.5</v>
      </c>
      <c r="I547" s="3">
        <f>VLOOKUP('[1]orders (cleaned)'!D541,'[1]products (cleaned)'!$A$2:$E$49,5,FALSE)</f>
        <v>5.3699999999999992</v>
      </c>
      <c r="J547" s="3">
        <f>VLOOKUP('[1]orders (cleaned)'!D541,'[1]products (cleaned)'!$A$2:$F$49,6,FALSE)</f>
        <v>1.0739999999999998</v>
      </c>
      <c r="K547" s="3">
        <f>VLOOKUP('[1]orders (cleaned)'!D541,'[1]products (cleaned)'!$A$2:$G$49,7,FALSE)</f>
        <v>0.32219999999999993</v>
      </c>
      <c r="L547">
        <f>VLOOKUP('[1]orders (cleaned)'!A541,'[1]orders (cleaned)'!$A$2:$E$1001,5,FALSE)</f>
        <v>5</v>
      </c>
      <c r="M547" s="5">
        <f>I547*L547</f>
        <v>26.849999999999994</v>
      </c>
      <c r="S547"/>
    </row>
    <row r="548" spans="1:19" x14ac:dyDescent="0.35">
      <c r="A548" s="1">
        <f>VLOOKUP('[1]orders (cleaned)'!B823,'[1]orders (cleaned)'!$B$2:$B$1001,1,FALSE)</f>
        <v>44144</v>
      </c>
      <c r="B548" t="str">
        <f>VLOOKUP('[1]orders (cleaned)'!C823,'[1]customers (cleaned)'!$A$2:$B$914,2,FALSE)</f>
        <v>Ericka Tripp</v>
      </c>
      <c r="C548" t="str">
        <f>VLOOKUP('[1]orders (cleaned)'!C823,'[1]customers (cleaned)'!$A$2:$C$914,3,FALSE)</f>
        <v>Mesa</v>
      </c>
      <c r="D548" t="str">
        <f>VLOOKUP('[1]orders (cleaned)'!C823,'[1]customers (cleaned)'!$A$2:$D$914,4,FALSE)</f>
        <v>United States</v>
      </c>
      <c r="E548" t="str">
        <f>VLOOKUP('[1]orders (cleaned)'!C823,'[1]customers (cleaned)'!$A$2:$E$914,5,FALSE)</f>
        <v>No</v>
      </c>
      <c r="F548" t="str">
        <f>VLOOKUP('[1]orders (cleaned)'!D823,'[1]products (cleaned)'!$A$2:$B$49,2,FALSE)</f>
        <v>Rob</v>
      </c>
      <c r="G548" t="str">
        <f>VLOOKUP('[1]orders (cleaned)'!D823,'[1]products (cleaned)'!$A$2:$C$49,3,FALSE)</f>
        <v>D</v>
      </c>
      <c r="H548">
        <f>VLOOKUP('[1]orders (cleaned)'!D823,'[1]products (cleaned)'!$A$2:$D$49,4,FALSE)</f>
        <v>0.5</v>
      </c>
      <c r="I548" s="3">
        <f>VLOOKUP('[1]orders (cleaned)'!D823,'[1]products (cleaned)'!$A$2:$E$49,5,FALSE)</f>
        <v>5.3699999999999992</v>
      </c>
      <c r="J548" s="3">
        <f>VLOOKUP('[1]orders (cleaned)'!D823,'[1]products (cleaned)'!$A$2:$F$49,6,FALSE)</f>
        <v>1.0739999999999998</v>
      </c>
      <c r="K548" s="3">
        <f>VLOOKUP('[1]orders (cleaned)'!D823,'[1]products (cleaned)'!$A$2:$G$49,7,FALSE)</f>
        <v>0.32219999999999993</v>
      </c>
      <c r="L548">
        <f>VLOOKUP('[1]orders (cleaned)'!A823,'[1]orders (cleaned)'!$A$2:$E$1001,5,FALSE)</f>
        <v>5</v>
      </c>
      <c r="M548" s="5">
        <f>I548*L548</f>
        <v>26.849999999999994</v>
      </c>
      <c r="S548"/>
    </row>
    <row r="549" spans="1:19" x14ac:dyDescent="0.35">
      <c r="A549" s="1">
        <f>VLOOKUP('[1]orders (cleaned)'!B63,'[1]orders (cleaned)'!$B$2:$B$1001,1,FALSE)</f>
        <v>43521</v>
      </c>
      <c r="B549" t="str">
        <f>VLOOKUP('[1]orders (cleaned)'!C63,'[1]customers (cleaned)'!$A$2:$B$914,2,FALSE)</f>
        <v>Pammi Endacott</v>
      </c>
      <c r="C549" t="str">
        <f>VLOOKUP('[1]orders (cleaned)'!C63,'[1]customers (cleaned)'!$A$2:$C$914,3,FALSE)</f>
        <v>Wootton</v>
      </c>
      <c r="D549" t="str">
        <f>VLOOKUP('[1]orders (cleaned)'!C63,'[1]customers (cleaned)'!$A$2:$D$914,4,FALSE)</f>
        <v>United Kingdom</v>
      </c>
      <c r="E549" t="str">
        <f>VLOOKUP('[1]orders (cleaned)'!C63,'[1]customers (cleaned)'!$A$2:$E$914,5,FALSE)</f>
        <v>Yes</v>
      </c>
      <c r="F549" t="str">
        <f>VLOOKUP('[1]orders (cleaned)'!D63,'[1]products (cleaned)'!$A$2:$B$49,2,FALSE)</f>
        <v>Rob</v>
      </c>
      <c r="G549" t="str">
        <f>VLOOKUP('[1]orders (cleaned)'!D63,'[1]products (cleaned)'!$A$2:$C$49,3,FALSE)</f>
        <v>D</v>
      </c>
      <c r="H549">
        <f>VLOOKUP('[1]orders (cleaned)'!D63,'[1]products (cleaned)'!$A$2:$D$49,4,FALSE)</f>
        <v>0.5</v>
      </c>
      <c r="I549" s="3">
        <f>VLOOKUP('[1]orders (cleaned)'!D63,'[1]products (cleaned)'!$A$2:$E$49,5,FALSE)</f>
        <v>5.3699999999999992</v>
      </c>
      <c r="J549" s="3">
        <f>VLOOKUP('[1]orders (cleaned)'!D63,'[1]products (cleaned)'!$A$2:$F$49,6,FALSE)</f>
        <v>1.0739999999999998</v>
      </c>
      <c r="K549" s="3">
        <f>VLOOKUP('[1]orders (cleaned)'!D63,'[1]products (cleaned)'!$A$2:$G$49,7,FALSE)</f>
        <v>0.32219999999999993</v>
      </c>
      <c r="L549">
        <f>VLOOKUP('[1]orders (cleaned)'!A63,'[1]orders (cleaned)'!$A$2:$E$1001,5,FALSE)</f>
        <v>5</v>
      </c>
      <c r="M549" s="5">
        <f>I549*L549</f>
        <v>26.849999999999994</v>
      </c>
      <c r="S549"/>
    </row>
    <row r="550" spans="1:19" x14ac:dyDescent="0.35">
      <c r="A550" s="1">
        <f>VLOOKUP('[1]orders (cleaned)'!B168,'[1]orders (cleaned)'!$B$2:$B$1001,1,FALSE)</f>
        <v>44270</v>
      </c>
      <c r="B550" t="str">
        <f>VLOOKUP('[1]orders (cleaned)'!C168,'[1]customers (cleaned)'!$A$2:$B$914,2,FALSE)</f>
        <v>Sherman Mewrcik</v>
      </c>
      <c r="C550" t="str">
        <f>VLOOKUP('[1]orders (cleaned)'!C168,'[1]customers (cleaned)'!$A$2:$C$914,3,FALSE)</f>
        <v>Clearwater</v>
      </c>
      <c r="D550" t="str">
        <f>VLOOKUP('[1]orders (cleaned)'!C168,'[1]customers (cleaned)'!$A$2:$D$914,4,FALSE)</f>
        <v>United States</v>
      </c>
      <c r="E550" t="str">
        <f>VLOOKUP('[1]orders (cleaned)'!C168,'[1]customers (cleaned)'!$A$2:$E$914,5,FALSE)</f>
        <v>Yes</v>
      </c>
      <c r="F550" t="str">
        <f>VLOOKUP('[1]orders (cleaned)'!D168,'[1]products (cleaned)'!$A$2:$B$49,2,FALSE)</f>
        <v>Rob</v>
      </c>
      <c r="G550" t="str">
        <f>VLOOKUP('[1]orders (cleaned)'!D168,'[1]products (cleaned)'!$A$2:$C$49,3,FALSE)</f>
        <v>D</v>
      </c>
      <c r="H550">
        <f>VLOOKUP('[1]orders (cleaned)'!D168,'[1]products (cleaned)'!$A$2:$D$49,4,FALSE)</f>
        <v>0.5</v>
      </c>
      <c r="I550" s="3">
        <f>VLOOKUP('[1]orders (cleaned)'!D168,'[1]products (cleaned)'!$A$2:$E$49,5,FALSE)</f>
        <v>5.3699999999999992</v>
      </c>
      <c r="J550" s="3">
        <f>VLOOKUP('[1]orders (cleaned)'!D168,'[1]products (cleaned)'!$A$2:$F$49,6,FALSE)</f>
        <v>1.0739999999999998</v>
      </c>
      <c r="K550" s="3">
        <f>VLOOKUP('[1]orders (cleaned)'!D168,'[1]products (cleaned)'!$A$2:$G$49,7,FALSE)</f>
        <v>0.32219999999999993</v>
      </c>
      <c r="L550">
        <f>VLOOKUP('[1]orders (cleaned)'!A168,'[1]orders (cleaned)'!$A$2:$E$1001,5,FALSE)</f>
        <v>5</v>
      </c>
      <c r="M550" s="5">
        <f>I550*L550</f>
        <v>26.849999999999994</v>
      </c>
      <c r="S550"/>
    </row>
    <row r="551" spans="1:19" x14ac:dyDescent="0.35">
      <c r="A551" s="1">
        <f>VLOOKUP('[1]orders (cleaned)'!B272,'[1]orders (cleaned)'!$B$2:$B$1001,1,FALSE)</f>
        <v>43655</v>
      </c>
      <c r="B551" t="str">
        <f>VLOOKUP('[1]orders (cleaned)'!C272,'[1]customers (cleaned)'!$A$2:$B$914,2,FALSE)</f>
        <v>Barney Chisnell</v>
      </c>
      <c r="C551" t="str">
        <f>VLOOKUP('[1]orders (cleaned)'!C272,'[1]customers (cleaned)'!$A$2:$C$914,3,FALSE)</f>
        <v>Tullamore</v>
      </c>
      <c r="D551" t="str">
        <f>VLOOKUP('[1]orders (cleaned)'!C272,'[1]customers (cleaned)'!$A$2:$D$914,4,FALSE)</f>
        <v>Ireland</v>
      </c>
      <c r="E551" t="str">
        <f>VLOOKUP('[1]orders (cleaned)'!C272,'[1]customers (cleaned)'!$A$2:$E$914,5,FALSE)</f>
        <v>Yes</v>
      </c>
      <c r="F551" t="str">
        <f>VLOOKUP('[1]orders (cleaned)'!D272,'[1]products (cleaned)'!$A$2:$B$49,2,FALSE)</f>
        <v>Exc</v>
      </c>
      <c r="G551" t="str">
        <f>VLOOKUP('[1]orders (cleaned)'!D272,'[1]products (cleaned)'!$A$2:$C$49,3,FALSE)</f>
        <v>D</v>
      </c>
      <c r="H551">
        <f>VLOOKUP('[1]orders (cleaned)'!D272,'[1]products (cleaned)'!$A$2:$D$49,4,FALSE)</f>
        <v>0.5</v>
      </c>
      <c r="I551" s="3">
        <f>VLOOKUP('[1]orders (cleaned)'!D272,'[1]products (cleaned)'!$A$2:$E$49,5,FALSE)</f>
        <v>7.29</v>
      </c>
      <c r="J551" s="3">
        <f>VLOOKUP('[1]orders (cleaned)'!D272,'[1]products (cleaned)'!$A$2:$F$49,6,FALSE)</f>
        <v>1.458</v>
      </c>
      <c r="K551" s="3">
        <f>VLOOKUP('[1]orders (cleaned)'!D272,'[1]products (cleaned)'!$A$2:$G$49,7,FALSE)</f>
        <v>0.80190000000000006</v>
      </c>
      <c r="L551">
        <f>VLOOKUP('[1]orders (cleaned)'!A272,'[1]orders (cleaned)'!$A$2:$E$1001,5,FALSE)</f>
        <v>1</v>
      </c>
      <c r="M551" s="5">
        <f>I551*L551</f>
        <v>7.29</v>
      </c>
      <c r="S551"/>
    </row>
    <row r="552" spans="1:19" x14ac:dyDescent="0.35">
      <c r="A552" s="1">
        <f>VLOOKUP('[1]orders (cleaned)'!B920,'[1]orders (cleaned)'!$B$2:$B$1001,1,FALSE)</f>
        <v>44573</v>
      </c>
      <c r="B552" t="str">
        <f>VLOOKUP('[1]orders (cleaned)'!C920,'[1]customers (cleaned)'!$A$2:$B$914,2,FALSE)</f>
        <v>Chloris Sorrell</v>
      </c>
      <c r="C552" t="str">
        <f>VLOOKUP('[1]orders (cleaned)'!C920,'[1]customers (cleaned)'!$A$2:$C$914,3,FALSE)</f>
        <v>Norton</v>
      </c>
      <c r="D552" t="str">
        <f>VLOOKUP('[1]orders (cleaned)'!C920,'[1]customers (cleaned)'!$A$2:$D$914,4,FALSE)</f>
        <v>United Kingdom</v>
      </c>
      <c r="E552" t="str">
        <f>VLOOKUP('[1]orders (cleaned)'!C920,'[1]customers (cleaned)'!$A$2:$E$914,5,FALSE)</f>
        <v>No</v>
      </c>
      <c r="F552" t="str">
        <f>VLOOKUP('[1]orders (cleaned)'!D920,'[1]products (cleaned)'!$A$2:$B$49,2,FALSE)</f>
        <v>Exc</v>
      </c>
      <c r="G552" t="str">
        <f>VLOOKUP('[1]orders (cleaned)'!D920,'[1]products (cleaned)'!$A$2:$C$49,3,FALSE)</f>
        <v>D</v>
      </c>
      <c r="H552">
        <f>VLOOKUP('[1]orders (cleaned)'!D920,'[1]products (cleaned)'!$A$2:$D$49,4,FALSE)</f>
        <v>0.5</v>
      </c>
      <c r="I552" s="3">
        <f>VLOOKUP('[1]orders (cleaned)'!D920,'[1]products (cleaned)'!$A$2:$E$49,5,FALSE)</f>
        <v>7.29</v>
      </c>
      <c r="J552" s="3">
        <f>VLOOKUP('[1]orders (cleaned)'!D920,'[1]products (cleaned)'!$A$2:$F$49,6,FALSE)</f>
        <v>1.458</v>
      </c>
      <c r="K552" s="3">
        <f>VLOOKUP('[1]orders (cleaned)'!D920,'[1]products (cleaned)'!$A$2:$G$49,7,FALSE)</f>
        <v>0.80190000000000006</v>
      </c>
      <c r="L552">
        <f>VLOOKUP('[1]orders (cleaned)'!A920,'[1]orders (cleaned)'!$A$2:$E$1001,5,FALSE)</f>
        <v>1</v>
      </c>
      <c r="M552" s="5">
        <f>I552*L552</f>
        <v>7.29</v>
      </c>
      <c r="S552"/>
    </row>
    <row r="553" spans="1:19" x14ac:dyDescent="0.35">
      <c r="A553" s="1">
        <f>VLOOKUP('[1]orders (cleaned)'!B872,'[1]orders (cleaned)'!$B$2:$B$1001,1,FALSE)</f>
        <v>44460</v>
      </c>
      <c r="B553" t="str">
        <f>VLOOKUP('[1]orders (cleaned)'!C872,'[1]customers (cleaned)'!$A$2:$B$914,2,FALSE)</f>
        <v>Filip Antcliffe</v>
      </c>
      <c r="C553" t="str">
        <f>VLOOKUP('[1]orders (cleaned)'!C872,'[1]customers (cleaned)'!$A$2:$C$914,3,FALSE)</f>
        <v>Clonskeagh</v>
      </c>
      <c r="D553" t="str">
        <f>VLOOKUP('[1]orders (cleaned)'!C872,'[1]customers (cleaned)'!$A$2:$D$914,4,FALSE)</f>
        <v>Ireland</v>
      </c>
      <c r="E553" t="str">
        <f>VLOOKUP('[1]orders (cleaned)'!C872,'[1]customers (cleaned)'!$A$2:$E$914,5,FALSE)</f>
        <v>Yes</v>
      </c>
      <c r="F553" t="str">
        <f>VLOOKUP('[1]orders (cleaned)'!D872,'[1]products (cleaned)'!$A$2:$B$49,2,FALSE)</f>
        <v>Exc</v>
      </c>
      <c r="G553" t="str">
        <f>VLOOKUP('[1]orders (cleaned)'!D872,'[1]products (cleaned)'!$A$2:$C$49,3,FALSE)</f>
        <v>D</v>
      </c>
      <c r="H553">
        <f>VLOOKUP('[1]orders (cleaned)'!D872,'[1]products (cleaned)'!$A$2:$D$49,4,FALSE)</f>
        <v>0.5</v>
      </c>
      <c r="I553" s="3">
        <f>VLOOKUP('[1]orders (cleaned)'!D872,'[1]products (cleaned)'!$A$2:$E$49,5,FALSE)</f>
        <v>7.29</v>
      </c>
      <c r="J553" s="3">
        <f>VLOOKUP('[1]orders (cleaned)'!D872,'[1]products (cleaned)'!$A$2:$F$49,6,FALSE)</f>
        <v>1.458</v>
      </c>
      <c r="K553" s="3">
        <f>VLOOKUP('[1]orders (cleaned)'!D872,'[1]products (cleaned)'!$A$2:$G$49,7,FALSE)</f>
        <v>0.80190000000000006</v>
      </c>
      <c r="L553">
        <f>VLOOKUP('[1]orders (cleaned)'!A872,'[1]orders (cleaned)'!$A$2:$E$1001,5,FALSE)</f>
        <v>1</v>
      </c>
      <c r="M553" s="5">
        <f>I553*L553</f>
        <v>7.29</v>
      </c>
      <c r="S553"/>
    </row>
    <row r="554" spans="1:19" x14ac:dyDescent="0.35">
      <c r="A554" s="1">
        <f>VLOOKUP('[1]orders (cleaned)'!B342,'[1]orders (cleaned)'!$B$2:$B$1001,1,FALSE)</f>
        <v>43528</v>
      </c>
      <c r="B554" t="str">
        <f>VLOOKUP('[1]orders (cleaned)'!C342,'[1]customers (cleaned)'!$A$2:$B$914,2,FALSE)</f>
        <v>Wesley Giorgioni</v>
      </c>
      <c r="C554" t="str">
        <f>VLOOKUP('[1]orders (cleaned)'!C342,'[1]customers (cleaned)'!$A$2:$C$914,3,FALSE)</f>
        <v>San Francisco</v>
      </c>
      <c r="D554" t="str">
        <f>VLOOKUP('[1]orders (cleaned)'!C342,'[1]customers (cleaned)'!$A$2:$D$914,4,FALSE)</f>
        <v>United States</v>
      </c>
      <c r="E554" t="str">
        <f>VLOOKUP('[1]orders (cleaned)'!C342,'[1]customers (cleaned)'!$A$2:$E$914,5,FALSE)</f>
        <v>Yes</v>
      </c>
      <c r="F554" t="str">
        <f>VLOOKUP('[1]orders (cleaned)'!D342,'[1]products (cleaned)'!$A$2:$B$49,2,FALSE)</f>
        <v>Exc</v>
      </c>
      <c r="G554" t="str">
        <f>VLOOKUP('[1]orders (cleaned)'!D342,'[1]products (cleaned)'!$A$2:$C$49,3,FALSE)</f>
        <v>D</v>
      </c>
      <c r="H554">
        <f>VLOOKUP('[1]orders (cleaned)'!D342,'[1]products (cleaned)'!$A$2:$D$49,4,FALSE)</f>
        <v>0.5</v>
      </c>
      <c r="I554" s="3">
        <f>VLOOKUP('[1]orders (cleaned)'!D342,'[1]products (cleaned)'!$A$2:$E$49,5,FALSE)</f>
        <v>7.29</v>
      </c>
      <c r="J554" s="3">
        <f>VLOOKUP('[1]orders (cleaned)'!D342,'[1]products (cleaned)'!$A$2:$F$49,6,FALSE)</f>
        <v>1.458</v>
      </c>
      <c r="K554" s="3">
        <f>VLOOKUP('[1]orders (cleaned)'!D342,'[1]products (cleaned)'!$A$2:$G$49,7,FALSE)</f>
        <v>0.80190000000000006</v>
      </c>
      <c r="L554">
        <f>VLOOKUP('[1]orders (cleaned)'!A342,'[1]orders (cleaned)'!$A$2:$E$1001,5,FALSE)</f>
        <v>1</v>
      </c>
      <c r="M554" s="5">
        <f>I554*L554</f>
        <v>7.29</v>
      </c>
      <c r="S554"/>
    </row>
    <row r="555" spans="1:19" x14ac:dyDescent="0.35">
      <c r="A555" s="1">
        <f>VLOOKUP('[1]orders (cleaned)'!B968,'[1]orders (cleaned)'!$B$2:$B$1001,1,FALSE)</f>
        <v>43491</v>
      </c>
      <c r="B555" t="str">
        <f>VLOOKUP('[1]orders (cleaned)'!C968,'[1]customers (cleaned)'!$A$2:$B$914,2,FALSE)</f>
        <v>Bearnard Wardell</v>
      </c>
      <c r="C555" t="str">
        <f>VLOOKUP('[1]orders (cleaned)'!C968,'[1]customers (cleaned)'!$A$2:$C$914,3,FALSE)</f>
        <v>Brooklyn</v>
      </c>
      <c r="D555" t="str">
        <f>VLOOKUP('[1]orders (cleaned)'!C968,'[1]customers (cleaned)'!$A$2:$D$914,4,FALSE)</f>
        <v>United States</v>
      </c>
      <c r="E555" t="str">
        <f>VLOOKUP('[1]orders (cleaned)'!C968,'[1]customers (cleaned)'!$A$2:$E$914,5,FALSE)</f>
        <v>Yes</v>
      </c>
      <c r="F555" t="str">
        <f>VLOOKUP('[1]orders (cleaned)'!D968,'[1]products (cleaned)'!$A$2:$B$49,2,FALSE)</f>
        <v>Exc</v>
      </c>
      <c r="G555" t="str">
        <f>VLOOKUP('[1]orders (cleaned)'!D968,'[1]products (cleaned)'!$A$2:$C$49,3,FALSE)</f>
        <v>L</v>
      </c>
      <c r="H555">
        <f>VLOOKUP('[1]orders (cleaned)'!D968,'[1]products (cleaned)'!$A$2:$D$49,4,FALSE)</f>
        <v>0.5</v>
      </c>
      <c r="I555" s="3">
        <f>VLOOKUP('[1]orders (cleaned)'!D968,'[1]products (cleaned)'!$A$2:$E$49,5,FALSE)</f>
        <v>8.91</v>
      </c>
      <c r="J555" s="3">
        <f>VLOOKUP('[1]orders (cleaned)'!D968,'[1]products (cleaned)'!$A$2:$F$49,6,FALSE)</f>
        <v>1.782</v>
      </c>
      <c r="K555" s="3">
        <f>VLOOKUP('[1]orders (cleaned)'!D968,'[1]products (cleaned)'!$A$2:$G$49,7,FALSE)</f>
        <v>0.98009999999999997</v>
      </c>
      <c r="L555">
        <f>VLOOKUP('[1]orders (cleaned)'!A968,'[1]orders (cleaned)'!$A$2:$E$1001,5,FALSE)</f>
        <v>6</v>
      </c>
      <c r="M555" s="5">
        <f>I555*L555</f>
        <v>53.46</v>
      </c>
      <c r="S555"/>
    </row>
    <row r="556" spans="1:19" x14ac:dyDescent="0.35">
      <c r="A556" s="1">
        <f>VLOOKUP('[1]orders (cleaned)'!B611,'[1]orders (cleaned)'!$B$2:$B$1001,1,FALSE)</f>
        <v>44147</v>
      </c>
      <c r="B556" t="str">
        <f>VLOOKUP('[1]orders (cleaned)'!C611,'[1]customers (cleaned)'!$A$2:$B$914,2,FALSE)</f>
        <v>Ancell Fendt</v>
      </c>
      <c r="C556" t="str">
        <f>VLOOKUP('[1]orders (cleaned)'!C611,'[1]customers (cleaned)'!$A$2:$C$914,3,FALSE)</f>
        <v>Milwaukee</v>
      </c>
      <c r="D556" t="str">
        <f>VLOOKUP('[1]orders (cleaned)'!C611,'[1]customers (cleaned)'!$A$2:$D$914,4,FALSE)</f>
        <v>United States</v>
      </c>
      <c r="E556" t="str">
        <f>VLOOKUP('[1]orders (cleaned)'!C611,'[1]customers (cleaned)'!$A$2:$E$914,5,FALSE)</f>
        <v>Yes</v>
      </c>
      <c r="F556" t="str">
        <f>VLOOKUP('[1]orders (cleaned)'!D611,'[1]products (cleaned)'!$A$2:$B$49,2,FALSE)</f>
        <v>Lib</v>
      </c>
      <c r="G556" t="str">
        <f>VLOOKUP('[1]orders (cleaned)'!D611,'[1]products (cleaned)'!$A$2:$C$49,3,FALSE)</f>
        <v>M</v>
      </c>
      <c r="H556">
        <f>VLOOKUP('[1]orders (cleaned)'!D611,'[1]products (cleaned)'!$A$2:$D$49,4,FALSE)</f>
        <v>0.2</v>
      </c>
      <c r="I556" s="3">
        <f>VLOOKUP('[1]orders (cleaned)'!D611,'[1]products (cleaned)'!$A$2:$E$49,5,FALSE)</f>
        <v>4.3650000000000002</v>
      </c>
      <c r="J556" s="3">
        <f>VLOOKUP('[1]orders (cleaned)'!D611,'[1]products (cleaned)'!$A$2:$F$49,6,FALSE)</f>
        <v>2.1825000000000001</v>
      </c>
      <c r="K556" s="3">
        <f>VLOOKUP('[1]orders (cleaned)'!D611,'[1]products (cleaned)'!$A$2:$G$49,7,FALSE)</f>
        <v>0.56745000000000001</v>
      </c>
      <c r="L556">
        <f>VLOOKUP('[1]orders (cleaned)'!A611,'[1]orders (cleaned)'!$A$2:$E$1001,5,FALSE)</f>
        <v>6</v>
      </c>
      <c r="M556" s="5">
        <f>I556*L556</f>
        <v>26.19</v>
      </c>
      <c r="S556"/>
    </row>
    <row r="557" spans="1:19" x14ac:dyDescent="0.35">
      <c r="A557" s="1">
        <f>VLOOKUP('[1]orders (cleaned)'!B311,'[1]orders (cleaned)'!$B$2:$B$1001,1,FALSE)</f>
        <v>43864</v>
      </c>
      <c r="B557" t="str">
        <f>VLOOKUP('[1]orders (cleaned)'!C311,'[1]customers (cleaned)'!$A$2:$B$914,2,FALSE)</f>
        <v>Eveleen Bletsor</v>
      </c>
      <c r="C557" t="str">
        <f>VLOOKUP('[1]orders (cleaned)'!C311,'[1]customers (cleaned)'!$A$2:$C$914,3,FALSE)</f>
        <v>West Hartford</v>
      </c>
      <c r="D557" t="str">
        <f>VLOOKUP('[1]orders (cleaned)'!C311,'[1]customers (cleaned)'!$A$2:$D$914,4,FALSE)</f>
        <v>United States</v>
      </c>
      <c r="E557" t="str">
        <f>VLOOKUP('[1]orders (cleaned)'!C311,'[1]customers (cleaned)'!$A$2:$E$914,5,FALSE)</f>
        <v>Yes</v>
      </c>
      <c r="F557" t="str">
        <f>VLOOKUP('[1]orders (cleaned)'!D311,'[1]products (cleaned)'!$A$2:$B$49,2,FALSE)</f>
        <v>Lib</v>
      </c>
      <c r="G557" t="str">
        <f>VLOOKUP('[1]orders (cleaned)'!D311,'[1]products (cleaned)'!$A$2:$C$49,3,FALSE)</f>
        <v>M</v>
      </c>
      <c r="H557">
        <f>VLOOKUP('[1]orders (cleaned)'!D311,'[1]products (cleaned)'!$A$2:$D$49,4,FALSE)</f>
        <v>0.2</v>
      </c>
      <c r="I557" s="3">
        <f>VLOOKUP('[1]orders (cleaned)'!D311,'[1]products (cleaned)'!$A$2:$E$49,5,FALSE)</f>
        <v>4.3650000000000002</v>
      </c>
      <c r="J557" s="3">
        <f>VLOOKUP('[1]orders (cleaned)'!D311,'[1]products (cleaned)'!$A$2:$F$49,6,FALSE)</f>
        <v>2.1825000000000001</v>
      </c>
      <c r="K557" s="3">
        <f>VLOOKUP('[1]orders (cleaned)'!D311,'[1]products (cleaned)'!$A$2:$G$49,7,FALSE)</f>
        <v>0.56745000000000001</v>
      </c>
      <c r="L557">
        <f>VLOOKUP('[1]orders (cleaned)'!A311,'[1]orders (cleaned)'!$A$2:$E$1001,5,FALSE)</f>
        <v>6</v>
      </c>
      <c r="M557" s="5">
        <f>I557*L557</f>
        <v>26.19</v>
      </c>
      <c r="S557"/>
    </row>
    <row r="558" spans="1:19" x14ac:dyDescent="0.35">
      <c r="A558" s="1">
        <f>VLOOKUP('[1]orders (cleaned)'!B479,'[1]orders (cleaned)'!$B$2:$B$1001,1,FALSE)</f>
        <v>43962</v>
      </c>
      <c r="B558" t="str">
        <f>VLOOKUP('[1]orders (cleaned)'!C479,'[1]customers (cleaned)'!$A$2:$B$914,2,FALSE)</f>
        <v>Fanny Flanagan</v>
      </c>
      <c r="C558" t="str">
        <f>VLOOKUP('[1]orders (cleaned)'!C479,'[1]customers (cleaned)'!$A$2:$C$914,3,FALSE)</f>
        <v>Tyler</v>
      </c>
      <c r="D558" t="str">
        <f>VLOOKUP('[1]orders (cleaned)'!C479,'[1]customers (cleaned)'!$A$2:$D$914,4,FALSE)</f>
        <v>United States</v>
      </c>
      <c r="E558" t="str">
        <f>VLOOKUP('[1]orders (cleaned)'!C479,'[1]customers (cleaned)'!$A$2:$E$914,5,FALSE)</f>
        <v>No</v>
      </c>
      <c r="F558" t="str">
        <f>VLOOKUP('[1]orders (cleaned)'!D479,'[1]products (cleaned)'!$A$2:$B$49,2,FALSE)</f>
        <v>Lib</v>
      </c>
      <c r="G558" t="str">
        <f>VLOOKUP('[1]orders (cleaned)'!D479,'[1]products (cleaned)'!$A$2:$C$49,3,FALSE)</f>
        <v>M</v>
      </c>
      <c r="H558">
        <f>VLOOKUP('[1]orders (cleaned)'!D479,'[1]products (cleaned)'!$A$2:$D$49,4,FALSE)</f>
        <v>0.2</v>
      </c>
      <c r="I558" s="3">
        <f>VLOOKUP('[1]orders (cleaned)'!D479,'[1]products (cleaned)'!$A$2:$E$49,5,FALSE)</f>
        <v>4.3650000000000002</v>
      </c>
      <c r="J558" s="3">
        <f>VLOOKUP('[1]orders (cleaned)'!D479,'[1]products (cleaned)'!$A$2:$F$49,6,FALSE)</f>
        <v>2.1825000000000001</v>
      </c>
      <c r="K558" s="3">
        <f>VLOOKUP('[1]orders (cleaned)'!D479,'[1]products (cleaned)'!$A$2:$G$49,7,FALSE)</f>
        <v>0.56745000000000001</v>
      </c>
      <c r="L558">
        <f>VLOOKUP('[1]orders (cleaned)'!A479,'[1]orders (cleaned)'!$A$2:$E$1001,5,FALSE)</f>
        <v>6</v>
      </c>
      <c r="M558" s="5">
        <f>I558*L558</f>
        <v>26.19</v>
      </c>
      <c r="S558"/>
    </row>
    <row r="559" spans="1:19" x14ac:dyDescent="0.35">
      <c r="A559" s="1">
        <f>VLOOKUP('[1]orders (cleaned)'!B516,'[1]orders (cleaned)'!$B$2:$B$1001,1,FALSE)</f>
        <v>44555</v>
      </c>
      <c r="B559" t="str">
        <f>VLOOKUP('[1]orders (cleaned)'!C516,'[1]customers (cleaned)'!$A$2:$B$914,2,FALSE)</f>
        <v>Pippo Witherington</v>
      </c>
      <c r="C559" t="str">
        <f>VLOOKUP('[1]orders (cleaned)'!C516,'[1]customers (cleaned)'!$A$2:$C$914,3,FALSE)</f>
        <v>Detroit</v>
      </c>
      <c r="D559" t="str">
        <f>VLOOKUP('[1]orders (cleaned)'!C516,'[1]customers (cleaned)'!$A$2:$D$914,4,FALSE)</f>
        <v>United States</v>
      </c>
      <c r="E559" t="str">
        <f>VLOOKUP('[1]orders (cleaned)'!C516,'[1]customers (cleaned)'!$A$2:$E$914,5,FALSE)</f>
        <v>Yes</v>
      </c>
      <c r="F559" t="str">
        <f>VLOOKUP('[1]orders (cleaned)'!D516,'[1]products (cleaned)'!$A$2:$B$49,2,FALSE)</f>
        <v>Lib</v>
      </c>
      <c r="G559" t="str">
        <f>VLOOKUP('[1]orders (cleaned)'!D516,'[1]products (cleaned)'!$A$2:$C$49,3,FALSE)</f>
        <v>M</v>
      </c>
      <c r="H559">
        <f>VLOOKUP('[1]orders (cleaned)'!D516,'[1]products (cleaned)'!$A$2:$D$49,4,FALSE)</f>
        <v>0.2</v>
      </c>
      <c r="I559" s="3">
        <f>VLOOKUP('[1]orders (cleaned)'!D516,'[1]products (cleaned)'!$A$2:$E$49,5,FALSE)</f>
        <v>4.3650000000000002</v>
      </c>
      <c r="J559" s="3">
        <f>VLOOKUP('[1]orders (cleaned)'!D516,'[1]products (cleaned)'!$A$2:$F$49,6,FALSE)</f>
        <v>2.1825000000000001</v>
      </c>
      <c r="K559" s="3">
        <f>VLOOKUP('[1]orders (cleaned)'!D516,'[1]products (cleaned)'!$A$2:$G$49,7,FALSE)</f>
        <v>0.56745000000000001</v>
      </c>
      <c r="L559">
        <f>VLOOKUP('[1]orders (cleaned)'!A516,'[1]orders (cleaned)'!$A$2:$E$1001,5,FALSE)</f>
        <v>6</v>
      </c>
      <c r="M559" s="5">
        <f>I559*L559</f>
        <v>26.19</v>
      </c>
      <c r="S559"/>
    </row>
    <row r="560" spans="1:19" x14ac:dyDescent="0.35">
      <c r="A560" s="1">
        <f>VLOOKUP('[1]orders (cleaned)'!B61,'[1]orders (cleaned)'!$B$2:$B$1001,1,FALSE)</f>
        <v>44537</v>
      </c>
      <c r="B560" t="str">
        <f>VLOOKUP('[1]orders (cleaned)'!C61,'[1]customers (cleaned)'!$A$2:$B$914,2,FALSE)</f>
        <v>Stanislaus Gilroy</v>
      </c>
      <c r="C560" t="str">
        <f>VLOOKUP('[1]orders (cleaned)'!C61,'[1]customers (cleaned)'!$A$2:$C$914,3,FALSE)</f>
        <v>Saint Paul</v>
      </c>
      <c r="D560" t="str">
        <f>VLOOKUP('[1]orders (cleaned)'!C61,'[1]customers (cleaned)'!$A$2:$D$914,4,FALSE)</f>
        <v>United States</v>
      </c>
      <c r="E560" t="str">
        <f>VLOOKUP('[1]orders (cleaned)'!C61,'[1]customers (cleaned)'!$A$2:$E$914,5,FALSE)</f>
        <v>Yes</v>
      </c>
      <c r="F560" t="str">
        <f>VLOOKUP('[1]orders (cleaned)'!D61,'[1]products (cleaned)'!$A$2:$B$49,2,FALSE)</f>
        <v>Lib</v>
      </c>
      <c r="G560" t="str">
        <f>VLOOKUP('[1]orders (cleaned)'!D61,'[1]products (cleaned)'!$A$2:$C$49,3,FALSE)</f>
        <v>M</v>
      </c>
      <c r="H560">
        <f>VLOOKUP('[1]orders (cleaned)'!D61,'[1]products (cleaned)'!$A$2:$D$49,4,FALSE)</f>
        <v>0.5</v>
      </c>
      <c r="I560" s="3">
        <f>VLOOKUP('[1]orders (cleaned)'!D61,'[1]products (cleaned)'!$A$2:$E$49,5,FALSE)</f>
        <v>8.73</v>
      </c>
      <c r="J560" s="3">
        <f>VLOOKUP('[1]orders (cleaned)'!D61,'[1]products (cleaned)'!$A$2:$F$49,6,FALSE)</f>
        <v>1.746</v>
      </c>
      <c r="K560" s="3">
        <f>VLOOKUP('[1]orders (cleaned)'!D61,'[1]products (cleaned)'!$A$2:$G$49,7,FALSE)</f>
        <v>1.1349</v>
      </c>
      <c r="L560">
        <f>VLOOKUP('[1]orders (cleaned)'!A61,'[1]orders (cleaned)'!$A$2:$E$1001,5,FALSE)</f>
        <v>3</v>
      </c>
      <c r="M560" s="5">
        <f>I560*L560</f>
        <v>26.19</v>
      </c>
      <c r="S560"/>
    </row>
    <row r="561" spans="1:19" x14ac:dyDescent="0.35">
      <c r="A561" s="1">
        <f>VLOOKUP('[1]orders (cleaned)'!B127,'[1]orders (cleaned)'!$B$2:$B$1001,1,FALSE)</f>
        <v>43608</v>
      </c>
      <c r="B561" t="str">
        <f>VLOOKUP('[1]orders (cleaned)'!C127,'[1]customers (cleaned)'!$A$2:$B$914,2,FALSE)</f>
        <v>Stevana Woodham</v>
      </c>
      <c r="C561" t="str">
        <f>VLOOKUP('[1]orders (cleaned)'!C127,'[1]customers (cleaned)'!$A$2:$C$914,3,FALSE)</f>
        <v>Drumcondra</v>
      </c>
      <c r="D561" t="str">
        <f>VLOOKUP('[1]orders (cleaned)'!C127,'[1]customers (cleaned)'!$A$2:$D$914,4,FALSE)</f>
        <v>Ireland</v>
      </c>
      <c r="E561" t="str">
        <f>VLOOKUP('[1]orders (cleaned)'!C127,'[1]customers (cleaned)'!$A$2:$E$914,5,FALSE)</f>
        <v>Yes</v>
      </c>
      <c r="F561" t="str">
        <f>VLOOKUP('[1]orders (cleaned)'!D127,'[1]products (cleaned)'!$A$2:$B$49,2,FALSE)</f>
        <v>Lib</v>
      </c>
      <c r="G561" t="str">
        <f>VLOOKUP('[1]orders (cleaned)'!D127,'[1]products (cleaned)'!$A$2:$C$49,3,FALSE)</f>
        <v>M</v>
      </c>
      <c r="H561">
        <f>VLOOKUP('[1]orders (cleaned)'!D127,'[1]products (cleaned)'!$A$2:$D$49,4,FALSE)</f>
        <v>0.5</v>
      </c>
      <c r="I561" s="3">
        <f>VLOOKUP('[1]orders (cleaned)'!D127,'[1]products (cleaned)'!$A$2:$E$49,5,FALSE)</f>
        <v>8.73</v>
      </c>
      <c r="J561" s="3">
        <f>VLOOKUP('[1]orders (cleaned)'!D127,'[1]products (cleaned)'!$A$2:$F$49,6,FALSE)</f>
        <v>1.746</v>
      </c>
      <c r="K561" s="3">
        <f>VLOOKUP('[1]orders (cleaned)'!D127,'[1]products (cleaned)'!$A$2:$G$49,7,FALSE)</f>
        <v>1.1349</v>
      </c>
      <c r="L561">
        <f>VLOOKUP('[1]orders (cleaned)'!A127,'[1]orders (cleaned)'!$A$2:$E$1001,5,FALSE)</f>
        <v>3</v>
      </c>
      <c r="M561" s="5">
        <f>I561*L561</f>
        <v>26.19</v>
      </c>
      <c r="S561"/>
    </row>
    <row r="562" spans="1:19" x14ac:dyDescent="0.35">
      <c r="A562" s="1">
        <f>VLOOKUP('[1]orders (cleaned)'!B507,'[1]orders (cleaned)'!$B$2:$B$1001,1,FALSE)</f>
        <v>44609</v>
      </c>
      <c r="B562" t="str">
        <f>VLOOKUP('[1]orders (cleaned)'!C507,'[1]customers (cleaned)'!$A$2:$B$914,2,FALSE)</f>
        <v>Wain Stearley</v>
      </c>
      <c r="C562" t="str">
        <f>VLOOKUP('[1]orders (cleaned)'!C507,'[1]customers (cleaned)'!$A$2:$C$914,3,FALSE)</f>
        <v>High Point</v>
      </c>
      <c r="D562" t="str">
        <f>VLOOKUP('[1]orders (cleaned)'!C507,'[1]customers (cleaned)'!$A$2:$D$914,4,FALSE)</f>
        <v>United States</v>
      </c>
      <c r="E562" t="str">
        <f>VLOOKUP('[1]orders (cleaned)'!C507,'[1]customers (cleaned)'!$A$2:$E$914,5,FALSE)</f>
        <v>No</v>
      </c>
      <c r="F562" t="str">
        <f>VLOOKUP('[1]orders (cleaned)'!D507,'[1]products (cleaned)'!$A$2:$B$49,2,FALSE)</f>
        <v>Lib</v>
      </c>
      <c r="G562" t="str">
        <f>VLOOKUP('[1]orders (cleaned)'!D507,'[1]products (cleaned)'!$A$2:$C$49,3,FALSE)</f>
        <v>M</v>
      </c>
      <c r="H562">
        <f>VLOOKUP('[1]orders (cleaned)'!D507,'[1]products (cleaned)'!$A$2:$D$49,4,FALSE)</f>
        <v>0.2</v>
      </c>
      <c r="I562" s="3">
        <f>VLOOKUP('[1]orders (cleaned)'!D507,'[1]products (cleaned)'!$A$2:$E$49,5,FALSE)</f>
        <v>4.3650000000000002</v>
      </c>
      <c r="J562" s="3">
        <f>VLOOKUP('[1]orders (cleaned)'!D507,'[1]products (cleaned)'!$A$2:$F$49,6,FALSE)</f>
        <v>2.1825000000000001</v>
      </c>
      <c r="K562" s="3">
        <f>VLOOKUP('[1]orders (cleaned)'!D507,'[1]products (cleaned)'!$A$2:$G$49,7,FALSE)</f>
        <v>0.56745000000000001</v>
      </c>
      <c r="L562">
        <f>VLOOKUP('[1]orders (cleaned)'!A507,'[1]orders (cleaned)'!$A$2:$E$1001,5,FALSE)</f>
        <v>6</v>
      </c>
      <c r="M562" s="5">
        <f>I562*L562</f>
        <v>26.19</v>
      </c>
      <c r="S562"/>
    </row>
    <row r="563" spans="1:19" x14ac:dyDescent="0.35">
      <c r="A563" s="1">
        <f>VLOOKUP('[1]orders (cleaned)'!B508,'[1]orders (cleaned)'!$B$2:$B$1001,1,FALSE)</f>
        <v>44184</v>
      </c>
      <c r="B563" t="str">
        <f>VLOOKUP('[1]orders (cleaned)'!C508,'[1]customers (cleaned)'!$A$2:$B$914,2,FALSE)</f>
        <v>Diane-marie Wincer</v>
      </c>
      <c r="C563" t="str">
        <f>VLOOKUP('[1]orders (cleaned)'!C508,'[1]customers (cleaned)'!$A$2:$C$914,3,FALSE)</f>
        <v>El Paso</v>
      </c>
      <c r="D563" t="str">
        <f>VLOOKUP('[1]orders (cleaned)'!C508,'[1]customers (cleaned)'!$A$2:$D$914,4,FALSE)</f>
        <v>United States</v>
      </c>
      <c r="E563" t="str">
        <f>VLOOKUP('[1]orders (cleaned)'!C508,'[1]customers (cleaned)'!$A$2:$E$914,5,FALSE)</f>
        <v>Yes</v>
      </c>
      <c r="F563" t="str">
        <f>VLOOKUP('[1]orders (cleaned)'!D508,'[1]products (cleaned)'!$A$2:$B$49,2,FALSE)</f>
        <v>Ara</v>
      </c>
      <c r="G563" t="str">
        <f>VLOOKUP('[1]orders (cleaned)'!D508,'[1]products (cleaned)'!$A$2:$C$49,3,FALSE)</f>
        <v>L</v>
      </c>
      <c r="H563">
        <f>VLOOKUP('[1]orders (cleaned)'!D508,'[1]products (cleaned)'!$A$2:$D$49,4,FALSE)</f>
        <v>1</v>
      </c>
      <c r="I563" s="3">
        <f>VLOOKUP('[1]orders (cleaned)'!D508,'[1]products (cleaned)'!$A$2:$E$49,5,FALSE)</f>
        <v>12.95</v>
      </c>
      <c r="J563" s="3">
        <f>VLOOKUP('[1]orders (cleaned)'!D508,'[1]products (cleaned)'!$A$2:$F$49,6,FALSE)</f>
        <v>1.2949999999999999</v>
      </c>
      <c r="K563" s="3">
        <f>VLOOKUP('[1]orders (cleaned)'!D508,'[1]products (cleaned)'!$A$2:$G$49,7,FALSE)</f>
        <v>1.1655</v>
      </c>
      <c r="L563">
        <f>VLOOKUP('[1]orders (cleaned)'!A508,'[1]orders (cleaned)'!$A$2:$E$1001,5,FALSE)</f>
        <v>2</v>
      </c>
      <c r="M563" s="5">
        <f>I563*L563</f>
        <v>25.9</v>
      </c>
      <c r="S563"/>
    </row>
    <row r="564" spans="1:19" x14ac:dyDescent="0.35">
      <c r="A564" s="1">
        <f>VLOOKUP('[1]orders (cleaned)'!B475,'[1]orders (cleaned)'!$B$2:$B$1001,1,FALSE)</f>
        <v>44603</v>
      </c>
      <c r="B564" t="str">
        <f>VLOOKUP('[1]orders (cleaned)'!C475,'[1]customers (cleaned)'!$A$2:$B$914,2,FALSE)</f>
        <v>Heloise Zeal</v>
      </c>
      <c r="C564" t="str">
        <f>VLOOKUP('[1]orders (cleaned)'!C475,'[1]customers (cleaned)'!$A$2:$C$914,3,FALSE)</f>
        <v>Seattle</v>
      </c>
      <c r="D564" t="str">
        <f>VLOOKUP('[1]orders (cleaned)'!C475,'[1]customers (cleaned)'!$A$2:$D$914,4,FALSE)</f>
        <v>United States</v>
      </c>
      <c r="E564" t="str">
        <f>VLOOKUP('[1]orders (cleaned)'!C475,'[1]customers (cleaned)'!$A$2:$E$914,5,FALSE)</f>
        <v>No</v>
      </c>
      <c r="F564" t="str">
        <f>VLOOKUP('[1]orders (cleaned)'!D475,'[1]products (cleaned)'!$A$2:$B$49,2,FALSE)</f>
        <v>Ara</v>
      </c>
      <c r="G564" t="str">
        <f>VLOOKUP('[1]orders (cleaned)'!D475,'[1]products (cleaned)'!$A$2:$C$49,3,FALSE)</f>
        <v>L</v>
      </c>
      <c r="H564">
        <f>VLOOKUP('[1]orders (cleaned)'!D475,'[1]products (cleaned)'!$A$2:$D$49,4,FALSE)</f>
        <v>1</v>
      </c>
      <c r="I564" s="3">
        <f>VLOOKUP('[1]orders (cleaned)'!D475,'[1]products (cleaned)'!$A$2:$E$49,5,FALSE)</f>
        <v>12.95</v>
      </c>
      <c r="J564" s="3">
        <f>VLOOKUP('[1]orders (cleaned)'!D475,'[1]products (cleaned)'!$A$2:$F$49,6,FALSE)</f>
        <v>1.2949999999999999</v>
      </c>
      <c r="K564" s="3">
        <f>VLOOKUP('[1]orders (cleaned)'!D475,'[1]products (cleaned)'!$A$2:$G$49,7,FALSE)</f>
        <v>1.1655</v>
      </c>
      <c r="L564">
        <f>VLOOKUP('[1]orders (cleaned)'!A475,'[1]orders (cleaned)'!$A$2:$E$1001,5,FALSE)</f>
        <v>2</v>
      </c>
      <c r="M564" s="5">
        <f>I564*L564</f>
        <v>25.9</v>
      </c>
      <c r="S564"/>
    </row>
    <row r="565" spans="1:19" x14ac:dyDescent="0.35">
      <c r="A565" s="1">
        <f>VLOOKUP('[1]orders (cleaned)'!B876,'[1]orders (cleaned)'!$B$2:$B$1001,1,FALSE)</f>
        <v>43680</v>
      </c>
      <c r="B565" t="str">
        <f>VLOOKUP('[1]orders (cleaned)'!C876,'[1]customers (cleaned)'!$A$2:$B$914,2,FALSE)</f>
        <v>Jaquenette Skentelbery</v>
      </c>
      <c r="C565" t="str">
        <f>VLOOKUP('[1]orders (cleaned)'!C876,'[1]customers (cleaned)'!$A$2:$C$914,3,FALSE)</f>
        <v>Houston</v>
      </c>
      <c r="D565" t="str">
        <f>VLOOKUP('[1]orders (cleaned)'!C876,'[1]customers (cleaned)'!$A$2:$D$914,4,FALSE)</f>
        <v>United States</v>
      </c>
      <c r="E565" t="str">
        <f>VLOOKUP('[1]orders (cleaned)'!C876,'[1]customers (cleaned)'!$A$2:$E$914,5,FALSE)</f>
        <v>No</v>
      </c>
      <c r="F565" t="str">
        <f>VLOOKUP('[1]orders (cleaned)'!D876,'[1]products (cleaned)'!$A$2:$B$49,2,FALSE)</f>
        <v>Ara</v>
      </c>
      <c r="G565" t="str">
        <f>VLOOKUP('[1]orders (cleaned)'!D876,'[1]products (cleaned)'!$A$2:$C$49,3,FALSE)</f>
        <v>L</v>
      </c>
      <c r="H565">
        <f>VLOOKUP('[1]orders (cleaned)'!D876,'[1]products (cleaned)'!$A$2:$D$49,4,FALSE)</f>
        <v>1</v>
      </c>
      <c r="I565" s="3">
        <f>VLOOKUP('[1]orders (cleaned)'!D876,'[1]products (cleaned)'!$A$2:$E$49,5,FALSE)</f>
        <v>12.95</v>
      </c>
      <c r="J565" s="3">
        <f>VLOOKUP('[1]orders (cleaned)'!D876,'[1]products (cleaned)'!$A$2:$F$49,6,FALSE)</f>
        <v>1.2949999999999999</v>
      </c>
      <c r="K565" s="3">
        <f>VLOOKUP('[1]orders (cleaned)'!D876,'[1]products (cleaned)'!$A$2:$G$49,7,FALSE)</f>
        <v>1.1655</v>
      </c>
      <c r="L565">
        <f>VLOOKUP('[1]orders (cleaned)'!A876,'[1]orders (cleaned)'!$A$2:$E$1001,5,FALSE)</f>
        <v>2</v>
      </c>
      <c r="M565" s="5">
        <f>I565*L565</f>
        <v>25.9</v>
      </c>
      <c r="S565"/>
    </row>
    <row r="566" spans="1:19" x14ac:dyDescent="0.35">
      <c r="A566" s="1">
        <f>VLOOKUP('[1]orders (cleaned)'!B738,'[1]orders (cleaned)'!$B$2:$B$1001,1,FALSE)</f>
        <v>43508</v>
      </c>
      <c r="B566" t="str">
        <f>VLOOKUP('[1]orders (cleaned)'!C738,'[1]customers (cleaned)'!$A$2:$B$914,2,FALSE)</f>
        <v>Jarret Toye</v>
      </c>
      <c r="C566" t="str">
        <f>VLOOKUP('[1]orders (cleaned)'!C738,'[1]customers (cleaned)'!$A$2:$C$914,3,FALSE)</f>
        <v>Ballivor</v>
      </c>
      <c r="D566" t="str">
        <f>VLOOKUP('[1]orders (cleaned)'!C738,'[1]customers (cleaned)'!$A$2:$D$914,4,FALSE)</f>
        <v>Ireland</v>
      </c>
      <c r="E566" t="str">
        <f>VLOOKUP('[1]orders (cleaned)'!C738,'[1]customers (cleaned)'!$A$2:$E$914,5,FALSE)</f>
        <v>Yes</v>
      </c>
      <c r="F566" t="str">
        <f>VLOOKUP('[1]orders (cleaned)'!D738,'[1]products (cleaned)'!$A$2:$B$49,2,FALSE)</f>
        <v>Lib</v>
      </c>
      <c r="G566" t="str">
        <f>VLOOKUP('[1]orders (cleaned)'!D738,'[1]products (cleaned)'!$A$2:$C$49,3,FALSE)</f>
        <v>D</v>
      </c>
      <c r="H566">
        <f>VLOOKUP('[1]orders (cleaned)'!D738,'[1]products (cleaned)'!$A$2:$D$49,4,FALSE)</f>
        <v>1</v>
      </c>
      <c r="I566" s="3">
        <f>VLOOKUP('[1]orders (cleaned)'!D738,'[1]products (cleaned)'!$A$2:$E$49,5,FALSE)</f>
        <v>12.95</v>
      </c>
      <c r="J566" s="3">
        <f>VLOOKUP('[1]orders (cleaned)'!D738,'[1]products (cleaned)'!$A$2:$F$49,6,FALSE)</f>
        <v>1.2949999999999999</v>
      </c>
      <c r="K566" s="3">
        <f>VLOOKUP('[1]orders (cleaned)'!D738,'[1]products (cleaned)'!$A$2:$G$49,7,FALSE)</f>
        <v>1.6835</v>
      </c>
      <c r="L566">
        <f>VLOOKUP('[1]orders (cleaned)'!A738,'[1]orders (cleaned)'!$A$2:$E$1001,5,FALSE)</f>
        <v>2</v>
      </c>
      <c r="M566" s="5">
        <f>I566*L566</f>
        <v>25.9</v>
      </c>
      <c r="S566"/>
    </row>
    <row r="567" spans="1:19" x14ac:dyDescent="0.35">
      <c r="A567" s="1">
        <f>VLOOKUP('[1]orders (cleaned)'!B700,'[1]orders (cleaned)'!$B$2:$B$1001,1,FALSE)</f>
        <v>43830</v>
      </c>
      <c r="B567" t="str">
        <f>VLOOKUP('[1]orders (cleaned)'!C700,'[1]customers (cleaned)'!$A$2:$B$914,2,FALSE)</f>
        <v>Jimmy Dymoke</v>
      </c>
      <c r="C567" t="str">
        <f>VLOOKUP('[1]orders (cleaned)'!C700,'[1]customers (cleaned)'!$A$2:$C$914,3,FALSE)</f>
        <v>Beaumont</v>
      </c>
      <c r="D567" t="str">
        <f>VLOOKUP('[1]orders (cleaned)'!C700,'[1]customers (cleaned)'!$A$2:$D$914,4,FALSE)</f>
        <v>Ireland</v>
      </c>
      <c r="E567" t="str">
        <f>VLOOKUP('[1]orders (cleaned)'!C700,'[1]customers (cleaned)'!$A$2:$E$914,5,FALSE)</f>
        <v>No</v>
      </c>
      <c r="F567" t="str">
        <f>VLOOKUP('[1]orders (cleaned)'!D700,'[1]products (cleaned)'!$A$2:$B$49,2,FALSE)</f>
        <v>Lib</v>
      </c>
      <c r="G567" t="str">
        <f>VLOOKUP('[1]orders (cleaned)'!D700,'[1]products (cleaned)'!$A$2:$C$49,3,FALSE)</f>
        <v>D</v>
      </c>
      <c r="H567">
        <f>VLOOKUP('[1]orders (cleaned)'!D700,'[1]products (cleaned)'!$A$2:$D$49,4,FALSE)</f>
        <v>1</v>
      </c>
      <c r="I567" s="3">
        <f>VLOOKUP('[1]orders (cleaned)'!D700,'[1]products (cleaned)'!$A$2:$E$49,5,FALSE)</f>
        <v>12.95</v>
      </c>
      <c r="J567" s="3">
        <f>VLOOKUP('[1]orders (cleaned)'!D700,'[1]products (cleaned)'!$A$2:$F$49,6,FALSE)</f>
        <v>1.2949999999999999</v>
      </c>
      <c r="K567" s="3">
        <f>VLOOKUP('[1]orders (cleaned)'!D700,'[1]products (cleaned)'!$A$2:$G$49,7,FALSE)</f>
        <v>1.6835</v>
      </c>
      <c r="L567">
        <f>VLOOKUP('[1]orders (cleaned)'!A700,'[1]orders (cleaned)'!$A$2:$E$1001,5,FALSE)</f>
        <v>2</v>
      </c>
      <c r="M567" s="5">
        <f>I567*L567</f>
        <v>25.9</v>
      </c>
      <c r="S567"/>
    </row>
    <row r="568" spans="1:19" x14ac:dyDescent="0.35">
      <c r="A568" s="1">
        <f>VLOOKUP('[1]orders (cleaned)'!B180,'[1]orders (cleaned)'!$B$2:$B$1001,1,FALSE)</f>
        <v>43746</v>
      </c>
      <c r="B568" t="str">
        <f>VLOOKUP('[1]orders (cleaned)'!C180,'[1]customers (cleaned)'!$A$2:$B$914,2,FALSE)</f>
        <v>Katerina Melloi</v>
      </c>
      <c r="C568" t="str">
        <f>VLOOKUP('[1]orders (cleaned)'!C180,'[1]customers (cleaned)'!$A$2:$C$914,3,FALSE)</f>
        <v>Rochester</v>
      </c>
      <c r="D568" t="str">
        <f>VLOOKUP('[1]orders (cleaned)'!C180,'[1]customers (cleaned)'!$A$2:$D$914,4,FALSE)</f>
        <v>United States</v>
      </c>
      <c r="E568" t="str">
        <f>VLOOKUP('[1]orders (cleaned)'!C180,'[1]customers (cleaned)'!$A$2:$E$914,5,FALSE)</f>
        <v>No</v>
      </c>
      <c r="F568" t="str">
        <f>VLOOKUP('[1]orders (cleaned)'!D180,'[1]products (cleaned)'!$A$2:$B$49,2,FALSE)</f>
        <v>Ara</v>
      </c>
      <c r="G568" t="str">
        <f>VLOOKUP('[1]orders (cleaned)'!D180,'[1]products (cleaned)'!$A$2:$C$49,3,FALSE)</f>
        <v>L</v>
      </c>
      <c r="H568">
        <f>VLOOKUP('[1]orders (cleaned)'!D180,'[1]products (cleaned)'!$A$2:$D$49,4,FALSE)</f>
        <v>1</v>
      </c>
      <c r="I568" s="3">
        <f>VLOOKUP('[1]orders (cleaned)'!D180,'[1]products (cleaned)'!$A$2:$E$49,5,FALSE)</f>
        <v>12.95</v>
      </c>
      <c r="J568" s="3">
        <f>VLOOKUP('[1]orders (cleaned)'!D180,'[1]products (cleaned)'!$A$2:$F$49,6,FALSE)</f>
        <v>1.2949999999999999</v>
      </c>
      <c r="K568" s="3">
        <f>VLOOKUP('[1]orders (cleaned)'!D180,'[1]products (cleaned)'!$A$2:$G$49,7,FALSE)</f>
        <v>1.1655</v>
      </c>
      <c r="L568">
        <f>VLOOKUP('[1]orders (cleaned)'!A180,'[1]orders (cleaned)'!$A$2:$E$1001,5,FALSE)</f>
        <v>2</v>
      </c>
      <c r="M568" s="5">
        <f>I568*L568</f>
        <v>25.9</v>
      </c>
      <c r="S568"/>
    </row>
    <row r="569" spans="1:19" x14ac:dyDescent="0.35">
      <c r="A569" s="1">
        <f>VLOOKUP('[1]orders (cleaned)'!B709,'[1]orders (cleaned)'!$B$2:$B$1001,1,FALSE)</f>
        <v>43540</v>
      </c>
      <c r="B569" t="str">
        <f>VLOOKUP('[1]orders (cleaned)'!C709,'[1]customers (cleaned)'!$A$2:$B$914,2,FALSE)</f>
        <v>Nicolas Aiton</v>
      </c>
      <c r="C569" t="str">
        <f>VLOOKUP('[1]orders (cleaned)'!C709,'[1]customers (cleaned)'!$A$2:$C$914,3,FALSE)</f>
        <v>Dungarvan</v>
      </c>
      <c r="D569" t="str">
        <f>VLOOKUP('[1]orders (cleaned)'!C709,'[1]customers (cleaned)'!$A$2:$D$914,4,FALSE)</f>
        <v>Ireland</v>
      </c>
      <c r="E569" t="str">
        <f>VLOOKUP('[1]orders (cleaned)'!C709,'[1]customers (cleaned)'!$A$2:$E$914,5,FALSE)</f>
        <v>No</v>
      </c>
      <c r="F569" t="str">
        <f>VLOOKUP('[1]orders (cleaned)'!D709,'[1]products (cleaned)'!$A$2:$B$49,2,FALSE)</f>
        <v>Lib</v>
      </c>
      <c r="G569" t="str">
        <f>VLOOKUP('[1]orders (cleaned)'!D709,'[1]products (cleaned)'!$A$2:$C$49,3,FALSE)</f>
        <v>D</v>
      </c>
      <c r="H569">
        <f>VLOOKUP('[1]orders (cleaned)'!D709,'[1]products (cleaned)'!$A$2:$D$49,4,FALSE)</f>
        <v>1</v>
      </c>
      <c r="I569" s="3">
        <f>VLOOKUP('[1]orders (cleaned)'!D709,'[1]products (cleaned)'!$A$2:$E$49,5,FALSE)</f>
        <v>12.95</v>
      </c>
      <c r="J569" s="3">
        <f>VLOOKUP('[1]orders (cleaned)'!D709,'[1]products (cleaned)'!$A$2:$F$49,6,FALSE)</f>
        <v>1.2949999999999999</v>
      </c>
      <c r="K569" s="3">
        <f>VLOOKUP('[1]orders (cleaned)'!D709,'[1]products (cleaned)'!$A$2:$G$49,7,FALSE)</f>
        <v>1.6835</v>
      </c>
      <c r="L569">
        <f>VLOOKUP('[1]orders (cleaned)'!A709,'[1]orders (cleaned)'!$A$2:$E$1001,5,FALSE)</f>
        <v>2</v>
      </c>
      <c r="M569" s="5">
        <f>I569*L569</f>
        <v>25.9</v>
      </c>
      <c r="S569"/>
    </row>
    <row r="570" spans="1:19" x14ac:dyDescent="0.35">
      <c r="A570" s="1">
        <f>VLOOKUP('[1]orders (cleaned)'!B862,'[1]orders (cleaned)'!$B$2:$B$1001,1,FALSE)</f>
        <v>44707</v>
      </c>
      <c r="B570" t="str">
        <f>VLOOKUP('[1]orders (cleaned)'!C862,'[1]customers (cleaned)'!$A$2:$B$914,2,FALSE)</f>
        <v>Cece Inker</v>
      </c>
      <c r="C570" t="str">
        <f>VLOOKUP('[1]orders (cleaned)'!C862,'[1]customers (cleaned)'!$A$2:$C$914,3,FALSE)</f>
        <v>Lakeland</v>
      </c>
      <c r="D570" t="str">
        <f>VLOOKUP('[1]orders (cleaned)'!C862,'[1]customers (cleaned)'!$A$2:$D$914,4,FALSE)</f>
        <v>United States</v>
      </c>
      <c r="E570" t="str">
        <f>VLOOKUP('[1]orders (cleaned)'!C862,'[1]customers (cleaned)'!$A$2:$E$914,5,FALSE)</f>
        <v>No</v>
      </c>
      <c r="F570" t="str">
        <f>VLOOKUP('[1]orders (cleaned)'!D862,'[1]products (cleaned)'!$A$2:$B$49,2,FALSE)</f>
        <v>Ara</v>
      </c>
      <c r="G570" t="str">
        <f>VLOOKUP('[1]orders (cleaned)'!D862,'[1]products (cleaned)'!$A$2:$C$49,3,FALSE)</f>
        <v>M</v>
      </c>
      <c r="H570">
        <f>VLOOKUP('[1]orders (cleaned)'!D862,'[1]products (cleaned)'!$A$2:$D$49,4,FALSE)</f>
        <v>2.5</v>
      </c>
      <c r="I570" s="3">
        <f>VLOOKUP('[1]orders (cleaned)'!D862,'[1]products (cleaned)'!$A$2:$E$49,5,FALSE)</f>
        <v>25.874999999999996</v>
      </c>
      <c r="J570" s="3">
        <f>VLOOKUP('[1]orders (cleaned)'!D862,'[1]products (cleaned)'!$A$2:$F$49,6,FALSE)</f>
        <v>1.0349999999999999</v>
      </c>
      <c r="K570" s="3">
        <f>VLOOKUP('[1]orders (cleaned)'!D862,'[1]products (cleaned)'!$A$2:$G$49,7,FALSE)</f>
        <v>2.3287499999999994</v>
      </c>
      <c r="L570">
        <f>VLOOKUP('[1]orders (cleaned)'!A862,'[1]orders (cleaned)'!$A$2:$E$1001,5,FALSE)</f>
        <v>1</v>
      </c>
      <c r="M570" s="5">
        <f>I570*L570</f>
        <v>25.874999999999996</v>
      </c>
      <c r="S570"/>
    </row>
    <row r="571" spans="1:19" x14ac:dyDescent="0.35">
      <c r="A571" s="1">
        <f>VLOOKUP('[1]orders (cleaned)'!B276,'[1]orders (cleaned)'!$B$2:$B$1001,1,FALSE)</f>
        <v>43985</v>
      </c>
      <c r="B571" t="str">
        <f>VLOOKUP('[1]orders (cleaned)'!C276,'[1]customers (cleaned)'!$A$2:$B$914,2,FALSE)</f>
        <v>Donnie Hedlestone</v>
      </c>
      <c r="C571" t="str">
        <f>VLOOKUP('[1]orders (cleaned)'!C276,'[1]customers (cleaned)'!$A$2:$C$914,3,FALSE)</f>
        <v>Stamford</v>
      </c>
      <c r="D571" t="str">
        <f>VLOOKUP('[1]orders (cleaned)'!C276,'[1]customers (cleaned)'!$A$2:$D$914,4,FALSE)</f>
        <v>United States</v>
      </c>
      <c r="E571" t="str">
        <f>VLOOKUP('[1]orders (cleaned)'!C276,'[1]customers (cleaned)'!$A$2:$E$914,5,FALSE)</f>
        <v>No</v>
      </c>
      <c r="F571" t="str">
        <f>VLOOKUP('[1]orders (cleaned)'!D276,'[1]products (cleaned)'!$A$2:$B$49,2,FALSE)</f>
        <v>Ara</v>
      </c>
      <c r="G571" t="str">
        <f>VLOOKUP('[1]orders (cleaned)'!D276,'[1]products (cleaned)'!$A$2:$C$49,3,FALSE)</f>
        <v>M</v>
      </c>
      <c r="H571">
        <f>VLOOKUP('[1]orders (cleaned)'!D276,'[1]products (cleaned)'!$A$2:$D$49,4,FALSE)</f>
        <v>2.5</v>
      </c>
      <c r="I571" s="3">
        <f>VLOOKUP('[1]orders (cleaned)'!D276,'[1]products (cleaned)'!$A$2:$E$49,5,FALSE)</f>
        <v>25.874999999999996</v>
      </c>
      <c r="J571" s="3">
        <f>VLOOKUP('[1]orders (cleaned)'!D276,'[1]products (cleaned)'!$A$2:$F$49,6,FALSE)</f>
        <v>1.0349999999999999</v>
      </c>
      <c r="K571" s="3">
        <f>VLOOKUP('[1]orders (cleaned)'!D276,'[1]products (cleaned)'!$A$2:$G$49,7,FALSE)</f>
        <v>2.3287499999999994</v>
      </c>
      <c r="L571">
        <f>VLOOKUP('[1]orders (cleaned)'!A276,'[1]orders (cleaned)'!$A$2:$E$1001,5,FALSE)</f>
        <v>1</v>
      </c>
      <c r="M571" s="5">
        <f>I571*L571</f>
        <v>25.874999999999996</v>
      </c>
      <c r="S571"/>
    </row>
    <row r="572" spans="1:19" x14ac:dyDescent="0.35">
      <c r="A572" s="1">
        <f>VLOOKUP('[1]orders (cleaned)'!B530,'[1]orders (cleaned)'!$B$2:$B$1001,1,FALSE)</f>
        <v>43926</v>
      </c>
      <c r="B572" t="str">
        <f>VLOOKUP('[1]orders (cleaned)'!C530,'[1]customers (cleaned)'!$A$2:$B$914,2,FALSE)</f>
        <v>Lem Pennacci</v>
      </c>
      <c r="C572" t="str">
        <f>VLOOKUP('[1]orders (cleaned)'!C530,'[1]customers (cleaned)'!$A$2:$C$914,3,FALSE)</f>
        <v>Waco</v>
      </c>
      <c r="D572" t="str">
        <f>VLOOKUP('[1]orders (cleaned)'!C530,'[1]customers (cleaned)'!$A$2:$D$914,4,FALSE)</f>
        <v>United States</v>
      </c>
      <c r="E572" t="str">
        <f>VLOOKUP('[1]orders (cleaned)'!C530,'[1]customers (cleaned)'!$A$2:$E$914,5,FALSE)</f>
        <v>No</v>
      </c>
      <c r="F572" t="str">
        <f>VLOOKUP('[1]orders (cleaned)'!D530,'[1]products (cleaned)'!$A$2:$B$49,2,FALSE)</f>
        <v>Exc</v>
      </c>
      <c r="G572" t="str">
        <f>VLOOKUP('[1]orders (cleaned)'!D530,'[1]products (cleaned)'!$A$2:$C$49,3,FALSE)</f>
        <v>L</v>
      </c>
      <c r="H572">
        <f>VLOOKUP('[1]orders (cleaned)'!D530,'[1]products (cleaned)'!$A$2:$D$49,4,FALSE)</f>
        <v>0.5</v>
      </c>
      <c r="I572" s="3">
        <f>VLOOKUP('[1]orders (cleaned)'!D530,'[1]products (cleaned)'!$A$2:$E$49,5,FALSE)</f>
        <v>8.91</v>
      </c>
      <c r="J572" s="3">
        <f>VLOOKUP('[1]orders (cleaned)'!D530,'[1]products (cleaned)'!$A$2:$F$49,6,FALSE)</f>
        <v>1.782</v>
      </c>
      <c r="K572" s="3">
        <f>VLOOKUP('[1]orders (cleaned)'!D530,'[1]products (cleaned)'!$A$2:$G$49,7,FALSE)</f>
        <v>0.98009999999999997</v>
      </c>
      <c r="L572">
        <f>VLOOKUP('[1]orders (cleaned)'!A530,'[1]orders (cleaned)'!$A$2:$E$1001,5,FALSE)</f>
        <v>6</v>
      </c>
      <c r="M572" s="5">
        <f>I572*L572</f>
        <v>53.46</v>
      </c>
      <c r="S572"/>
    </row>
    <row r="573" spans="1:19" x14ac:dyDescent="0.35">
      <c r="A573" s="1">
        <f>VLOOKUP('[1]orders (cleaned)'!B385,'[1]orders (cleaned)'!$B$2:$B$1001,1,FALSE)</f>
        <v>43586</v>
      </c>
      <c r="B573" t="str">
        <f>VLOOKUP('[1]orders (cleaned)'!C385,'[1]customers (cleaned)'!$A$2:$B$914,2,FALSE)</f>
        <v>Marty Kidstoun</v>
      </c>
      <c r="C573" t="str">
        <f>VLOOKUP('[1]orders (cleaned)'!C385,'[1]customers (cleaned)'!$A$2:$C$914,3,FALSE)</f>
        <v>Harrisburg</v>
      </c>
      <c r="D573" t="str">
        <f>VLOOKUP('[1]orders (cleaned)'!C385,'[1]customers (cleaned)'!$A$2:$D$914,4,FALSE)</f>
        <v>United States</v>
      </c>
      <c r="E573" t="str">
        <f>VLOOKUP('[1]orders (cleaned)'!C385,'[1]customers (cleaned)'!$A$2:$E$914,5,FALSE)</f>
        <v>Yes</v>
      </c>
      <c r="F573" t="str">
        <f>VLOOKUP('[1]orders (cleaned)'!D385,'[1]products (cleaned)'!$A$2:$B$49,2,FALSE)</f>
        <v>Exc</v>
      </c>
      <c r="G573" t="str">
        <f>VLOOKUP('[1]orders (cleaned)'!D385,'[1]products (cleaned)'!$A$2:$C$49,3,FALSE)</f>
        <v>L</v>
      </c>
      <c r="H573">
        <f>VLOOKUP('[1]orders (cleaned)'!D385,'[1]products (cleaned)'!$A$2:$D$49,4,FALSE)</f>
        <v>0.5</v>
      </c>
      <c r="I573" s="3">
        <f>VLOOKUP('[1]orders (cleaned)'!D385,'[1]products (cleaned)'!$A$2:$E$49,5,FALSE)</f>
        <v>8.91</v>
      </c>
      <c r="J573" s="3">
        <f>VLOOKUP('[1]orders (cleaned)'!D385,'[1]products (cleaned)'!$A$2:$F$49,6,FALSE)</f>
        <v>1.782</v>
      </c>
      <c r="K573" s="3">
        <f>VLOOKUP('[1]orders (cleaned)'!D385,'[1]products (cleaned)'!$A$2:$G$49,7,FALSE)</f>
        <v>0.98009999999999997</v>
      </c>
      <c r="L573">
        <f>VLOOKUP('[1]orders (cleaned)'!A385,'[1]orders (cleaned)'!$A$2:$E$1001,5,FALSE)</f>
        <v>6</v>
      </c>
      <c r="M573" s="5">
        <f>I573*L573</f>
        <v>53.46</v>
      </c>
      <c r="S573"/>
    </row>
    <row r="574" spans="1:19" x14ac:dyDescent="0.35">
      <c r="A574" s="1">
        <f>VLOOKUP('[1]orders (cleaned)'!B213,'[1]orders (cleaned)'!$B$2:$B$1001,1,FALSE)</f>
        <v>44283</v>
      </c>
      <c r="B574" t="str">
        <f>VLOOKUP('[1]orders (cleaned)'!C213,'[1]customers (cleaned)'!$A$2:$B$914,2,FALSE)</f>
        <v>Minette Whellans</v>
      </c>
      <c r="C574" t="str">
        <f>VLOOKUP('[1]orders (cleaned)'!C213,'[1]customers (cleaned)'!$A$2:$C$914,3,FALSE)</f>
        <v>New York City</v>
      </c>
      <c r="D574" t="str">
        <f>VLOOKUP('[1]orders (cleaned)'!C213,'[1]customers (cleaned)'!$A$2:$D$914,4,FALSE)</f>
        <v>United States</v>
      </c>
      <c r="E574" t="str">
        <f>VLOOKUP('[1]orders (cleaned)'!C213,'[1]customers (cleaned)'!$A$2:$E$914,5,FALSE)</f>
        <v>No</v>
      </c>
      <c r="F574" t="str">
        <f>VLOOKUP('[1]orders (cleaned)'!D213,'[1]products (cleaned)'!$A$2:$B$49,2,FALSE)</f>
        <v>Exc</v>
      </c>
      <c r="G574" t="str">
        <f>VLOOKUP('[1]orders (cleaned)'!D213,'[1]products (cleaned)'!$A$2:$C$49,3,FALSE)</f>
        <v>L</v>
      </c>
      <c r="H574">
        <f>VLOOKUP('[1]orders (cleaned)'!D213,'[1]products (cleaned)'!$A$2:$D$49,4,FALSE)</f>
        <v>0.5</v>
      </c>
      <c r="I574" s="3">
        <f>VLOOKUP('[1]orders (cleaned)'!D213,'[1]products (cleaned)'!$A$2:$E$49,5,FALSE)</f>
        <v>8.91</v>
      </c>
      <c r="J574" s="3">
        <f>VLOOKUP('[1]orders (cleaned)'!D213,'[1]products (cleaned)'!$A$2:$F$49,6,FALSE)</f>
        <v>1.782</v>
      </c>
      <c r="K574" s="3">
        <f>VLOOKUP('[1]orders (cleaned)'!D213,'[1]products (cleaned)'!$A$2:$G$49,7,FALSE)</f>
        <v>0.98009999999999997</v>
      </c>
      <c r="L574">
        <f>VLOOKUP('[1]orders (cleaned)'!A213,'[1]orders (cleaned)'!$A$2:$E$1001,5,FALSE)</f>
        <v>6</v>
      </c>
      <c r="M574" s="5">
        <f>I574*L574</f>
        <v>53.46</v>
      </c>
      <c r="S574"/>
    </row>
    <row r="575" spans="1:19" x14ac:dyDescent="0.35">
      <c r="A575" s="1">
        <f>VLOOKUP('[1]orders (cleaned)'!B198,'[1]orders (cleaned)'!$B$2:$B$1001,1,FALSE)</f>
        <v>44339</v>
      </c>
      <c r="B575" t="str">
        <f>VLOOKUP('[1]orders (cleaned)'!C198,'[1]customers (cleaned)'!$A$2:$B$914,2,FALSE)</f>
        <v>Nealson Cuttler</v>
      </c>
      <c r="C575" t="str">
        <f>VLOOKUP('[1]orders (cleaned)'!C198,'[1]customers (cleaned)'!$A$2:$C$914,3,FALSE)</f>
        <v>Washington</v>
      </c>
      <c r="D575" t="str">
        <f>VLOOKUP('[1]orders (cleaned)'!C198,'[1]customers (cleaned)'!$A$2:$D$914,4,FALSE)</f>
        <v>United States</v>
      </c>
      <c r="E575" t="str">
        <f>VLOOKUP('[1]orders (cleaned)'!C198,'[1]customers (cleaned)'!$A$2:$E$914,5,FALSE)</f>
        <v>No</v>
      </c>
      <c r="F575" t="str">
        <f>VLOOKUP('[1]orders (cleaned)'!D198,'[1]products (cleaned)'!$A$2:$B$49,2,FALSE)</f>
        <v>Exc</v>
      </c>
      <c r="G575" t="str">
        <f>VLOOKUP('[1]orders (cleaned)'!D198,'[1]products (cleaned)'!$A$2:$C$49,3,FALSE)</f>
        <v>L</v>
      </c>
      <c r="H575">
        <f>VLOOKUP('[1]orders (cleaned)'!D198,'[1]products (cleaned)'!$A$2:$D$49,4,FALSE)</f>
        <v>0.5</v>
      </c>
      <c r="I575" s="3">
        <f>VLOOKUP('[1]orders (cleaned)'!D198,'[1]products (cleaned)'!$A$2:$E$49,5,FALSE)</f>
        <v>8.91</v>
      </c>
      <c r="J575" s="3">
        <f>VLOOKUP('[1]orders (cleaned)'!D198,'[1]products (cleaned)'!$A$2:$F$49,6,FALSE)</f>
        <v>1.782</v>
      </c>
      <c r="K575" s="3">
        <f>VLOOKUP('[1]orders (cleaned)'!D198,'[1]products (cleaned)'!$A$2:$G$49,7,FALSE)</f>
        <v>0.98009999999999997</v>
      </c>
      <c r="L575">
        <f>VLOOKUP('[1]orders (cleaned)'!A198,'[1]orders (cleaned)'!$A$2:$E$1001,5,FALSE)</f>
        <v>6</v>
      </c>
      <c r="M575" s="5">
        <f>I575*L575</f>
        <v>53.46</v>
      </c>
      <c r="S575"/>
    </row>
    <row r="576" spans="1:19" x14ac:dyDescent="0.35">
      <c r="A576" s="1">
        <f>VLOOKUP('[1]orders (cleaned)'!B850,'[1]orders (cleaned)'!$B$2:$B$1001,1,FALSE)</f>
        <v>43468</v>
      </c>
      <c r="B576" t="str">
        <f>VLOOKUP('[1]orders (cleaned)'!C850,'[1]customers (cleaned)'!$A$2:$B$914,2,FALSE)</f>
        <v>Spencer Wastell</v>
      </c>
      <c r="C576" t="str">
        <f>VLOOKUP('[1]orders (cleaned)'!C850,'[1]customers (cleaned)'!$A$2:$C$914,3,FALSE)</f>
        <v>Midland</v>
      </c>
      <c r="D576" t="str">
        <f>VLOOKUP('[1]orders (cleaned)'!C850,'[1]customers (cleaned)'!$A$2:$D$914,4,FALSE)</f>
        <v>United States</v>
      </c>
      <c r="E576" t="str">
        <f>VLOOKUP('[1]orders (cleaned)'!C850,'[1]customers (cleaned)'!$A$2:$E$914,5,FALSE)</f>
        <v>No</v>
      </c>
      <c r="F576" t="str">
        <f>VLOOKUP('[1]orders (cleaned)'!D850,'[1]products (cleaned)'!$A$2:$B$49,2,FALSE)</f>
        <v>Exc</v>
      </c>
      <c r="G576" t="str">
        <f>VLOOKUP('[1]orders (cleaned)'!D850,'[1]products (cleaned)'!$A$2:$C$49,3,FALSE)</f>
        <v>L</v>
      </c>
      <c r="H576">
        <f>VLOOKUP('[1]orders (cleaned)'!D850,'[1]products (cleaned)'!$A$2:$D$49,4,FALSE)</f>
        <v>0.5</v>
      </c>
      <c r="I576" s="3">
        <f>VLOOKUP('[1]orders (cleaned)'!D850,'[1]products (cleaned)'!$A$2:$E$49,5,FALSE)</f>
        <v>8.91</v>
      </c>
      <c r="J576" s="3">
        <f>VLOOKUP('[1]orders (cleaned)'!D850,'[1]products (cleaned)'!$A$2:$F$49,6,FALSE)</f>
        <v>1.782</v>
      </c>
      <c r="K576" s="3">
        <f>VLOOKUP('[1]orders (cleaned)'!D850,'[1]products (cleaned)'!$A$2:$G$49,7,FALSE)</f>
        <v>0.98009999999999997</v>
      </c>
      <c r="L576">
        <f>VLOOKUP('[1]orders (cleaned)'!A850,'[1]orders (cleaned)'!$A$2:$E$1001,5,FALSE)</f>
        <v>6</v>
      </c>
      <c r="M576" s="5">
        <f>I576*L576</f>
        <v>53.46</v>
      </c>
      <c r="S576"/>
    </row>
    <row r="577" spans="1:19" x14ac:dyDescent="0.35">
      <c r="A577" s="1">
        <f>VLOOKUP('[1]orders (cleaned)'!B662,'[1]orders (cleaned)'!$B$2:$B$1001,1,FALSE)</f>
        <v>44084</v>
      </c>
      <c r="B577" t="str">
        <f>VLOOKUP('[1]orders (cleaned)'!C662,'[1]customers (cleaned)'!$A$2:$B$914,2,FALSE)</f>
        <v>Val Wakelin</v>
      </c>
      <c r="C577" t="str">
        <f>VLOOKUP('[1]orders (cleaned)'!C662,'[1]customers (cleaned)'!$A$2:$C$914,3,FALSE)</f>
        <v>Lansing</v>
      </c>
      <c r="D577" t="str">
        <f>VLOOKUP('[1]orders (cleaned)'!C662,'[1]customers (cleaned)'!$A$2:$D$914,4,FALSE)</f>
        <v>United States</v>
      </c>
      <c r="E577" t="str">
        <f>VLOOKUP('[1]orders (cleaned)'!C662,'[1]customers (cleaned)'!$A$2:$E$914,5,FALSE)</f>
        <v>No</v>
      </c>
      <c r="F577" t="str">
        <f>VLOOKUP('[1]orders (cleaned)'!D662,'[1]products (cleaned)'!$A$2:$B$49,2,FALSE)</f>
        <v>Exc</v>
      </c>
      <c r="G577" t="str">
        <f>VLOOKUP('[1]orders (cleaned)'!D662,'[1]products (cleaned)'!$A$2:$C$49,3,FALSE)</f>
        <v>L</v>
      </c>
      <c r="H577">
        <f>VLOOKUP('[1]orders (cleaned)'!D662,'[1]products (cleaned)'!$A$2:$D$49,4,FALSE)</f>
        <v>0.5</v>
      </c>
      <c r="I577" s="3">
        <f>VLOOKUP('[1]orders (cleaned)'!D662,'[1]products (cleaned)'!$A$2:$E$49,5,FALSE)</f>
        <v>8.91</v>
      </c>
      <c r="J577" s="3">
        <f>VLOOKUP('[1]orders (cleaned)'!D662,'[1]products (cleaned)'!$A$2:$F$49,6,FALSE)</f>
        <v>1.782</v>
      </c>
      <c r="K577" s="3">
        <f>VLOOKUP('[1]orders (cleaned)'!D662,'[1]products (cleaned)'!$A$2:$G$49,7,FALSE)</f>
        <v>0.98009999999999997</v>
      </c>
      <c r="L577">
        <f>VLOOKUP('[1]orders (cleaned)'!A662,'[1]orders (cleaned)'!$A$2:$E$1001,5,FALSE)</f>
        <v>6</v>
      </c>
      <c r="M577" s="5">
        <f>I577*L577</f>
        <v>53.46</v>
      </c>
      <c r="S577"/>
    </row>
    <row r="578" spans="1:19" x14ac:dyDescent="0.35">
      <c r="A578" s="1">
        <f>VLOOKUP('[1]orders (cleaned)'!B762,'[1]orders (cleaned)'!$B$2:$B$1001,1,FALSE)</f>
        <v>44189</v>
      </c>
      <c r="B578" t="str">
        <f>VLOOKUP('[1]orders (cleaned)'!C762,'[1]customers (cleaned)'!$A$2:$B$914,2,FALSE)</f>
        <v>Arlana Ferrea</v>
      </c>
      <c r="C578" t="str">
        <f>VLOOKUP('[1]orders (cleaned)'!C762,'[1]customers (cleaned)'!$A$2:$C$914,3,FALSE)</f>
        <v>Greensboro</v>
      </c>
      <c r="D578" t="str">
        <f>VLOOKUP('[1]orders (cleaned)'!C762,'[1]customers (cleaned)'!$A$2:$D$914,4,FALSE)</f>
        <v>United States</v>
      </c>
      <c r="E578" t="str">
        <f>VLOOKUP('[1]orders (cleaned)'!C762,'[1]customers (cleaned)'!$A$2:$E$914,5,FALSE)</f>
        <v>No</v>
      </c>
      <c r="F578" t="str">
        <f>VLOOKUP('[1]orders (cleaned)'!D762,'[1]products (cleaned)'!$A$2:$B$49,2,FALSE)</f>
        <v>Exc</v>
      </c>
      <c r="G578" t="str">
        <f>VLOOKUP('[1]orders (cleaned)'!D762,'[1]products (cleaned)'!$A$2:$C$49,3,FALSE)</f>
        <v>L</v>
      </c>
      <c r="H578">
        <f>VLOOKUP('[1]orders (cleaned)'!D762,'[1]products (cleaned)'!$A$2:$D$49,4,FALSE)</f>
        <v>0.5</v>
      </c>
      <c r="I578" s="3">
        <f>VLOOKUP('[1]orders (cleaned)'!D762,'[1]products (cleaned)'!$A$2:$E$49,5,FALSE)</f>
        <v>8.91</v>
      </c>
      <c r="J578" s="3">
        <f>VLOOKUP('[1]orders (cleaned)'!D762,'[1]products (cleaned)'!$A$2:$F$49,6,FALSE)</f>
        <v>1.782</v>
      </c>
      <c r="K578" s="3">
        <f>VLOOKUP('[1]orders (cleaned)'!D762,'[1]products (cleaned)'!$A$2:$G$49,7,FALSE)</f>
        <v>0.98009999999999997</v>
      </c>
      <c r="L578">
        <f>VLOOKUP('[1]orders (cleaned)'!A762,'[1]orders (cleaned)'!$A$2:$E$1001,5,FALSE)</f>
        <v>5</v>
      </c>
      <c r="M578" s="5">
        <f>I578*L578</f>
        <v>44.55</v>
      </c>
      <c r="S578"/>
    </row>
    <row r="579" spans="1:19" x14ac:dyDescent="0.35">
      <c r="A579" s="1">
        <f>VLOOKUP('[1]orders (cleaned)'!B583,'[1]orders (cleaned)'!$B$2:$B$1001,1,FALSE)</f>
        <v>44190</v>
      </c>
      <c r="B579" t="str">
        <f>VLOOKUP('[1]orders (cleaned)'!C583,'[1]customers (cleaned)'!$A$2:$B$914,2,FALSE)</f>
        <v>Carney Clemencet</v>
      </c>
      <c r="C579" t="str">
        <f>VLOOKUP('[1]orders (cleaned)'!C583,'[1]customers (cleaned)'!$A$2:$C$914,3,FALSE)</f>
        <v>Birmingham</v>
      </c>
      <c r="D579" t="str">
        <f>VLOOKUP('[1]orders (cleaned)'!C583,'[1]customers (cleaned)'!$A$2:$D$914,4,FALSE)</f>
        <v>United Kingdom</v>
      </c>
      <c r="E579" t="str">
        <f>VLOOKUP('[1]orders (cleaned)'!C583,'[1]customers (cleaned)'!$A$2:$E$914,5,FALSE)</f>
        <v>Yes</v>
      </c>
      <c r="F579" t="str">
        <f>VLOOKUP('[1]orders (cleaned)'!D583,'[1]products (cleaned)'!$A$2:$B$49,2,FALSE)</f>
        <v>Exc</v>
      </c>
      <c r="G579" t="str">
        <f>VLOOKUP('[1]orders (cleaned)'!D583,'[1]products (cleaned)'!$A$2:$C$49,3,FALSE)</f>
        <v>L</v>
      </c>
      <c r="H579">
        <f>VLOOKUP('[1]orders (cleaned)'!D583,'[1]products (cleaned)'!$A$2:$D$49,4,FALSE)</f>
        <v>0.5</v>
      </c>
      <c r="I579" s="3">
        <f>VLOOKUP('[1]orders (cleaned)'!D583,'[1]products (cleaned)'!$A$2:$E$49,5,FALSE)</f>
        <v>8.91</v>
      </c>
      <c r="J579" s="3">
        <f>VLOOKUP('[1]orders (cleaned)'!D583,'[1]products (cleaned)'!$A$2:$F$49,6,FALSE)</f>
        <v>1.782</v>
      </c>
      <c r="K579" s="3">
        <f>VLOOKUP('[1]orders (cleaned)'!D583,'[1]products (cleaned)'!$A$2:$G$49,7,FALSE)</f>
        <v>0.98009999999999997</v>
      </c>
      <c r="L579">
        <f>VLOOKUP('[1]orders (cleaned)'!A583,'[1]orders (cleaned)'!$A$2:$E$1001,5,FALSE)</f>
        <v>5</v>
      </c>
      <c r="M579" s="5">
        <f>I579*L579</f>
        <v>44.55</v>
      </c>
      <c r="S579"/>
    </row>
    <row r="580" spans="1:19" x14ac:dyDescent="0.35">
      <c r="A580" s="1">
        <f>VLOOKUP('[1]orders (cleaned)'!B441,'[1]orders (cleaned)'!$B$2:$B$1001,1,FALSE)</f>
        <v>43562</v>
      </c>
      <c r="B580" t="str">
        <f>VLOOKUP('[1]orders (cleaned)'!C441,'[1]customers (cleaned)'!$A$2:$B$914,2,FALSE)</f>
        <v>Chickie Ragless</v>
      </c>
      <c r="C580" t="str">
        <f>VLOOKUP('[1]orders (cleaned)'!C441,'[1]customers (cleaned)'!$A$2:$C$914,3,FALSE)</f>
        <v>Caherconlish</v>
      </c>
      <c r="D580" t="str">
        <f>VLOOKUP('[1]orders (cleaned)'!C441,'[1]customers (cleaned)'!$A$2:$D$914,4,FALSE)</f>
        <v>Ireland</v>
      </c>
      <c r="E580" t="str">
        <f>VLOOKUP('[1]orders (cleaned)'!C441,'[1]customers (cleaned)'!$A$2:$E$914,5,FALSE)</f>
        <v>No</v>
      </c>
      <c r="F580" t="str">
        <f>VLOOKUP('[1]orders (cleaned)'!D441,'[1]products (cleaned)'!$A$2:$B$49,2,FALSE)</f>
        <v>Exc</v>
      </c>
      <c r="G580" t="str">
        <f>VLOOKUP('[1]orders (cleaned)'!D441,'[1]products (cleaned)'!$A$2:$C$49,3,FALSE)</f>
        <v>L</v>
      </c>
      <c r="H580">
        <f>VLOOKUP('[1]orders (cleaned)'!D441,'[1]products (cleaned)'!$A$2:$D$49,4,FALSE)</f>
        <v>0.5</v>
      </c>
      <c r="I580" s="3">
        <f>VLOOKUP('[1]orders (cleaned)'!D441,'[1]products (cleaned)'!$A$2:$E$49,5,FALSE)</f>
        <v>8.91</v>
      </c>
      <c r="J580" s="3">
        <f>VLOOKUP('[1]orders (cleaned)'!D441,'[1]products (cleaned)'!$A$2:$F$49,6,FALSE)</f>
        <v>1.782</v>
      </c>
      <c r="K580" s="3">
        <f>VLOOKUP('[1]orders (cleaned)'!D441,'[1]products (cleaned)'!$A$2:$G$49,7,FALSE)</f>
        <v>0.98009999999999997</v>
      </c>
      <c r="L580">
        <f>VLOOKUP('[1]orders (cleaned)'!A441,'[1]orders (cleaned)'!$A$2:$E$1001,5,FALSE)</f>
        <v>4</v>
      </c>
      <c r="M580" s="5">
        <f>I580*L580</f>
        <v>35.64</v>
      </c>
      <c r="S580"/>
    </row>
    <row r="581" spans="1:19" x14ac:dyDescent="0.35">
      <c r="A581" s="1">
        <f>VLOOKUP('[1]orders (cleaned)'!B637,'[1]orders (cleaned)'!$B$2:$B$1001,1,FALSE)</f>
        <v>44578</v>
      </c>
      <c r="B581" t="str">
        <f>VLOOKUP('[1]orders (cleaned)'!C637,'[1]customers (cleaned)'!$A$2:$B$914,2,FALSE)</f>
        <v>Eal D'Ambrogio</v>
      </c>
      <c r="C581" t="str">
        <f>VLOOKUP('[1]orders (cleaned)'!C637,'[1]customers (cleaned)'!$A$2:$C$914,3,FALSE)</f>
        <v>Lees Summit</v>
      </c>
      <c r="D581" t="str">
        <f>VLOOKUP('[1]orders (cleaned)'!C637,'[1]customers (cleaned)'!$A$2:$D$914,4,FALSE)</f>
        <v>United States</v>
      </c>
      <c r="E581" t="str">
        <f>VLOOKUP('[1]orders (cleaned)'!C637,'[1]customers (cleaned)'!$A$2:$E$914,5,FALSE)</f>
        <v>Yes</v>
      </c>
      <c r="F581" t="str">
        <f>VLOOKUP('[1]orders (cleaned)'!D637,'[1]products (cleaned)'!$A$2:$B$49,2,FALSE)</f>
        <v>Exc</v>
      </c>
      <c r="G581" t="str">
        <f>VLOOKUP('[1]orders (cleaned)'!D637,'[1]products (cleaned)'!$A$2:$C$49,3,FALSE)</f>
        <v>L</v>
      </c>
      <c r="H581">
        <f>VLOOKUP('[1]orders (cleaned)'!D637,'[1]products (cleaned)'!$A$2:$D$49,4,FALSE)</f>
        <v>0.5</v>
      </c>
      <c r="I581" s="3">
        <f>VLOOKUP('[1]orders (cleaned)'!D637,'[1]products (cleaned)'!$A$2:$E$49,5,FALSE)</f>
        <v>8.91</v>
      </c>
      <c r="J581" s="3">
        <f>VLOOKUP('[1]orders (cleaned)'!D637,'[1]products (cleaned)'!$A$2:$F$49,6,FALSE)</f>
        <v>1.782</v>
      </c>
      <c r="K581" s="3">
        <f>VLOOKUP('[1]orders (cleaned)'!D637,'[1]products (cleaned)'!$A$2:$G$49,7,FALSE)</f>
        <v>0.98009999999999997</v>
      </c>
      <c r="L581">
        <f>VLOOKUP('[1]orders (cleaned)'!A637,'[1]orders (cleaned)'!$A$2:$E$1001,5,FALSE)</f>
        <v>4</v>
      </c>
      <c r="M581" s="5">
        <f>I581*L581</f>
        <v>35.64</v>
      </c>
      <c r="S581"/>
    </row>
    <row r="582" spans="1:19" x14ac:dyDescent="0.35">
      <c r="A582" s="1">
        <f>VLOOKUP('[1]orders (cleaned)'!B770,'[1]orders (cleaned)'!$B$2:$B$1001,1,FALSE)</f>
        <v>44562</v>
      </c>
      <c r="B582" t="str">
        <f>VLOOKUP('[1]orders (cleaned)'!C770,'[1]customers (cleaned)'!$A$2:$B$914,2,FALSE)</f>
        <v>Foster Constance</v>
      </c>
      <c r="C582" t="str">
        <f>VLOOKUP('[1]orders (cleaned)'!C770,'[1]customers (cleaned)'!$A$2:$C$914,3,FALSE)</f>
        <v>Dallas</v>
      </c>
      <c r="D582" t="str">
        <f>VLOOKUP('[1]orders (cleaned)'!C770,'[1]customers (cleaned)'!$A$2:$D$914,4,FALSE)</f>
        <v>United States</v>
      </c>
      <c r="E582" t="str">
        <f>VLOOKUP('[1]orders (cleaned)'!C770,'[1]customers (cleaned)'!$A$2:$E$914,5,FALSE)</f>
        <v>No</v>
      </c>
      <c r="F582" t="str">
        <f>VLOOKUP('[1]orders (cleaned)'!D770,'[1]products (cleaned)'!$A$2:$B$49,2,FALSE)</f>
        <v>Rob</v>
      </c>
      <c r="G582" t="str">
        <f>VLOOKUP('[1]orders (cleaned)'!D770,'[1]products (cleaned)'!$A$2:$C$49,3,FALSE)</f>
        <v>L</v>
      </c>
      <c r="H582">
        <f>VLOOKUP('[1]orders (cleaned)'!D770,'[1]products (cleaned)'!$A$2:$D$49,4,FALSE)</f>
        <v>1</v>
      </c>
      <c r="I582" s="3">
        <f>VLOOKUP('[1]orders (cleaned)'!D770,'[1]products (cleaned)'!$A$2:$E$49,5,FALSE)</f>
        <v>11.95</v>
      </c>
      <c r="J582" s="3">
        <f>VLOOKUP('[1]orders (cleaned)'!D770,'[1]products (cleaned)'!$A$2:$F$49,6,FALSE)</f>
        <v>1.1949999999999998</v>
      </c>
      <c r="K582" s="3">
        <f>VLOOKUP('[1]orders (cleaned)'!D770,'[1]products (cleaned)'!$A$2:$G$49,7,FALSE)</f>
        <v>0.71699999999999997</v>
      </c>
      <c r="L582">
        <f>VLOOKUP('[1]orders (cleaned)'!A770,'[1]orders (cleaned)'!$A$2:$E$1001,5,FALSE)</f>
        <v>2</v>
      </c>
      <c r="M582" s="5">
        <f>I582*L582</f>
        <v>23.9</v>
      </c>
      <c r="S582"/>
    </row>
    <row r="583" spans="1:19" x14ac:dyDescent="0.35">
      <c r="A583" s="1">
        <f>VLOOKUP('[1]orders (cleaned)'!B806,'[1]orders (cleaned)'!$B$2:$B$1001,1,FALSE)</f>
        <v>44289</v>
      </c>
      <c r="B583" t="str">
        <f>VLOOKUP('[1]orders (cleaned)'!C806,'[1]customers (cleaned)'!$A$2:$B$914,2,FALSE)</f>
        <v>Jammie Cloke</v>
      </c>
      <c r="C583" t="str">
        <f>VLOOKUP('[1]orders (cleaned)'!C806,'[1]customers (cleaned)'!$A$2:$C$914,3,FALSE)</f>
        <v>Newton</v>
      </c>
      <c r="D583" t="str">
        <f>VLOOKUP('[1]orders (cleaned)'!C806,'[1]customers (cleaned)'!$A$2:$D$914,4,FALSE)</f>
        <v>United Kingdom</v>
      </c>
      <c r="E583" t="str">
        <f>VLOOKUP('[1]orders (cleaned)'!C806,'[1]customers (cleaned)'!$A$2:$E$914,5,FALSE)</f>
        <v>No</v>
      </c>
      <c r="F583" t="str">
        <f>VLOOKUP('[1]orders (cleaned)'!D806,'[1]products (cleaned)'!$A$2:$B$49,2,FALSE)</f>
        <v>Rob</v>
      </c>
      <c r="G583" t="str">
        <f>VLOOKUP('[1]orders (cleaned)'!D806,'[1]products (cleaned)'!$A$2:$C$49,3,FALSE)</f>
        <v>L</v>
      </c>
      <c r="H583">
        <f>VLOOKUP('[1]orders (cleaned)'!D806,'[1]products (cleaned)'!$A$2:$D$49,4,FALSE)</f>
        <v>1</v>
      </c>
      <c r="I583" s="3">
        <f>VLOOKUP('[1]orders (cleaned)'!D806,'[1]products (cleaned)'!$A$2:$E$49,5,FALSE)</f>
        <v>11.95</v>
      </c>
      <c r="J583" s="3">
        <f>VLOOKUP('[1]orders (cleaned)'!D806,'[1]products (cleaned)'!$A$2:$F$49,6,FALSE)</f>
        <v>1.1949999999999998</v>
      </c>
      <c r="K583" s="3">
        <f>VLOOKUP('[1]orders (cleaned)'!D806,'[1]products (cleaned)'!$A$2:$G$49,7,FALSE)</f>
        <v>0.71699999999999997</v>
      </c>
      <c r="L583">
        <f>VLOOKUP('[1]orders (cleaned)'!A806,'[1]orders (cleaned)'!$A$2:$E$1001,5,FALSE)</f>
        <v>2</v>
      </c>
      <c r="M583" s="5">
        <f>I583*L583</f>
        <v>23.9</v>
      </c>
      <c r="S583"/>
    </row>
    <row r="584" spans="1:19" x14ac:dyDescent="0.35">
      <c r="A584" s="1">
        <f>VLOOKUP('[1]orders (cleaned)'!B984,'[1]orders (cleaned)'!$B$2:$B$1001,1,FALSE)</f>
        <v>44785</v>
      </c>
      <c r="B584" t="str">
        <f>VLOOKUP('[1]orders (cleaned)'!C984,'[1]customers (cleaned)'!$A$2:$B$914,2,FALSE)</f>
        <v>Kim Kemery</v>
      </c>
      <c r="C584" t="str">
        <f>VLOOKUP('[1]orders (cleaned)'!C984,'[1]customers (cleaned)'!$A$2:$C$914,3,FALSE)</f>
        <v>Denton</v>
      </c>
      <c r="D584" t="str">
        <f>VLOOKUP('[1]orders (cleaned)'!C984,'[1]customers (cleaned)'!$A$2:$D$914,4,FALSE)</f>
        <v>United States</v>
      </c>
      <c r="E584" t="str">
        <f>VLOOKUP('[1]orders (cleaned)'!C984,'[1]customers (cleaned)'!$A$2:$E$914,5,FALSE)</f>
        <v>Yes</v>
      </c>
      <c r="F584" t="str">
        <f>VLOOKUP('[1]orders (cleaned)'!D984,'[1]products (cleaned)'!$A$2:$B$49,2,FALSE)</f>
        <v>Rob</v>
      </c>
      <c r="G584" t="str">
        <f>VLOOKUP('[1]orders (cleaned)'!D984,'[1]products (cleaned)'!$A$2:$C$49,3,FALSE)</f>
        <v>L</v>
      </c>
      <c r="H584">
        <f>VLOOKUP('[1]orders (cleaned)'!D984,'[1]products (cleaned)'!$A$2:$D$49,4,FALSE)</f>
        <v>1</v>
      </c>
      <c r="I584" s="3">
        <f>VLOOKUP('[1]orders (cleaned)'!D984,'[1]products (cleaned)'!$A$2:$E$49,5,FALSE)</f>
        <v>11.95</v>
      </c>
      <c r="J584" s="3">
        <f>VLOOKUP('[1]orders (cleaned)'!D984,'[1]products (cleaned)'!$A$2:$F$49,6,FALSE)</f>
        <v>1.1949999999999998</v>
      </c>
      <c r="K584" s="3">
        <f>VLOOKUP('[1]orders (cleaned)'!D984,'[1]products (cleaned)'!$A$2:$G$49,7,FALSE)</f>
        <v>0.71699999999999997</v>
      </c>
      <c r="L584">
        <f>VLOOKUP('[1]orders (cleaned)'!A984,'[1]orders (cleaned)'!$A$2:$E$1001,5,FALSE)</f>
        <v>2</v>
      </c>
      <c r="M584" s="5">
        <f>I584*L584</f>
        <v>23.9</v>
      </c>
      <c r="S584"/>
    </row>
    <row r="585" spans="1:19" x14ac:dyDescent="0.35">
      <c r="A585" s="1">
        <f>VLOOKUP('[1]orders (cleaned)'!B483,'[1]orders (cleaned)'!$B$2:$B$1001,1,FALSE)</f>
        <v>43747</v>
      </c>
      <c r="B585" t="str">
        <f>VLOOKUP('[1]orders (cleaned)'!C483,'[1]customers (cleaned)'!$A$2:$B$914,2,FALSE)</f>
        <v>Nanny Izhakov</v>
      </c>
      <c r="C585" t="str">
        <f>VLOOKUP('[1]orders (cleaned)'!C483,'[1]customers (cleaned)'!$A$2:$C$914,3,FALSE)</f>
        <v>Seaton</v>
      </c>
      <c r="D585" t="str">
        <f>VLOOKUP('[1]orders (cleaned)'!C483,'[1]customers (cleaned)'!$A$2:$D$914,4,FALSE)</f>
        <v>United Kingdom</v>
      </c>
      <c r="E585" t="str">
        <f>VLOOKUP('[1]orders (cleaned)'!C483,'[1]customers (cleaned)'!$A$2:$E$914,5,FALSE)</f>
        <v>No</v>
      </c>
      <c r="F585" t="str">
        <f>VLOOKUP('[1]orders (cleaned)'!D483,'[1]products (cleaned)'!$A$2:$B$49,2,FALSE)</f>
        <v>Rob</v>
      </c>
      <c r="G585" t="str">
        <f>VLOOKUP('[1]orders (cleaned)'!D483,'[1]products (cleaned)'!$A$2:$C$49,3,FALSE)</f>
        <v>L</v>
      </c>
      <c r="H585">
        <f>VLOOKUP('[1]orders (cleaned)'!D483,'[1]products (cleaned)'!$A$2:$D$49,4,FALSE)</f>
        <v>1</v>
      </c>
      <c r="I585" s="3">
        <f>VLOOKUP('[1]orders (cleaned)'!D483,'[1]products (cleaned)'!$A$2:$E$49,5,FALSE)</f>
        <v>11.95</v>
      </c>
      <c r="J585" s="3">
        <f>VLOOKUP('[1]orders (cleaned)'!D483,'[1]products (cleaned)'!$A$2:$F$49,6,FALSE)</f>
        <v>1.1949999999999998</v>
      </c>
      <c r="K585" s="3">
        <f>VLOOKUP('[1]orders (cleaned)'!D483,'[1]products (cleaned)'!$A$2:$G$49,7,FALSE)</f>
        <v>0.71699999999999997</v>
      </c>
      <c r="L585">
        <f>VLOOKUP('[1]orders (cleaned)'!A483,'[1]orders (cleaned)'!$A$2:$E$1001,5,FALSE)</f>
        <v>2</v>
      </c>
      <c r="M585" s="5">
        <f>I585*L585</f>
        <v>23.9</v>
      </c>
      <c r="S585"/>
    </row>
    <row r="586" spans="1:19" x14ac:dyDescent="0.35">
      <c r="A586" s="1">
        <f>VLOOKUP('[1]orders (cleaned)'!B352,'[1]orders (cleaned)'!$B$2:$B$1001,1,FALSE)</f>
        <v>43592</v>
      </c>
      <c r="B586" t="str">
        <f>VLOOKUP('[1]orders (cleaned)'!C352,'[1]customers (cleaned)'!$A$2:$B$914,2,FALSE)</f>
        <v>Joshuah Awdry</v>
      </c>
      <c r="C586" t="str">
        <f>VLOOKUP('[1]orders (cleaned)'!C352,'[1]customers (cleaned)'!$A$2:$C$914,3,FALSE)</f>
        <v>Shreveport</v>
      </c>
      <c r="D586" t="str">
        <f>VLOOKUP('[1]orders (cleaned)'!C352,'[1]customers (cleaned)'!$A$2:$D$914,4,FALSE)</f>
        <v>United States</v>
      </c>
      <c r="E586" t="str">
        <f>VLOOKUP('[1]orders (cleaned)'!C352,'[1]customers (cleaned)'!$A$2:$E$914,5,FALSE)</f>
        <v>No</v>
      </c>
      <c r="F586" t="str">
        <f>VLOOKUP('[1]orders (cleaned)'!D352,'[1]products (cleaned)'!$A$2:$B$49,2,FALSE)</f>
        <v>Ara</v>
      </c>
      <c r="G586" t="str">
        <f>VLOOKUP('[1]orders (cleaned)'!D352,'[1]products (cleaned)'!$A$2:$C$49,3,FALSE)</f>
        <v>D</v>
      </c>
      <c r="H586">
        <f>VLOOKUP('[1]orders (cleaned)'!D352,'[1]products (cleaned)'!$A$2:$D$49,4,FALSE)</f>
        <v>0.5</v>
      </c>
      <c r="I586" s="3">
        <f>VLOOKUP('[1]orders (cleaned)'!D352,'[1]products (cleaned)'!$A$2:$E$49,5,FALSE)</f>
        <v>5.97</v>
      </c>
      <c r="J586" s="3">
        <f>VLOOKUP('[1]orders (cleaned)'!D352,'[1]products (cleaned)'!$A$2:$F$49,6,FALSE)</f>
        <v>1.194</v>
      </c>
      <c r="K586" s="3">
        <f>VLOOKUP('[1]orders (cleaned)'!D352,'[1]products (cleaned)'!$A$2:$G$49,7,FALSE)</f>
        <v>0.5373</v>
      </c>
      <c r="L586">
        <f>VLOOKUP('[1]orders (cleaned)'!A352,'[1]orders (cleaned)'!$A$2:$E$1001,5,FALSE)</f>
        <v>4</v>
      </c>
      <c r="M586" s="5">
        <f>I586*L586</f>
        <v>23.88</v>
      </c>
      <c r="S586"/>
    </row>
    <row r="587" spans="1:19" x14ac:dyDescent="0.35">
      <c r="A587" s="1">
        <f>VLOOKUP('[1]orders (cleaned)'!B124,'[1]orders (cleaned)'!$B$2:$B$1001,1,FALSE)</f>
        <v>44268</v>
      </c>
      <c r="B587" t="str">
        <f>VLOOKUP('[1]orders (cleaned)'!C124,'[1]customers (cleaned)'!$A$2:$B$914,2,FALSE)</f>
        <v>Mahala Ludwell</v>
      </c>
      <c r="C587" t="str">
        <f>VLOOKUP('[1]orders (cleaned)'!C124,'[1]customers (cleaned)'!$A$2:$C$914,3,FALSE)</f>
        <v>Denver</v>
      </c>
      <c r="D587" t="str">
        <f>VLOOKUP('[1]orders (cleaned)'!C124,'[1]customers (cleaned)'!$A$2:$D$914,4,FALSE)</f>
        <v>United States</v>
      </c>
      <c r="E587" t="str">
        <f>VLOOKUP('[1]orders (cleaned)'!C124,'[1]customers (cleaned)'!$A$2:$E$914,5,FALSE)</f>
        <v>Yes</v>
      </c>
      <c r="F587" t="str">
        <f>VLOOKUP('[1]orders (cleaned)'!D124,'[1]products (cleaned)'!$A$2:$B$49,2,FALSE)</f>
        <v>Ara</v>
      </c>
      <c r="G587" t="str">
        <f>VLOOKUP('[1]orders (cleaned)'!D124,'[1]products (cleaned)'!$A$2:$C$49,3,FALSE)</f>
        <v>D</v>
      </c>
      <c r="H587">
        <f>VLOOKUP('[1]orders (cleaned)'!D124,'[1]products (cleaned)'!$A$2:$D$49,4,FALSE)</f>
        <v>0.5</v>
      </c>
      <c r="I587" s="3">
        <f>VLOOKUP('[1]orders (cleaned)'!D124,'[1]products (cleaned)'!$A$2:$E$49,5,FALSE)</f>
        <v>5.97</v>
      </c>
      <c r="J587" s="3">
        <f>VLOOKUP('[1]orders (cleaned)'!D124,'[1]products (cleaned)'!$A$2:$F$49,6,FALSE)</f>
        <v>1.194</v>
      </c>
      <c r="K587" s="3">
        <f>VLOOKUP('[1]orders (cleaned)'!D124,'[1]products (cleaned)'!$A$2:$G$49,7,FALSE)</f>
        <v>0.5373</v>
      </c>
      <c r="L587">
        <f>VLOOKUP('[1]orders (cleaned)'!A124,'[1]orders (cleaned)'!$A$2:$E$1001,5,FALSE)</f>
        <v>4</v>
      </c>
      <c r="M587" s="5">
        <f>I587*L587</f>
        <v>23.88</v>
      </c>
      <c r="S587"/>
    </row>
    <row r="588" spans="1:19" x14ac:dyDescent="0.35">
      <c r="A588" s="1">
        <f>VLOOKUP('[1]orders (cleaned)'!B933,'[1]orders (cleaned)'!$B$2:$B$1001,1,FALSE)</f>
        <v>44607</v>
      </c>
      <c r="B588" t="str">
        <f>VLOOKUP('[1]orders (cleaned)'!C933,'[1]customers (cleaned)'!$A$2:$B$914,2,FALSE)</f>
        <v>Mallory Shrimpling</v>
      </c>
      <c r="C588" t="str">
        <f>VLOOKUP('[1]orders (cleaned)'!C933,'[1]customers (cleaned)'!$A$2:$C$914,3,FALSE)</f>
        <v>Allentown</v>
      </c>
      <c r="D588" t="str">
        <f>VLOOKUP('[1]orders (cleaned)'!C933,'[1]customers (cleaned)'!$A$2:$D$914,4,FALSE)</f>
        <v>United States</v>
      </c>
      <c r="E588" t="str">
        <f>VLOOKUP('[1]orders (cleaned)'!C933,'[1]customers (cleaned)'!$A$2:$E$914,5,FALSE)</f>
        <v>Yes</v>
      </c>
      <c r="F588" t="str">
        <f>VLOOKUP('[1]orders (cleaned)'!D933,'[1]products (cleaned)'!$A$2:$B$49,2,FALSE)</f>
        <v>Ara</v>
      </c>
      <c r="G588" t="str">
        <f>VLOOKUP('[1]orders (cleaned)'!D933,'[1]products (cleaned)'!$A$2:$C$49,3,FALSE)</f>
        <v>D</v>
      </c>
      <c r="H588">
        <f>VLOOKUP('[1]orders (cleaned)'!D933,'[1]products (cleaned)'!$A$2:$D$49,4,FALSE)</f>
        <v>0.5</v>
      </c>
      <c r="I588" s="3">
        <f>VLOOKUP('[1]orders (cleaned)'!D933,'[1]products (cleaned)'!$A$2:$E$49,5,FALSE)</f>
        <v>5.97</v>
      </c>
      <c r="J588" s="3">
        <f>VLOOKUP('[1]orders (cleaned)'!D933,'[1]products (cleaned)'!$A$2:$F$49,6,FALSE)</f>
        <v>1.194</v>
      </c>
      <c r="K588" s="3">
        <f>VLOOKUP('[1]orders (cleaned)'!D933,'[1]products (cleaned)'!$A$2:$G$49,7,FALSE)</f>
        <v>0.5373</v>
      </c>
      <c r="L588">
        <f>VLOOKUP('[1]orders (cleaned)'!A933,'[1]orders (cleaned)'!$A$2:$E$1001,5,FALSE)</f>
        <v>4</v>
      </c>
      <c r="M588" s="5">
        <f>I588*L588</f>
        <v>23.88</v>
      </c>
      <c r="S588"/>
    </row>
    <row r="589" spans="1:19" x14ac:dyDescent="0.35">
      <c r="A589" s="1">
        <f>VLOOKUP('[1]orders (cleaned)'!B701,'[1]orders (cleaned)'!$B$2:$B$1001,1,FALSE)</f>
        <v>44298</v>
      </c>
      <c r="B589" t="str">
        <f>VLOOKUP('[1]orders (cleaned)'!C701,'[1]customers (cleaned)'!$A$2:$B$914,2,FALSE)</f>
        <v>Orland Tadman</v>
      </c>
      <c r="C589" t="str">
        <f>VLOOKUP('[1]orders (cleaned)'!C701,'[1]customers (cleaned)'!$A$2:$C$914,3,FALSE)</f>
        <v>Miami</v>
      </c>
      <c r="D589" t="str">
        <f>VLOOKUP('[1]orders (cleaned)'!C701,'[1]customers (cleaned)'!$A$2:$D$914,4,FALSE)</f>
        <v>United States</v>
      </c>
      <c r="E589" t="str">
        <f>VLOOKUP('[1]orders (cleaned)'!C701,'[1]customers (cleaned)'!$A$2:$E$914,5,FALSE)</f>
        <v>Yes</v>
      </c>
      <c r="F589" t="str">
        <f>VLOOKUP('[1]orders (cleaned)'!D701,'[1]products (cleaned)'!$A$2:$B$49,2,FALSE)</f>
        <v>Ara</v>
      </c>
      <c r="G589" t="str">
        <f>VLOOKUP('[1]orders (cleaned)'!D701,'[1]products (cleaned)'!$A$2:$C$49,3,FALSE)</f>
        <v>D</v>
      </c>
      <c r="H589">
        <f>VLOOKUP('[1]orders (cleaned)'!D701,'[1]products (cleaned)'!$A$2:$D$49,4,FALSE)</f>
        <v>0.5</v>
      </c>
      <c r="I589" s="3">
        <f>VLOOKUP('[1]orders (cleaned)'!D701,'[1]products (cleaned)'!$A$2:$E$49,5,FALSE)</f>
        <v>5.97</v>
      </c>
      <c r="J589" s="3">
        <f>VLOOKUP('[1]orders (cleaned)'!D701,'[1]products (cleaned)'!$A$2:$F$49,6,FALSE)</f>
        <v>1.194</v>
      </c>
      <c r="K589" s="3">
        <f>VLOOKUP('[1]orders (cleaned)'!D701,'[1]products (cleaned)'!$A$2:$G$49,7,FALSE)</f>
        <v>0.5373</v>
      </c>
      <c r="L589">
        <f>VLOOKUP('[1]orders (cleaned)'!A701,'[1]orders (cleaned)'!$A$2:$E$1001,5,FALSE)</f>
        <v>4</v>
      </c>
      <c r="M589" s="5">
        <f>I589*L589</f>
        <v>23.88</v>
      </c>
      <c r="S589"/>
    </row>
    <row r="590" spans="1:19" x14ac:dyDescent="0.35">
      <c r="A590" s="1">
        <f>VLOOKUP('[1]orders (cleaned)'!B335,'[1]orders (cleaned)'!$B$2:$B$1001,1,FALSE)</f>
        <v>43712</v>
      </c>
      <c r="B590" t="str">
        <f>VLOOKUP('[1]orders (cleaned)'!C335,'[1]customers (cleaned)'!$A$2:$B$914,2,FALSE)</f>
        <v>Vivyan Ceely</v>
      </c>
      <c r="C590" t="str">
        <f>VLOOKUP('[1]orders (cleaned)'!C335,'[1]customers (cleaned)'!$A$2:$C$914,3,FALSE)</f>
        <v>Baltimore</v>
      </c>
      <c r="D590" t="str">
        <f>VLOOKUP('[1]orders (cleaned)'!C335,'[1]customers (cleaned)'!$A$2:$D$914,4,FALSE)</f>
        <v>United States</v>
      </c>
      <c r="E590" t="str">
        <f>VLOOKUP('[1]orders (cleaned)'!C335,'[1]customers (cleaned)'!$A$2:$E$914,5,FALSE)</f>
        <v>Yes</v>
      </c>
      <c r="F590" t="str">
        <f>VLOOKUP('[1]orders (cleaned)'!D335,'[1]products (cleaned)'!$A$2:$B$49,2,FALSE)</f>
        <v>Rob</v>
      </c>
      <c r="G590" t="str">
        <f>VLOOKUP('[1]orders (cleaned)'!D335,'[1]products (cleaned)'!$A$2:$C$49,3,FALSE)</f>
        <v>M</v>
      </c>
      <c r="H590">
        <f>VLOOKUP('[1]orders (cleaned)'!D335,'[1]products (cleaned)'!$A$2:$D$49,4,FALSE)</f>
        <v>0.5</v>
      </c>
      <c r="I590" s="3">
        <f>VLOOKUP('[1]orders (cleaned)'!D335,'[1]products (cleaned)'!$A$2:$E$49,5,FALSE)</f>
        <v>5.97</v>
      </c>
      <c r="J590" s="3">
        <f>VLOOKUP('[1]orders (cleaned)'!D335,'[1]products (cleaned)'!$A$2:$F$49,6,FALSE)</f>
        <v>1.194</v>
      </c>
      <c r="K590" s="3">
        <f>VLOOKUP('[1]orders (cleaned)'!D335,'[1]products (cleaned)'!$A$2:$G$49,7,FALSE)</f>
        <v>0.35819999999999996</v>
      </c>
      <c r="L590">
        <f>VLOOKUP('[1]orders (cleaned)'!A335,'[1]orders (cleaned)'!$A$2:$E$1001,5,FALSE)</f>
        <v>4</v>
      </c>
      <c r="M590" s="5">
        <f>I590*L590</f>
        <v>23.88</v>
      </c>
      <c r="S590"/>
    </row>
    <row r="591" spans="1:19" x14ac:dyDescent="0.35">
      <c r="A591" s="1">
        <f>VLOOKUP('[1]orders (cleaned)'!B965,'[1]orders (cleaned)'!$B$2:$B$1001,1,FALSE)</f>
        <v>44203</v>
      </c>
      <c r="B591" t="str">
        <f>VLOOKUP('[1]orders (cleaned)'!C965,'[1]customers (cleaned)'!$A$2:$B$914,2,FALSE)</f>
        <v>Yuri Burrells</v>
      </c>
      <c r="C591" t="str">
        <f>VLOOKUP('[1]orders (cleaned)'!C965,'[1]customers (cleaned)'!$A$2:$C$914,3,FALSE)</f>
        <v>Lexington</v>
      </c>
      <c r="D591" t="str">
        <f>VLOOKUP('[1]orders (cleaned)'!C965,'[1]customers (cleaned)'!$A$2:$D$914,4,FALSE)</f>
        <v>United States</v>
      </c>
      <c r="E591" t="str">
        <f>VLOOKUP('[1]orders (cleaned)'!C965,'[1]customers (cleaned)'!$A$2:$E$914,5,FALSE)</f>
        <v>Yes</v>
      </c>
      <c r="F591" t="str">
        <f>VLOOKUP('[1]orders (cleaned)'!D965,'[1]products (cleaned)'!$A$2:$B$49,2,FALSE)</f>
        <v>Rob</v>
      </c>
      <c r="G591" t="str">
        <f>VLOOKUP('[1]orders (cleaned)'!D965,'[1]products (cleaned)'!$A$2:$C$49,3,FALSE)</f>
        <v>M</v>
      </c>
      <c r="H591">
        <f>VLOOKUP('[1]orders (cleaned)'!D965,'[1]products (cleaned)'!$A$2:$D$49,4,FALSE)</f>
        <v>0.5</v>
      </c>
      <c r="I591" s="3">
        <f>VLOOKUP('[1]orders (cleaned)'!D965,'[1]products (cleaned)'!$A$2:$E$49,5,FALSE)</f>
        <v>5.97</v>
      </c>
      <c r="J591" s="3">
        <f>VLOOKUP('[1]orders (cleaned)'!D965,'[1]products (cleaned)'!$A$2:$F$49,6,FALSE)</f>
        <v>1.194</v>
      </c>
      <c r="K591" s="3">
        <f>VLOOKUP('[1]orders (cleaned)'!D965,'[1]products (cleaned)'!$A$2:$G$49,7,FALSE)</f>
        <v>0.35819999999999996</v>
      </c>
      <c r="L591">
        <f>VLOOKUP('[1]orders (cleaned)'!A965,'[1]orders (cleaned)'!$A$2:$E$1001,5,FALSE)</f>
        <v>4</v>
      </c>
      <c r="M591" s="5">
        <f>I591*L591</f>
        <v>23.88</v>
      </c>
      <c r="S591"/>
    </row>
    <row r="592" spans="1:19" x14ac:dyDescent="0.35">
      <c r="A592" s="1">
        <f>VLOOKUP('[1]orders (cleaned)'!B461,'[1]orders (cleaned)'!$B$2:$B$1001,1,FALSE)</f>
        <v>43840</v>
      </c>
      <c r="B592" t="str">
        <f>VLOOKUP('[1]orders (cleaned)'!C461,'[1]customers (cleaned)'!$A$2:$B$914,2,FALSE)</f>
        <v>Alvis Elwin</v>
      </c>
      <c r="C592" t="str">
        <f>VLOOKUP('[1]orders (cleaned)'!C461,'[1]customers (cleaned)'!$A$2:$C$914,3,FALSE)</f>
        <v>Minneapolis</v>
      </c>
      <c r="D592" t="str">
        <f>VLOOKUP('[1]orders (cleaned)'!C461,'[1]customers (cleaned)'!$A$2:$D$914,4,FALSE)</f>
        <v>United States</v>
      </c>
      <c r="E592" t="str">
        <f>VLOOKUP('[1]orders (cleaned)'!C461,'[1]customers (cleaned)'!$A$2:$E$914,5,FALSE)</f>
        <v>No</v>
      </c>
      <c r="F592" t="str">
        <f>VLOOKUP('[1]orders (cleaned)'!D461,'[1]products (cleaned)'!$A$2:$B$49,2,FALSE)</f>
        <v>Lib</v>
      </c>
      <c r="G592" t="str">
        <f>VLOOKUP('[1]orders (cleaned)'!D461,'[1]products (cleaned)'!$A$2:$C$49,3,FALSE)</f>
        <v>L</v>
      </c>
      <c r="H592">
        <f>VLOOKUP('[1]orders (cleaned)'!D461,'[1]products (cleaned)'!$A$2:$D$49,4,FALSE)</f>
        <v>0.2</v>
      </c>
      <c r="I592" s="3">
        <f>VLOOKUP('[1]orders (cleaned)'!D461,'[1]products (cleaned)'!$A$2:$E$49,5,FALSE)</f>
        <v>4.7549999999999999</v>
      </c>
      <c r="J592" s="3">
        <f>VLOOKUP('[1]orders (cleaned)'!D461,'[1]products (cleaned)'!$A$2:$F$49,6,FALSE)</f>
        <v>2.3774999999999999</v>
      </c>
      <c r="K592" s="3">
        <f>VLOOKUP('[1]orders (cleaned)'!D461,'[1]products (cleaned)'!$A$2:$G$49,7,FALSE)</f>
        <v>0.61814999999999998</v>
      </c>
      <c r="L592">
        <f>VLOOKUP('[1]orders (cleaned)'!A461,'[1]orders (cleaned)'!$A$2:$E$1001,5,FALSE)</f>
        <v>5</v>
      </c>
      <c r="M592" s="5">
        <f>I592*L592</f>
        <v>23.774999999999999</v>
      </c>
      <c r="S592"/>
    </row>
    <row r="593" spans="1:19" x14ac:dyDescent="0.35">
      <c r="A593" s="1">
        <f>VLOOKUP('[1]orders (cleaned)'!B234,'[1]orders (cleaned)'!$B$2:$B$1001,1,FALSE)</f>
        <v>44010</v>
      </c>
      <c r="B593" t="str">
        <f>VLOOKUP('[1]orders (cleaned)'!C234,'[1]customers (cleaned)'!$A$2:$B$914,2,FALSE)</f>
        <v>Conny Gheraldi</v>
      </c>
      <c r="C593" t="str">
        <f>VLOOKUP('[1]orders (cleaned)'!C234,'[1]customers (cleaned)'!$A$2:$C$914,3,FALSE)</f>
        <v>Kinloch</v>
      </c>
      <c r="D593" t="str">
        <f>VLOOKUP('[1]orders (cleaned)'!C234,'[1]customers (cleaned)'!$A$2:$D$914,4,FALSE)</f>
        <v>United Kingdom</v>
      </c>
      <c r="E593" t="str">
        <f>VLOOKUP('[1]orders (cleaned)'!C234,'[1]customers (cleaned)'!$A$2:$E$914,5,FALSE)</f>
        <v>No</v>
      </c>
      <c r="F593" t="str">
        <f>VLOOKUP('[1]orders (cleaned)'!D234,'[1]products (cleaned)'!$A$2:$B$49,2,FALSE)</f>
        <v>Lib</v>
      </c>
      <c r="G593" t="str">
        <f>VLOOKUP('[1]orders (cleaned)'!D234,'[1]products (cleaned)'!$A$2:$C$49,3,FALSE)</f>
        <v>L</v>
      </c>
      <c r="H593">
        <f>VLOOKUP('[1]orders (cleaned)'!D234,'[1]products (cleaned)'!$A$2:$D$49,4,FALSE)</f>
        <v>0.2</v>
      </c>
      <c r="I593" s="3">
        <f>VLOOKUP('[1]orders (cleaned)'!D234,'[1]products (cleaned)'!$A$2:$E$49,5,FALSE)</f>
        <v>4.7549999999999999</v>
      </c>
      <c r="J593" s="3">
        <f>VLOOKUP('[1]orders (cleaned)'!D234,'[1]products (cleaned)'!$A$2:$F$49,6,FALSE)</f>
        <v>2.3774999999999999</v>
      </c>
      <c r="K593" s="3">
        <f>VLOOKUP('[1]orders (cleaned)'!D234,'[1]products (cleaned)'!$A$2:$G$49,7,FALSE)</f>
        <v>0.61814999999999998</v>
      </c>
      <c r="L593">
        <f>VLOOKUP('[1]orders (cleaned)'!A234,'[1]orders (cleaned)'!$A$2:$E$1001,5,FALSE)</f>
        <v>5</v>
      </c>
      <c r="M593" s="5">
        <f>I593*L593</f>
        <v>23.774999999999999</v>
      </c>
      <c r="S593"/>
    </row>
    <row r="594" spans="1:19" x14ac:dyDescent="0.35">
      <c r="A594" s="1">
        <f>VLOOKUP('[1]orders (cleaned)'!B35,'[1]orders (cleaned)'!$B$2:$B$1001,1,FALSE)</f>
        <v>44394</v>
      </c>
      <c r="B594" t="str">
        <f>VLOOKUP('[1]orders (cleaned)'!C35,'[1]customers (cleaned)'!$A$2:$B$914,2,FALSE)</f>
        <v>Gallard Gatheral</v>
      </c>
      <c r="C594" t="str">
        <f>VLOOKUP('[1]orders (cleaned)'!C35,'[1]customers (cleaned)'!$A$2:$C$914,3,FALSE)</f>
        <v>Grand Forks</v>
      </c>
      <c r="D594" t="str">
        <f>VLOOKUP('[1]orders (cleaned)'!C35,'[1]customers (cleaned)'!$A$2:$D$914,4,FALSE)</f>
        <v>United States</v>
      </c>
      <c r="E594" t="str">
        <f>VLOOKUP('[1]orders (cleaned)'!C35,'[1]customers (cleaned)'!$A$2:$E$914,5,FALSE)</f>
        <v>No</v>
      </c>
      <c r="F594" t="str">
        <f>VLOOKUP('[1]orders (cleaned)'!D35,'[1]products (cleaned)'!$A$2:$B$49,2,FALSE)</f>
        <v>Lib</v>
      </c>
      <c r="G594" t="str">
        <f>VLOOKUP('[1]orders (cleaned)'!D35,'[1]products (cleaned)'!$A$2:$C$49,3,FALSE)</f>
        <v>L</v>
      </c>
      <c r="H594">
        <f>VLOOKUP('[1]orders (cleaned)'!D35,'[1]products (cleaned)'!$A$2:$D$49,4,FALSE)</f>
        <v>0.2</v>
      </c>
      <c r="I594" s="3">
        <f>VLOOKUP('[1]orders (cleaned)'!D35,'[1]products (cleaned)'!$A$2:$E$49,5,FALSE)</f>
        <v>4.7549999999999999</v>
      </c>
      <c r="J594" s="3">
        <f>VLOOKUP('[1]orders (cleaned)'!D35,'[1]products (cleaned)'!$A$2:$F$49,6,FALSE)</f>
        <v>2.3774999999999999</v>
      </c>
      <c r="K594" s="3">
        <f>VLOOKUP('[1]orders (cleaned)'!D35,'[1]products (cleaned)'!$A$2:$G$49,7,FALSE)</f>
        <v>0.61814999999999998</v>
      </c>
      <c r="L594">
        <f>VLOOKUP('[1]orders (cleaned)'!A35,'[1]orders (cleaned)'!$A$2:$E$1001,5,FALSE)</f>
        <v>5</v>
      </c>
      <c r="M594" s="5">
        <f>I594*L594</f>
        <v>23.774999999999999</v>
      </c>
      <c r="S594"/>
    </row>
    <row r="595" spans="1:19" x14ac:dyDescent="0.35">
      <c r="A595" s="1">
        <f>VLOOKUP('[1]orders (cleaned)'!B793,'[1]orders (cleaned)'!$B$2:$B$1001,1,FALSE)</f>
        <v>43954</v>
      </c>
      <c r="B595" t="str">
        <f>VLOOKUP('[1]orders (cleaned)'!C793,'[1]customers (cleaned)'!$A$2:$B$914,2,FALSE)</f>
        <v>Karylin Huddart</v>
      </c>
      <c r="C595" t="str">
        <f>VLOOKUP('[1]orders (cleaned)'!C793,'[1]customers (cleaned)'!$A$2:$C$914,3,FALSE)</f>
        <v>Arlington</v>
      </c>
      <c r="D595" t="str">
        <f>VLOOKUP('[1]orders (cleaned)'!C793,'[1]customers (cleaned)'!$A$2:$D$914,4,FALSE)</f>
        <v>United States</v>
      </c>
      <c r="E595" t="str">
        <f>VLOOKUP('[1]orders (cleaned)'!C793,'[1]customers (cleaned)'!$A$2:$E$914,5,FALSE)</f>
        <v>Yes</v>
      </c>
      <c r="F595" t="str">
        <f>VLOOKUP('[1]orders (cleaned)'!D793,'[1]products (cleaned)'!$A$2:$B$49,2,FALSE)</f>
        <v>Lib</v>
      </c>
      <c r="G595" t="str">
        <f>VLOOKUP('[1]orders (cleaned)'!D793,'[1]products (cleaned)'!$A$2:$C$49,3,FALSE)</f>
        <v>L</v>
      </c>
      <c r="H595">
        <f>VLOOKUP('[1]orders (cleaned)'!D793,'[1]products (cleaned)'!$A$2:$D$49,4,FALSE)</f>
        <v>0.2</v>
      </c>
      <c r="I595" s="3">
        <f>VLOOKUP('[1]orders (cleaned)'!D793,'[1]products (cleaned)'!$A$2:$E$49,5,FALSE)</f>
        <v>4.7549999999999999</v>
      </c>
      <c r="J595" s="3">
        <f>VLOOKUP('[1]orders (cleaned)'!D793,'[1]products (cleaned)'!$A$2:$F$49,6,FALSE)</f>
        <v>2.3774999999999999</v>
      </c>
      <c r="K595" s="3">
        <f>VLOOKUP('[1]orders (cleaned)'!D793,'[1]products (cleaned)'!$A$2:$G$49,7,FALSE)</f>
        <v>0.61814999999999998</v>
      </c>
      <c r="L595">
        <f>VLOOKUP('[1]orders (cleaned)'!A793,'[1]orders (cleaned)'!$A$2:$E$1001,5,FALSE)</f>
        <v>5</v>
      </c>
      <c r="M595" s="5">
        <f>I595*L595</f>
        <v>23.774999999999999</v>
      </c>
      <c r="S595"/>
    </row>
    <row r="596" spans="1:19" x14ac:dyDescent="0.35">
      <c r="A596" s="1">
        <f>VLOOKUP('[1]orders (cleaned)'!B247,'[1]orders (cleaned)'!$B$2:$B$1001,1,FALSE)</f>
        <v>43951</v>
      </c>
      <c r="B596" t="str">
        <f>VLOOKUP('[1]orders (cleaned)'!C247,'[1]customers (cleaned)'!$A$2:$B$914,2,FALSE)</f>
        <v>Lexie Mallan</v>
      </c>
      <c r="C596" t="str">
        <f>VLOOKUP('[1]orders (cleaned)'!C247,'[1]customers (cleaned)'!$A$2:$C$914,3,FALSE)</f>
        <v>Baton Rouge</v>
      </c>
      <c r="D596" t="str">
        <f>VLOOKUP('[1]orders (cleaned)'!C247,'[1]customers (cleaned)'!$A$2:$D$914,4,FALSE)</f>
        <v>United States</v>
      </c>
      <c r="E596" t="str">
        <f>VLOOKUP('[1]orders (cleaned)'!C247,'[1]customers (cleaned)'!$A$2:$E$914,5,FALSE)</f>
        <v>Yes</v>
      </c>
      <c r="F596" t="str">
        <f>VLOOKUP('[1]orders (cleaned)'!D247,'[1]products (cleaned)'!$A$2:$B$49,2,FALSE)</f>
        <v>Lib</v>
      </c>
      <c r="G596" t="str">
        <f>VLOOKUP('[1]orders (cleaned)'!D247,'[1]products (cleaned)'!$A$2:$C$49,3,FALSE)</f>
        <v>L</v>
      </c>
      <c r="H596">
        <f>VLOOKUP('[1]orders (cleaned)'!D247,'[1]products (cleaned)'!$A$2:$D$49,4,FALSE)</f>
        <v>0.2</v>
      </c>
      <c r="I596" s="3">
        <f>VLOOKUP('[1]orders (cleaned)'!D247,'[1]products (cleaned)'!$A$2:$E$49,5,FALSE)</f>
        <v>4.7549999999999999</v>
      </c>
      <c r="J596" s="3">
        <f>VLOOKUP('[1]orders (cleaned)'!D247,'[1]products (cleaned)'!$A$2:$F$49,6,FALSE)</f>
        <v>2.3774999999999999</v>
      </c>
      <c r="K596" s="3">
        <f>VLOOKUP('[1]orders (cleaned)'!D247,'[1]products (cleaned)'!$A$2:$G$49,7,FALSE)</f>
        <v>0.61814999999999998</v>
      </c>
      <c r="L596">
        <f>VLOOKUP('[1]orders (cleaned)'!A247,'[1]orders (cleaned)'!$A$2:$E$1001,5,FALSE)</f>
        <v>5</v>
      </c>
      <c r="M596" s="5">
        <f>I596*L596</f>
        <v>23.774999999999999</v>
      </c>
      <c r="S596"/>
    </row>
    <row r="597" spans="1:19" x14ac:dyDescent="0.35">
      <c r="A597" s="1">
        <f>VLOOKUP('[1]orders (cleaned)'!B64,'[1]orders (cleaned)'!$B$2:$B$1001,1,FALSE)</f>
        <v>43505</v>
      </c>
      <c r="B597" t="str">
        <f>VLOOKUP('[1]orders (cleaned)'!C64,'[1]customers (cleaned)'!$A$2:$B$914,2,FALSE)</f>
        <v>Nona Linklater</v>
      </c>
      <c r="C597" t="str">
        <f>VLOOKUP('[1]orders (cleaned)'!C64,'[1]customers (cleaned)'!$A$2:$C$914,3,FALSE)</f>
        <v>Naples</v>
      </c>
      <c r="D597" t="str">
        <f>VLOOKUP('[1]orders (cleaned)'!C64,'[1]customers (cleaned)'!$A$2:$D$914,4,FALSE)</f>
        <v>United States</v>
      </c>
      <c r="E597" t="str">
        <f>VLOOKUP('[1]orders (cleaned)'!C64,'[1]customers (cleaned)'!$A$2:$E$914,5,FALSE)</f>
        <v>Yes</v>
      </c>
      <c r="F597" t="str">
        <f>VLOOKUP('[1]orders (cleaned)'!D64,'[1]products (cleaned)'!$A$2:$B$49,2,FALSE)</f>
        <v>Lib</v>
      </c>
      <c r="G597" t="str">
        <f>VLOOKUP('[1]orders (cleaned)'!D64,'[1]products (cleaned)'!$A$2:$C$49,3,FALSE)</f>
        <v>L</v>
      </c>
      <c r="H597">
        <f>VLOOKUP('[1]orders (cleaned)'!D64,'[1]products (cleaned)'!$A$2:$D$49,4,FALSE)</f>
        <v>0.2</v>
      </c>
      <c r="I597" s="3">
        <f>VLOOKUP('[1]orders (cleaned)'!D64,'[1]products (cleaned)'!$A$2:$E$49,5,FALSE)</f>
        <v>4.7549999999999999</v>
      </c>
      <c r="J597" s="3">
        <f>VLOOKUP('[1]orders (cleaned)'!D64,'[1]products (cleaned)'!$A$2:$F$49,6,FALSE)</f>
        <v>2.3774999999999999</v>
      </c>
      <c r="K597" s="3">
        <f>VLOOKUP('[1]orders (cleaned)'!D64,'[1]products (cleaned)'!$A$2:$G$49,7,FALSE)</f>
        <v>0.61814999999999998</v>
      </c>
      <c r="L597">
        <f>VLOOKUP('[1]orders (cleaned)'!A64,'[1]orders (cleaned)'!$A$2:$E$1001,5,FALSE)</f>
        <v>5</v>
      </c>
      <c r="M597" s="5">
        <f>I597*L597</f>
        <v>23.774999999999999</v>
      </c>
      <c r="S597"/>
    </row>
    <row r="598" spans="1:19" x14ac:dyDescent="0.35">
      <c r="A598" s="1">
        <f>VLOOKUP('[1]orders (cleaned)'!B961,'[1]orders (cleaned)'!$B$2:$B$1001,1,FALSE)</f>
        <v>44598</v>
      </c>
      <c r="B598" t="str">
        <f>VLOOKUP('[1]orders (cleaned)'!C961,'[1]customers (cleaned)'!$A$2:$B$914,2,FALSE)</f>
        <v>Rhodie Strathern</v>
      </c>
      <c r="C598" t="str">
        <f>VLOOKUP('[1]orders (cleaned)'!C961,'[1]customers (cleaned)'!$A$2:$C$914,3,FALSE)</f>
        <v>Little Rock</v>
      </c>
      <c r="D598" t="str">
        <f>VLOOKUP('[1]orders (cleaned)'!C961,'[1]customers (cleaned)'!$A$2:$D$914,4,FALSE)</f>
        <v>United States</v>
      </c>
      <c r="E598" t="str">
        <f>VLOOKUP('[1]orders (cleaned)'!C961,'[1]customers (cleaned)'!$A$2:$E$914,5,FALSE)</f>
        <v>Yes</v>
      </c>
      <c r="F598" t="str">
        <f>VLOOKUP('[1]orders (cleaned)'!D961,'[1]products (cleaned)'!$A$2:$B$49,2,FALSE)</f>
        <v>Lib</v>
      </c>
      <c r="G598" t="str">
        <f>VLOOKUP('[1]orders (cleaned)'!D961,'[1]products (cleaned)'!$A$2:$C$49,3,FALSE)</f>
        <v>L</v>
      </c>
      <c r="H598">
        <f>VLOOKUP('[1]orders (cleaned)'!D961,'[1]products (cleaned)'!$A$2:$D$49,4,FALSE)</f>
        <v>0.2</v>
      </c>
      <c r="I598" s="3">
        <f>VLOOKUP('[1]orders (cleaned)'!D961,'[1]products (cleaned)'!$A$2:$E$49,5,FALSE)</f>
        <v>4.7549999999999999</v>
      </c>
      <c r="J598" s="3">
        <f>VLOOKUP('[1]orders (cleaned)'!D961,'[1]products (cleaned)'!$A$2:$F$49,6,FALSE)</f>
        <v>2.3774999999999999</v>
      </c>
      <c r="K598" s="3">
        <f>VLOOKUP('[1]orders (cleaned)'!D961,'[1]products (cleaned)'!$A$2:$G$49,7,FALSE)</f>
        <v>0.61814999999999998</v>
      </c>
      <c r="L598">
        <f>VLOOKUP('[1]orders (cleaned)'!A961,'[1]orders (cleaned)'!$A$2:$E$1001,5,FALSE)</f>
        <v>5</v>
      </c>
      <c r="M598" s="5">
        <f>I598*L598</f>
        <v>23.774999999999999</v>
      </c>
      <c r="S598"/>
    </row>
    <row r="599" spans="1:19" x14ac:dyDescent="0.35">
      <c r="A599" s="1">
        <f>VLOOKUP('[1]orders (cleaned)'!B452,'[1]orders (cleaned)'!$B$2:$B$1001,1,FALSE)</f>
        <v>44207</v>
      </c>
      <c r="B599" t="str">
        <f>VLOOKUP('[1]orders (cleaned)'!C452,'[1]customers (cleaned)'!$A$2:$B$914,2,FALSE)</f>
        <v>Sim Pamphilon</v>
      </c>
      <c r="C599" t="str">
        <f>VLOOKUP('[1]orders (cleaned)'!C452,'[1]customers (cleaned)'!$A$2:$C$914,3,FALSE)</f>
        <v>Ballylinan</v>
      </c>
      <c r="D599" t="str">
        <f>VLOOKUP('[1]orders (cleaned)'!C452,'[1]customers (cleaned)'!$A$2:$D$914,4,FALSE)</f>
        <v>Ireland</v>
      </c>
      <c r="E599" t="str">
        <f>VLOOKUP('[1]orders (cleaned)'!C452,'[1]customers (cleaned)'!$A$2:$E$914,5,FALSE)</f>
        <v>No</v>
      </c>
      <c r="F599" t="str">
        <f>VLOOKUP('[1]orders (cleaned)'!D452,'[1]products (cleaned)'!$A$2:$B$49,2,FALSE)</f>
        <v>Lib</v>
      </c>
      <c r="G599" t="str">
        <f>VLOOKUP('[1]orders (cleaned)'!D452,'[1]products (cleaned)'!$A$2:$C$49,3,FALSE)</f>
        <v>L</v>
      </c>
      <c r="H599">
        <f>VLOOKUP('[1]orders (cleaned)'!D452,'[1]products (cleaned)'!$A$2:$D$49,4,FALSE)</f>
        <v>0.2</v>
      </c>
      <c r="I599" s="3">
        <f>VLOOKUP('[1]orders (cleaned)'!D452,'[1]products (cleaned)'!$A$2:$E$49,5,FALSE)</f>
        <v>4.7549999999999999</v>
      </c>
      <c r="J599" s="3">
        <f>VLOOKUP('[1]orders (cleaned)'!D452,'[1]products (cleaned)'!$A$2:$F$49,6,FALSE)</f>
        <v>2.3774999999999999</v>
      </c>
      <c r="K599" s="3">
        <f>VLOOKUP('[1]orders (cleaned)'!D452,'[1]products (cleaned)'!$A$2:$G$49,7,FALSE)</f>
        <v>0.61814999999999998</v>
      </c>
      <c r="L599">
        <f>VLOOKUP('[1]orders (cleaned)'!A452,'[1]orders (cleaned)'!$A$2:$E$1001,5,FALSE)</f>
        <v>5</v>
      </c>
      <c r="M599" s="5">
        <f>I599*L599</f>
        <v>23.774999999999999</v>
      </c>
      <c r="S599"/>
    </row>
    <row r="600" spans="1:19" x14ac:dyDescent="0.35">
      <c r="A600" s="1">
        <f>VLOOKUP('[1]orders (cleaned)'!B391,'[1]orders (cleaned)'!$B$2:$B$1001,1,FALSE)</f>
        <v>43536</v>
      </c>
      <c r="B600" t="str">
        <f>VLOOKUP('[1]orders (cleaned)'!C391,'[1]customers (cleaned)'!$A$2:$B$914,2,FALSE)</f>
        <v>Andrej Havick</v>
      </c>
      <c r="C600" t="str">
        <f>VLOOKUP('[1]orders (cleaned)'!C391,'[1]customers (cleaned)'!$A$2:$C$914,3,FALSE)</f>
        <v>Asheville</v>
      </c>
      <c r="D600" t="str">
        <f>VLOOKUP('[1]orders (cleaned)'!C391,'[1]customers (cleaned)'!$A$2:$D$914,4,FALSE)</f>
        <v>United States</v>
      </c>
      <c r="E600" t="str">
        <f>VLOOKUP('[1]orders (cleaned)'!C391,'[1]customers (cleaned)'!$A$2:$E$914,5,FALSE)</f>
        <v>Yes</v>
      </c>
      <c r="F600" t="str">
        <f>VLOOKUP('[1]orders (cleaned)'!D391,'[1]products (cleaned)'!$A$2:$B$49,2,FALSE)</f>
        <v>Lib</v>
      </c>
      <c r="G600" t="str">
        <f>VLOOKUP('[1]orders (cleaned)'!D391,'[1]products (cleaned)'!$A$2:$C$49,3,FALSE)</f>
        <v>D</v>
      </c>
      <c r="H600">
        <f>VLOOKUP('[1]orders (cleaned)'!D391,'[1]products (cleaned)'!$A$2:$D$49,4,FALSE)</f>
        <v>0.5</v>
      </c>
      <c r="I600" s="3">
        <f>VLOOKUP('[1]orders (cleaned)'!D391,'[1]products (cleaned)'!$A$2:$E$49,5,FALSE)</f>
        <v>7.77</v>
      </c>
      <c r="J600" s="3">
        <f>VLOOKUP('[1]orders (cleaned)'!D391,'[1]products (cleaned)'!$A$2:$F$49,6,FALSE)</f>
        <v>1.5539999999999998</v>
      </c>
      <c r="K600" s="3">
        <f>VLOOKUP('[1]orders (cleaned)'!D391,'[1]products (cleaned)'!$A$2:$G$49,7,FALSE)</f>
        <v>1.0101</v>
      </c>
      <c r="L600">
        <f>VLOOKUP('[1]orders (cleaned)'!A391,'[1]orders (cleaned)'!$A$2:$E$1001,5,FALSE)</f>
        <v>3</v>
      </c>
      <c r="M600" s="5">
        <f>I600*L600</f>
        <v>23.31</v>
      </c>
      <c r="S600"/>
    </row>
    <row r="601" spans="1:19" x14ac:dyDescent="0.35">
      <c r="A601" s="1">
        <f>VLOOKUP('[1]orders (cleaned)'!B395,'[1]orders (cleaned)'!$B$2:$B$1001,1,FALSE)</f>
        <v>44445</v>
      </c>
      <c r="B601" t="str">
        <f>VLOOKUP('[1]orders (cleaned)'!C395,'[1]customers (cleaned)'!$A$2:$B$914,2,FALSE)</f>
        <v>Anson Iddison</v>
      </c>
      <c r="C601" t="str">
        <f>VLOOKUP('[1]orders (cleaned)'!C395,'[1]customers (cleaned)'!$A$2:$C$914,3,FALSE)</f>
        <v>Santa Ana</v>
      </c>
      <c r="D601" t="str">
        <f>VLOOKUP('[1]orders (cleaned)'!C395,'[1]customers (cleaned)'!$A$2:$D$914,4,FALSE)</f>
        <v>United States</v>
      </c>
      <c r="E601" t="str">
        <f>VLOOKUP('[1]orders (cleaned)'!C395,'[1]customers (cleaned)'!$A$2:$E$914,5,FALSE)</f>
        <v>No</v>
      </c>
      <c r="F601" t="str">
        <f>VLOOKUP('[1]orders (cleaned)'!D395,'[1]products (cleaned)'!$A$2:$B$49,2,FALSE)</f>
        <v>Ara</v>
      </c>
      <c r="G601" t="str">
        <f>VLOOKUP('[1]orders (cleaned)'!D395,'[1]products (cleaned)'!$A$2:$C$49,3,FALSE)</f>
        <v>L</v>
      </c>
      <c r="H601">
        <f>VLOOKUP('[1]orders (cleaned)'!D395,'[1]products (cleaned)'!$A$2:$D$49,4,FALSE)</f>
        <v>0.2</v>
      </c>
      <c r="I601" s="3">
        <f>VLOOKUP('[1]orders (cleaned)'!D395,'[1]products (cleaned)'!$A$2:$E$49,5,FALSE)</f>
        <v>3.8849999999999998</v>
      </c>
      <c r="J601" s="3">
        <f>VLOOKUP('[1]orders (cleaned)'!D395,'[1]products (cleaned)'!$A$2:$F$49,6,FALSE)</f>
        <v>1.9424999999999999</v>
      </c>
      <c r="K601" s="3">
        <f>VLOOKUP('[1]orders (cleaned)'!D395,'[1]products (cleaned)'!$A$2:$G$49,7,FALSE)</f>
        <v>0.34964999999999996</v>
      </c>
      <c r="L601">
        <f>VLOOKUP('[1]orders (cleaned)'!A395,'[1]orders (cleaned)'!$A$2:$E$1001,5,FALSE)</f>
        <v>6</v>
      </c>
      <c r="M601" s="5">
        <f>I601*L601</f>
        <v>23.31</v>
      </c>
      <c r="S601"/>
    </row>
    <row r="602" spans="1:19" x14ac:dyDescent="0.35">
      <c r="A602" s="1">
        <f>VLOOKUP('[1]orders (cleaned)'!B883,'[1]orders (cleaned)'!$B$2:$B$1001,1,FALSE)</f>
        <v>44286</v>
      </c>
      <c r="B602" t="str">
        <f>VLOOKUP('[1]orders (cleaned)'!C883,'[1]customers (cleaned)'!$A$2:$B$914,2,FALSE)</f>
        <v>Bobbe Castagneto</v>
      </c>
      <c r="C602" t="str">
        <f>VLOOKUP('[1]orders (cleaned)'!C883,'[1]customers (cleaned)'!$A$2:$C$914,3,FALSE)</f>
        <v>Billings</v>
      </c>
      <c r="D602" t="str">
        <f>VLOOKUP('[1]orders (cleaned)'!C883,'[1]customers (cleaned)'!$A$2:$D$914,4,FALSE)</f>
        <v>United States</v>
      </c>
      <c r="E602" t="str">
        <f>VLOOKUP('[1]orders (cleaned)'!C883,'[1]customers (cleaned)'!$A$2:$E$914,5,FALSE)</f>
        <v>Yes</v>
      </c>
      <c r="F602" t="str">
        <f>VLOOKUP('[1]orders (cleaned)'!D883,'[1]products (cleaned)'!$A$2:$B$49,2,FALSE)</f>
        <v>Ara</v>
      </c>
      <c r="G602" t="str">
        <f>VLOOKUP('[1]orders (cleaned)'!D883,'[1]products (cleaned)'!$A$2:$C$49,3,FALSE)</f>
        <v>L</v>
      </c>
      <c r="H602">
        <f>VLOOKUP('[1]orders (cleaned)'!D883,'[1]products (cleaned)'!$A$2:$D$49,4,FALSE)</f>
        <v>0.2</v>
      </c>
      <c r="I602" s="3">
        <f>VLOOKUP('[1]orders (cleaned)'!D883,'[1]products (cleaned)'!$A$2:$E$49,5,FALSE)</f>
        <v>3.8849999999999998</v>
      </c>
      <c r="J602" s="3">
        <f>VLOOKUP('[1]orders (cleaned)'!D883,'[1]products (cleaned)'!$A$2:$F$49,6,FALSE)</f>
        <v>1.9424999999999999</v>
      </c>
      <c r="K602" s="3">
        <f>VLOOKUP('[1]orders (cleaned)'!D883,'[1]products (cleaned)'!$A$2:$G$49,7,FALSE)</f>
        <v>0.34964999999999996</v>
      </c>
      <c r="L602">
        <f>VLOOKUP('[1]orders (cleaned)'!A883,'[1]orders (cleaned)'!$A$2:$E$1001,5,FALSE)</f>
        <v>6</v>
      </c>
      <c r="M602" s="5">
        <f>I602*L602</f>
        <v>23.31</v>
      </c>
      <c r="S602"/>
    </row>
    <row r="603" spans="1:19" x14ac:dyDescent="0.35">
      <c r="A603" s="1">
        <f>VLOOKUP('[1]orders (cleaned)'!B980,'[1]orders (cleaned)'!$B$2:$B$1001,1,FALSE)</f>
        <v>43913</v>
      </c>
      <c r="B603" t="str">
        <f>VLOOKUP('[1]orders (cleaned)'!C980,'[1]customers (cleaned)'!$A$2:$B$914,2,FALSE)</f>
        <v>Charlean Keave</v>
      </c>
      <c r="C603" t="str">
        <f>VLOOKUP('[1]orders (cleaned)'!C980,'[1]customers (cleaned)'!$A$2:$C$914,3,FALSE)</f>
        <v>Pensacola</v>
      </c>
      <c r="D603" t="str">
        <f>VLOOKUP('[1]orders (cleaned)'!C980,'[1]customers (cleaned)'!$A$2:$D$914,4,FALSE)</f>
        <v>United States</v>
      </c>
      <c r="E603" t="str">
        <f>VLOOKUP('[1]orders (cleaned)'!C980,'[1]customers (cleaned)'!$A$2:$E$914,5,FALSE)</f>
        <v>No</v>
      </c>
      <c r="F603" t="str">
        <f>VLOOKUP('[1]orders (cleaned)'!D980,'[1]products (cleaned)'!$A$2:$B$49,2,FALSE)</f>
        <v>Ara</v>
      </c>
      <c r="G603" t="str">
        <f>VLOOKUP('[1]orders (cleaned)'!D980,'[1]products (cleaned)'!$A$2:$C$49,3,FALSE)</f>
        <v>L</v>
      </c>
      <c r="H603">
        <f>VLOOKUP('[1]orders (cleaned)'!D980,'[1]products (cleaned)'!$A$2:$D$49,4,FALSE)</f>
        <v>0.5</v>
      </c>
      <c r="I603" s="3">
        <f>VLOOKUP('[1]orders (cleaned)'!D980,'[1]products (cleaned)'!$A$2:$E$49,5,FALSE)</f>
        <v>7.77</v>
      </c>
      <c r="J603" s="3">
        <f>VLOOKUP('[1]orders (cleaned)'!D980,'[1]products (cleaned)'!$A$2:$F$49,6,FALSE)</f>
        <v>1.5539999999999998</v>
      </c>
      <c r="K603" s="3">
        <f>VLOOKUP('[1]orders (cleaned)'!D980,'[1]products (cleaned)'!$A$2:$G$49,7,FALSE)</f>
        <v>0.69929999999999992</v>
      </c>
      <c r="L603">
        <f>VLOOKUP('[1]orders (cleaned)'!A980,'[1]orders (cleaned)'!$A$2:$E$1001,5,FALSE)</f>
        <v>3</v>
      </c>
      <c r="M603" s="5">
        <f>I603*L603</f>
        <v>23.31</v>
      </c>
      <c r="S603"/>
    </row>
    <row r="604" spans="1:19" x14ac:dyDescent="0.35">
      <c r="A604" s="1">
        <f>VLOOKUP('[1]orders (cleaned)'!B727,'[1]orders (cleaned)'!$B$2:$B$1001,1,FALSE)</f>
        <v>44043</v>
      </c>
      <c r="B604" t="str">
        <f>VLOOKUP('[1]orders (cleaned)'!C727,'[1]customers (cleaned)'!$A$2:$B$914,2,FALSE)</f>
        <v>Cristina Aleixo</v>
      </c>
      <c r="C604" t="str">
        <f>VLOOKUP('[1]orders (cleaned)'!C727,'[1]customers (cleaned)'!$A$2:$C$914,3,FALSE)</f>
        <v>Colorado Springs</v>
      </c>
      <c r="D604" t="str">
        <f>VLOOKUP('[1]orders (cleaned)'!C727,'[1]customers (cleaned)'!$A$2:$D$914,4,FALSE)</f>
        <v>United States</v>
      </c>
      <c r="E604" t="str">
        <f>VLOOKUP('[1]orders (cleaned)'!C727,'[1]customers (cleaned)'!$A$2:$E$914,5,FALSE)</f>
        <v>No</v>
      </c>
      <c r="F604" t="str">
        <f>VLOOKUP('[1]orders (cleaned)'!D727,'[1]products (cleaned)'!$A$2:$B$49,2,FALSE)</f>
        <v>Ara</v>
      </c>
      <c r="G604" t="str">
        <f>VLOOKUP('[1]orders (cleaned)'!D727,'[1]products (cleaned)'!$A$2:$C$49,3,FALSE)</f>
        <v>L</v>
      </c>
      <c r="H604">
        <f>VLOOKUP('[1]orders (cleaned)'!D727,'[1]products (cleaned)'!$A$2:$D$49,4,FALSE)</f>
        <v>0.2</v>
      </c>
      <c r="I604" s="3">
        <f>VLOOKUP('[1]orders (cleaned)'!D727,'[1]products (cleaned)'!$A$2:$E$49,5,FALSE)</f>
        <v>3.8849999999999998</v>
      </c>
      <c r="J604" s="3">
        <f>VLOOKUP('[1]orders (cleaned)'!D727,'[1]products (cleaned)'!$A$2:$F$49,6,FALSE)</f>
        <v>1.9424999999999999</v>
      </c>
      <c r="K604" s="3">
        <f>VLOOKUP('[1]orders (cleaned)'!D727,'[1]products (cleaned)'!$A$2:$G$49,7,FALSE)</f>
        <v>0.34964999999999996</v>
      </c>
      <c r="L604">
        <f>VLOOKUP('[1]orders (cleaned)'!A727,'[1]orders (cleaned)'!$A$2:$E$1001,5,FALSE)</f>
        <v>6</v>
      </c>
      <c r="M604" s="5">
        <f>I604*L604</f>
        <v>23.31</v>
      </c>
      <c r="S604"/>
    </row>
    <row r="605" spans="1:19" x14ac:dyDescent="0.35">
      <c r="A605" s="1">
        <f>VLOOKUP('[1]orders (cleaned)'!B938,'[1]orders (cleaned)'!$B$2:$B$1001,1,FALSE)</f>
        <v>44493</v>
      </c>
      <c r="B605" t="str">
        <f>VLOOKUP('[1]orders (cleaned)'!C938,'[1]customers (cleaned)'!$A$2:$B$914,2,FALSE)</f>
        <v>Devland Gritton</v>
      </c>
      <c r="C605" t="str">
        <f>VLOOKUP('[1]orders (cleaned)'!C938,'[1]customers (cleaned)'!$A$2:$C$914,3,FALSE)</f>
        <v>Pasadena</v>
      </c>
      <c r="D605" t="str">
        <f>VLOOKUP('[1]orders (cleaned)'!C938,'[1]customers (cleaned)'!$A$2:$D$914,4,FALSE)</f>
        <v>United States</v>
      </c>
      <c r="E605" t="str">
        <f>VLOOKUP('[1]orders (cleaned)'!C938,'[1]customers (cleaned)'!$A$2:$E$914,5,FALSE)</f>
        <v>Yes</v>
      </c>
      <c r="F605" t="str">
        <f>VLOOKUP('[1]orders (cleaned)'!D938,'[1]products (cleaned)'!$A$2:$B$49,2,FALSE)</f>
        <v>Lib</v>
      </c>
      <c r="G605" t="str">
        <f>VLOOKUP('[1]orders (cleaned)'!D938,'[1]products (cleaned)'!$A$2:$C$49,3,FALSE)</f>
        <v>D</v>
      </c>
      <c r="H605">
        <f>VLOOKUP('[1]orders (cleaned)'!D938,'[1]products (cleaned)'!$A$2:$D$49,4,FALSE)</f>
        <v>0.5</v>
      </c>
      <c r="I605" s="3">
        <f>VLOOKUP('[1]orders (cleaned)'!D938,'[1]products (cleaned)'!$A$2:$E$49,5,FALSE)</f>
        <v>7.77</v>
      </c>
      <c r="J605" s="3">
        <f>VLOOKUP('[1]orders (cleaned)'!D938,'[1]products (cleaned)'!$A$2:$F$49,6,FALSE)</f>
        <v>1.5539999999999998</v>
      </c>
      <c r="K605" s="3">
        <f>VLOOKUP('[1]orders (cleaned)'!D938,'[1]products (cleaned)'!$A$2:$G$49,7,FALSE)</f>
        <v>1.0101</v>
      </c>
      <c r="L605">
        <f>VLOOKUP('[1]orders (cleaned)'!A938,'[1]orders (cleaned)'!$A$2:$E$1001,5,FALSE)</f>
        <v>3</v>
      </c>
      <c r="M605" s="5">
        <f>I605*L605</f>
        <v>23.31</v>
      </c>
      <c r="S605"/>
    </row>
    <row r="606" spans="1:19" x14ac:dyDescent="0.35">
      <c r="A606" s="1">
        <f>VLOOKUP('[1]orders (cleaned)'!B948,'[1]orders (cleaned)'!$B$2:$B$1001,1,FALSE)</f>
        <v>43719</v>
      </c>
      <c r="B606" t="str">
        <f>VLOOKUP('[1]orders (cleaned)'!C948,'[1]customers (cleaned)'!$A$2:$B$914,2,FALSE)</f>
        <v>Edeline Edney</v>
      </c>
      <c r="C606" t="str">
        <f>VLOOKUP('[1]orders (cleaned)'!C948,'[1]customers (cleaned)'!$A$2:$C$914,3,FALSE)</f>
        <v>Birmingham</v>
      </c>
      <c r="D606" t="str">
        <f>VLOOKUP('[1]orders (cleaned)'!C948,'[1]customers (cleaned)'!$A$2:$D$914,4,FALSE)</f>
        <v>United States</v>
      </c>
      <c r="E606" t="str">
        <f>VLOOKUP('[1]orders (cleaned)'!C948,'[1]customers (cleaned)'!$A$2:$E$914,5,FALSE)</f>
        <v>No</v>
      </c>
      <c r="F606" t="str">
        <f>VLOOKUP('[1]orders (cleaned)'!D948,'[1]products (cleaned)'!$A$2:$B$49,2,FALSE)</f>
        <v>Lib</v>
      </c>
      <c r="G606" t="str">
        <f>VLOOKUP('[1]orders (cleaned)'!D948,'[1]products (cleaned)'!$A$2:$C$49,3,FALSE)</f>
        <v>D</v>
      </c>
      <c r="H606">
        <f>VLOOKUP('[1]orders (cleaned)'!D948,'[1]products (cleaned)'!$A$2:$D$49,4,FALSE)</f>
        <v>0.5</v>
      </c>
      <c r="I606" s="3">
        <f>VLOOKUP('[1]orders (cleaned)'!D948,'[1]products (cleaned)'!$A$2:$E$49,5,FALSE)</f>
        <v>7.77</v>
      </c>
      <c r="J606" s="3">
        <f>VLOOKUP('[1]orders (cleaned)'!D948,'[1]products (cleaned)'!$A$2:$F$49,6,FALSE)</f>
        <v>1.5539999999999998</v>
      </c>
      <c r="K606" s="3">
        <f>VLOOKUP('[1]orders (cleaned)'!D948,'[1]products (cleaned)'!$A$2:$G$49,7,FALSE)</f>
        <v>1.0101</v>
      </c>
      <c r="L606">
        <f>VLOOKUP('[1]orders (cleaned)'!A948,'[1]orders (cleaned)'!$A$2:$E$1001,5,FALSE)</f>
        <v>3</v>
      </c>
      <c r="M606" s="5">
        <f>I606*L606</f>
        <v>23.31</v>
      </c>
      <c r="S606"/>
    </row>
    <row r="607" spans="1:19" x14ac:dyDescent="0.35">
      <c r="A607" s="1">
        <f>VLOOKUP('[1]orders (cleaned)'!B382,'[1]orders (cleaned)'!$B$2:$B$1001,1,FALSE)</f>
        <v>44249</v>
      </c>
      <c r="B607" t="str">
        <f>VLOOKUP('[1]orders (cleaned)'!C382,'[1]customers (cleaned)'!$A$2:$B$914,2,FALSE)</f>
        <v>Flynn Antony</v>
      </c>
      <c r="C607" t="str">
        <f>VLOOKUP('[1]orders (cleaned)'!C382,'[1]customers (cleaned)'!$A$2:$C$914,3,FALSE)</f>
        <v>Birmingham</v>
      </c>
      <c r="D607" t="str">
        <f>VLOOKUP('[1]orders (cleaned)'!C382,'[1]customers (cleaned)'!$A$2:$D$914,4,FALSE)</f>
        <v>United States</v>
      </c>
      <c r="E607" t="str">
        <f>VLOOKUP('[1]orders (cleaned)'!C382,'[1]customers (cleaned)'!$A$2:$E$914,5,FALSE)</f>
        <v>No</v>
      </c>
      <c r="F607" t="str">
        <f>VLOOKUP('[1]orders (cleaned)'!D382,'[1]products (cleaned)'!$A$2:$B$49,2,FALSE)</f>
        <v>Lib</v>
      </c>
      <c r="G607" t="str">
        <f>VLOOKUP('[1]orders (cleaned)'!D382,'[1]products (cleaned)'!$A$2:$C$49,3,FALSE)</f>
        <v>D</v>
      </c>
      <c r="H607">
        <f>VLOOKUP('[1]orders (cleaned)'!D382,'[1]products (cleaned)'!$A$2:$D$49,4,FALSE)</f>
        <v>0.5</v>
      </c>
      <c r="I607" s="3">
        <f>VLOOKUP('[1]orders (cleaned)'!D382,'[1]products (cleaned)'!$A$2:$E$49,5,FALSE)</f>
        <v>7.77</v>
      </c>
      <c r="J607" s="3">
        <f>VLOOKUP('[1]orders (cleaned)'!D382,'[1]products (cleaned)'!$A$2:$F$49,6,FALSE)</f>
        <v>1.5539999999999998</v>
      </c>
      <c r="K607" s="3">
        <f>VLOOKUP('[1]orders (cleaned)'!D382,'[1]products (cleaned)'!$A$2:$G$49,7,FALSE)</f>
        <v>1.0101</v>
      </c>
      <c r="L607">
        <f>VLOOKUP('[1]orders (cleaned)'!A382,'[1]orders (cleaned)'!$A$2:$E$1001,5,FALSE)</f>
        <v>3</v>
      </c>
      <c r="M607" s="5">
        <f>I607*L607</f>
        <v>23.31</v>
      </c>
      <c r="S607"/>
    </row>
    <row r="608" spans="1:19" x14ac:dyDescent="0.35">
      <c r="A608" s="1">
        <f>VLOOKUP('[1]orders (cleaned)'!B217,'[1]orders (cleaned)'!$B$2:$B$1001,1,FALSE)</f>
        <v>43829</v>
      </c>
      <c r="B608" t="str">
        <f>VLOOKUP('[1]orders (cleaned)'!C217,'[1]customers (cleaned)'!$A$2:$B$914,2,FALSE)</f>
        <v>Ilka Gurnee</v>
      </c>
      <c r="C608" t="str">
        <f>VLOOKUP('[1]orders (cleaned)'!C217,'[1]customers (cleaned)'!$A$2:$C$914,3,FALSE)</f>
        <v>Salt Lake City</v>
      </c>
      <c r="D608" t="str">
        <f>VLOOKUP('[1]orders (cleaned)'!C217,'[1]customers (cleaned)'!$A$2:$D$914,4,FALSE)</f>
        <v>United States</v>
      </c>
      <c r="E608" t="str">
        <f>VLOOKUP('[1]orders (cleaned)'!C217,'[1]customers (cleaned)'!$A$2:$E$914,5,FALSE)</f>
        <v>No</v>
      </c>
      <c r="F608" t="str">
        <f>VLOOKUP('[1]orders (cleaned)'!D217,'[1]products (cleaned)'!$A$2:$B$49,2,FALSE)</f>
        <v>Lib</v>
      </c>
      <c r="G608" t="str">
        <f>VLOOKUP('[1]orders (cleaned)'!D217,'[1]products (cleaned)'!$A$2:$C$49,3,FALSE)</f>
        <v>D</v>
      </c>
      <c r="H608">
        <f>VLOOKUP('[1]orders (cleaned)'!D217,'[1]products (cleaned)'!$A$2:$D$49,4,FALSE)</f>
        <v>0.2</v>
      </c>
      <c r="I608" s="3">
        <f>VLOOKUP('[1]orders (cleaned)'!D217,'[1]products (cleaned)'!$A$2:$E$49,5,FALSE)</f>
        <v>3.8849999999999998</v>
      </c>
      <c r="J608" s="3">
        <f>VLOOKUP('[1]orders (cleaned)'!D217,'[1]products (cleaned)'!$A$2:$F$49,6,FALSE)</f>
        <v>1.9424999999999999</v>
      </c>
      <c r="K608" s="3">
        <f>VLOOKUP('[1]orders (cleaned)'!D217,'[1]products (cleaned)'!$A$2:$G$49,7,FALSE)</f>
        <v>0.50505</v>
      </c>
      <c r="L608">
        <f>VLOOKUP('[1]orders (cleaned)'!A217,'[1]orders (cleaned)'!$A$2:$E$1001,5,FALSE)</f>
        <v>6</v>
      </c>
      <c r="M608" s="5">
        <f>I608*L608</f>
        <v>23.31</v>
      </c>
      <c r="S608"/>
    </row>
    <row r="609" spans="1:19" x14ac:dyDescent="0.35">
      <c r="A609" s="1">
        <f>VLOOKUP('[1]orders (cleaned)'!B667,'[1]orders (cleaned)'!$B$2:$B$1001,1,FALSE)</f>
        <v>44549</v>
      </c>
      <c r="B609" t="str">
        <f>VLOOKUP('[1]orders (cleaned)'!C667,'[1]customers (cleaned)'!$A$2:$B$914,2,FALSE)</f>
        <v>Ira Sjostrom</v>
      </c>
      <c r="C609" t="str">
        <f>VLOOKUP('[1]orders (cleaned)'!C667,'[1]customers (cleaned)'!$A$2:$C$914,3,FALSE)</f>
        <v>Erie</v>
      </c>
      <c r="D609" t="str">
        <f>VLOOKUP('[1]orders (cleaned)'!C667,'[1]customers (cleaned)'!$A$2:$D$914,4,FALSE)</f>
        <v>United States</v>
      </c>
      <c r="E609" t="str">
        <f>VLOOKUP('[1]orders (cleaned)'!C667,'[1]customers (cleaned)'!$A$2:$E$914,5,FALSE)</f>
        <v>No</v>
      </c>
      <c r="F609" t="str">
        <f>VLOOKUP('[1]orders (cleaned)'!D667,'[1]products (cleaned)'!$A$2:$B$49,2,FALSE)</f>
        <v>Lib</v>
      </c>
      <c r="G609" t="str">
        <f>VLOOKUP('[1]orders (cleaned)'!D667,'[1]products (cleaned)'!$A$2:$C$49,3,FALSE)</f>
        <v>D</v>
      </c>
      <c r="H609">
        <f>VLOOKUP('[1]orders (cleaned)'!D667,'[1]products (cleaned)'!$A$2:$D$49,4,FALSE)</f>
        <v>0.2</v>
      </c>
      <c r="I609" s="3">
        <f>VLOOKUP('[1]orders (cleaned)'!D667,'[1]products (cleaned)'!$A$2:$E$49,5,FALSE)</f>
        <v>3.8849999999999998</v>
      </c>
      <c r="J609" s="3">
        <f>VLOOKUP('[1]orders (cleaned)'!D667,'[1]products (cleaned)'!$A$2:$F$49,6,FALSE)</f>
        <v>1.9424999999999999</v>
      </c>
      <c r="K609" s="3">
        <f>VLOOKUP('[1]orders (cleaned)'!D667,'[1]products (cleaned)'!$A$2:$G$49,7,FALSE)</f>
        <v>0.50505</v>
      </c>
      <c r="L609">
        <f>VLOOKUP('[1]orders (cleaned)'!A667,'[1]orders (cleaned)'!$A$2:$E$1001,5,FALSE)</f>
        <v>6</v>
      </c>
      <c r="M609" s="5">
        <f>I609*L609</f>
        <v>23.31</v>
      </c>
      <c r="S609"/>
    </row>
    <row r="610" spans="1:19" x14ac:dyDescent="0.35">
      <c r="A610" s="1">
        <f>VLOOKUP('[1]orders (cleaned)'!B380,'[1]orders (cleaned)'!$B$2:$B$1001,1,FALSE)</f>
        <v>44377</v>
      </c>
      <c r="B610" t="str">
        <f>VLOOKUP('[1]orders (cleaned)'!C380,'[1]customers (cleaned)'!$A$2:$B$914,2,FALSE)</f>
        <v>Jany Rudeforth</v>
      </c>
      <c r="C610" t="str">
        <f>VLOOKUP('[1]orders (cleaned)'!C380,'[1]customers (cleaned)'!$A$2:$C$914,3,FALSE)</f>
        <v>Tullyallen</v>
      </c>
      <c r="D610" t="str">
        <f>VLOOKUP('[1]orders (cleaned)'!C380,'[1]customers (cleaned)'!$A$2:$D$914,4,FALSE)</f>
        <v>Ireland</v>
      </c>
      <c r="E610" t="str">
        <f>VLOOKUP('[1]orders (cleaned)'!C380,'[1]customers (cleaned)'!$A$2:$E$914,5,FALSE)</f>
        <v>Yes</v>
      </c>
      <c r="F610" t="str">
        <f>VLOOKUP('[1]orders (cleaned)'!D380,'[1]products (cleaned)'!$A$2:$B$49,2,FALSE)</f>
        <v>Ara</v>
      </c>
      <c r="G610" t="str">
        <f>VLOOKUP('[1]orders (cleaned)'!D380,'[1]products (cleaned)'!$A$2:$C$49,3,FALSE)</f>
        <v>L</v>
      </c>
      <c r="H610">
        <f>VLOOKUP('[1]orders (cleaned)'!D380,'[1]products (cleaned)'!$A$2:$D$49,4,FALSE)</f>
        <v>0.5</v>
      </c>
      <c r="I610" s="3">
        <f>VLOOKUP('[1]orders (cleaned)'!D380,'[1]products (cleaned)'!$A$2:$E$49,5,FALSE)</f>
        <v>7.77</v>
      </c>
      <c r="J610" s="3">
        <f>VLOOKUP('[1]orders (cleaned)'!D380,'[1]products (cleaned)'!$A$2:$F$49,6,FALSE)</f>
        <v>1.5539999999999998</v>
      </c>
      <c r="K610" s="3">
        <f>VLOOKUP('[1]orders (cleaned)'!D380,'[1]products (cleaned)'!$A$2:$G$49,7,FALSE)</f>
        <v>0.69929999999999992</v>
      </c>
      <c r="L610">
        <f>VLOOKUP('[1]orders (cleaned)'!A380,'[1]orders (cleaned)'!$A$2:$E$1001,5,FALSE)</f>
        <v>3</v>
      </c>
      <c r="M610" s="5">
        <f>I610*L610</f>
        <v>23.31</v>
      </c>
      <c r="S610"/>
    </row>
    <row r="611" spans="1:19" x14ac:dyDescent="0.35">
      <c r="A611" s="1">
        <f>VLOOKUP('[1]orders (cleaned)'!B851,'[1]orders (cleaned)'!$B$2:$B$1001,1,FALSE)</f>
        <v>44628</v>
      </c>
      <c r="B611" t="str">
        <f>VLOOKUP('[1]orders (cleaned)'!C851,'[1]customers (cleaned)'!$A$2:$B$914,2,FALSE)</f>
        <v>Jemimah Ethelston</v>
      </c>
      <c r="C611" t="str">
        <f>VLOOKUP('[1]orders (cleaned)'!C851,'[1]customers (cleaned)'!$A$2:$C$914,3,FALSE)</f>
        <v>Hollywood</v>
      </c>
      <c r="D611" t="str">
        <f>VLOOKUP('[1]orders (cleaned)'!C851,'[1]customers (cleaned)'!$A$2:$D$914,4,FALSE)</f>
        <v>United States</v>
      </c>
      <c r="E611" t="str">
        <f>VLOOKUP('[1]orders (cleaned)'!C851,'[1]customers (cleaned)'!$A$2:$E$914,5,FALSE)</f>
        <v>Yes</v>
      </c>
      <c r="F611" t="str">
        <f>VLOOKUP('[1]orders (cleaned)'!D851,'[1]products (cleaned)'!$A$2:$B$49,2,FALSE)</f>
        <v>Ara</v>
      </c>
      <c r="G611" t="str">
        <f>VLOOKUP('[1]orders (cleaned)'!D851,'[1]products (cleaned)'!$A$2:$C$49,3,FALSE)</f>
        <v>L</v>
      </c>
      <c r="H611">
        <f>VLOOKUP('[1]orders (cleaned)'!D851,'[1]products (cleaned)'!$A$2:$D$49,4,FALSE)</f>
        <v>0.2</v>
      </c>
      <c r="I611" s="3">
        <f>VLOOKUP('[1]orders (cleaned)'!D851,'[1]products (cleaned)'!$A$2:$E$49,5,FALSE)</f>
        <v>3.8849999999999998</v>
      </c>
      <c r="J611" s="3">
        <f>VLOOKUP('[1]orders (cleaned)'!D851,'[1]products (cleaned)'!$A$2:$F$49,6,FALSE)</f>
        <v>1.9424999999999999</v>
      </c>
      <c r="K611" s="3">
        <f>VLOOKUP('[1]orders (cleaned)'!D851,'[1]products (cleaned)'!$A$2:$G$49,7,FALSE)</f>
        <v>0.34964999999999996</v>
      </c>
      <c r="L611">
        <f>VLOOKUP('[1]orders (cleaned)'!A851,'[1]orders (cleaned)'!$A$2:$E$1001,5,FALSE)</f>
        <v>6</v>
      </c>
      <c r="M611" s="5">
        <f>I611*L611</f>
        <v>23.31</v>
      </c>
      <c r="S611"/>
    </row>
    <row r="612" spans="1:19" x14ac:dyDescent="0.35">
      <c r="A612" s="1">
        <f>VLOOKUP('[1]orders (cleaned)'!B493,'[1]orders (cleaned)'!$B$2:$B$1001,1,FALSE)</f>
        <v>44101</v>
      </c>
      <c r="B612" t="str">
        <f>VLOOKUP('[1]orders (cleaned)'!C493,'[1]customers (cleaned)'!$A$2:$B$914,2,FALSE)</f>
        <v>Kendra Backshell</v>
      </c>
      <c r="C612" t="str">
        <f>VLOOKUP('[1]orders (cleaned)'!C493,'[1]customers (cleaned)'!$A$2:$C$914,3,FALSE)</f>
        <v>Indianapolis</v>
      </c>
      <c r="D612" t="str">
        <f>VLOOKUP('[1]orders (cleaned)'!C493,'[1]customers (cleaned)'!$A$2:$D$914,4,FALSE)</f>
        <v>United States</v>
      </c>
      <c r="E612" t="str">
        <f>VLOOKUP('[1]orders (cleaned)'!C493,'[1]customers (cleaned)'!$A$2:$E$914,5,FALSE)</f>
        <v>No</v>
      </c>
      <c r="F612" t="str">
        <f>VLOOKUP('[1]orders (cleaned)'!D493,'[1]products (cleaned)'!$A$2:$B$49,2,FALSE)</f>
        <v>Lib</v>
      </c>
      <c r="G612" t="str">
        <f>VLOOKUP('[1]orders (cleaned)'!D493,'[1]products (cleaned)'!$A$2:$C$49,3,FALSE)</f>
        <v>D</v>
      </c>
      <c r="H612">
        <f>VLOOKUP('[1]orders (cleaned)'!D493,'[1]products (cleaned)'!$A$2:$D$49,4,FALSE)</f>
        <v>0.2</v>
      </c>
      <c r="I612" s="3">
        <f>VLOOKUP('[1]orders (cleaned)'!D493,'[1]products (cleaned)'!$A$2:$E$49,5,FALSE)</f>
        <v>3.8849999999999998</v>
      </c>
      <c r="J612" s="3">
        <f>VLOOKUP('[1]orders (cleaned)'!D493,'[1]products (cleaned)'!$A$2:$F$49,6,FALSE)</f>
        <v>1.9424999999999999</v>
      </c>
      <c r="K612" s="3">
        <f>VLOOKUP('[1]orders (cleaned)'!D493,'[1]products (cleaned)'!$A$2:$G$49,7,FALSE)</f>
        <v>0.50505</v>
      </c>
      <c r="L612">
        <f>VLOOKUP('[1]orders (cleaned)'!A493,'[1]orders (cleaned)'!$A$2:$E$1001,5,FALSE)</f>
        <v>6</v>
      </c>
      <c r="M612" s="5">
        <f>I612*L612</f>
        <v>23.31</v>
      </c>
      <c r="S612"/>
    </row>
    <row r="613" spans="1:19" x14ac:dyDescent="0.35">
      <c r="A613" s="1">
        <f>VLOOKUP('[1]orders (cleaned)'!B809,'[1]orders (cleaned)'!$B$2:$B$1001,1,FALSE)</f>
        <v>44543</v>
      </c>
      <c r="B613" t="str">
        <f>VLOOKUP('[1]orders (cleaned)'!C809,'[1]customers (cleaned)'!$A$2:$B$914,2,FALSE)</f>
        <v>Koren Ferretti</v>
      </c>
      <c r="C613" t="str">
        <f>VLOOKUP('[1]orders (cleaned)'!C809,'[1]customers (cleaned)'!$A$2:$C$914,3,FALSE)</f>
        <v>Balrothery</v>
      </c>
      <c r="D613" t="str">
        <f>VLOOKUP('[1]orders (cleaned)'!C809,'[1]customers (cleaned)'!$A$2:$D$914,4,FALSE)</f>
        <v>Ireland</v>
      </c>
      <c r="E613" t="str">
        <f>VLOOKUP('[1]orders (cleaned)'!C809,'[1]customers (cleaned)'!$A$2:$E$914,5,FALSE)</f>
        <v>No</v>
      </c>
      <c r="F613" t="str">
        <f>VLOOKUP('[1]orders (cleaned)'!D809,'[1]products (cleaned)'!$A$2:$B$49,2,FALSE)</f>
        <v>Lib</v>
      </c>
      <c r="G613" t="str">
        <f>VLOOKUP('[1]orders (cleaned)'!D809,'[1]products (cleaned)'!$A$2:$C$49,3,FALSE)</f>
        <v>D</v>
      </c>
      <c r="H613">
        <f>VLOOKUP('[1]orders (cleaned)'!D809,'[1]products (cleaned)'!$A$2:$D$49,4,FALSE)</f>
        <v>0.5</v>
      </c>
      <c r="I613" s="3">
        <f>VLOOKUP('[1]orders (cleaned)'!D809,'[1]products (cleaned)'!$A$2:$E$49,5,FALSE)</f>
        <v>7.77</v>
      </c>
      <c r="J613" s="3">
        <f>VLOOKUP('[1]orders (cleaned)'!D809,'[1]products (cleaned)'!$A$2:$F$49,6,FALSE)</f>
        <v>1.5539999999999998</v>
      </c>
      <c r="K613" s="3">
        <f>VLOOKUP('[1]orders (cleaned)'!D809,'[1]products (cleaned)'!$A$2:$G$49,7,FALSE)</f>
        <v>1.0101</v>
      </c>
      <c r="L613">
        <f>VLOOKUP('[1]orders (cleaned)'!A809,'[1]orders (cleaned)'!$A$2:$E$1001,5,FALSE)</f>
        <v>3</v>
      </c>
      <c r="M613" s="5">
        <f>I613*L613</f>
        <v>23.31</v>
      </c>
      <c r="S613"/>
    </row>
    <row r="614" spans="1:19" x14ac:dyDescent="0.35">
      <c r="A614" s="1">
        <f>VLOOKUP('[1]orders (cleaned)'!B163,'[1]orders (cleaned)'!$B$2:$B$1001,1,FALSE)</f>
        <v>44207</v>
      </c>
      <c r="B614" t="str">
        <f>VLOOKUP('[1]orders (cleaned)'!C163,'[1]customers (cleaned)'!$A$2:$B$914,2,FALSE)</f>
        <v>Leontine Rubrow</v>
      </c>
      <c r="C614" t="str">
        <f>VLOOKUP('[1]orders (cleaned)'!C163,'[1]customers (cleaned)'!$A$2:$C$914,3,FALSE)</f>
        <v>Washington</v>
      </c>
      <c r="D614" t="str">
        <f>VLOOKUP('[1]orders (cleaned)'!C163,'[1]customers (cleaned)'!$A$2:$D$914,4,FALSE)</f>
        <v>United States</v>
      </c>
      <c r="E614" t="str">
        <f>VLOOKUP('[1]orders (cleaned)'!C163,'[1]customers (cleaned)'!$A$2:$E$914,5,FALSE)</f>
        <v>No</v>
      </c>
      <c r="F614" t="str">
        <f>VLOOKUP('[1]orders (cleaned)'!D163,'[1]products (cleaned)'!$A$2:$B$49,2,FALSE)</f>
        <v>Ara</v>
      </c>
      <c r="G614" t="str">
        <f>VLOOKUP('[1]orders (cleaned)'!D163,'[1]products (cleaned)'!$A$2:$C$49,3,FALSE)</f>
        <v>L</v>
      </c>
      <c r="H614">
        <f>VLOOKUP('[1]orders (cleaned)'!D163,'[1]products (cleaned)'!$A$2:$D$49,4,FALSE)</f>
        <v>0.5</v>
      </c>
      <c r="I614" s="3">
        <f>VLOOKUP('[1]orders (cleaned)'!D163,'[1]products (cleaned)'!$A$2:$E$49,5,FALSE)</f>
        <v>7.77</v>
      </c>
      <c r="J614" s="3">
        <f>VLOOKUP('[1]orders (cleaned)'!D163,'[1]products (cleaned)'!$A$2:$F$49,6,FALSE)</f>
        <v>1.5539999999999998</v>
      </c>
      <c r="K614" s="3">
        <f>VLOOKUP('[1]orders (cleaned)'!D163,'[1]products (cleaned)'!$A$2:$G$49,7,FALSE)</f>
        <v>0.69929999999999992</v>
      </c>
      <c r="L614">
        <f>VLOOKUP('[1]orders (cleaned)'!A163,'[1]orders (cleaned)'!$A$2:$E$1001,5,FALSE)</f>
        <v>3</v>
      </c>
      <c r="M614" s="5">
        <f>I614*L614</f>
        <v>23.31</v>
      </c>
      <c r="S614"/>
    </row>
    <row r="615" spans="1:19" x14ac:dyDescent="0.35">
      <c r="A615" s="1">
        <f>VLOOKUP('[1]orders (cleaned)'!B552,'[1]orders (cleaned)'!$B$2:$B$1001,1,FALSE)</f>
        <v>44176</v>
      </c>
      <c r="B615" t="str">
        <f>VLOOKUP('[1]orders (cleaned)'!C552,'[1]customers (cleaned)'!$A$2:$B$914,2,FALSE)</f>
        <v>Nick Brakespear</v>
      </c>
      <c r="C615" t="str">
        <f>VLOOKUP('[1]orders (cleaned)'!C552,'[1]customers (cleaned)'!$A$2:$C$914,3,FALSE)</f>
        <v>Newark</v>
      </c>
      <c r="D615" t="str">
        <f>VLOOKUP('[1]orders (cleaned)'!C552,'[1]customers (cleaned)'!$A$2:$D$914,4,FALSE)</f>
        <v>United States</v>
      </c>
      <c r="E615" t="str">
        <f>VLOOKUP('[1]orders (cleaned)'!C552,'[1]customers (cleaned)'!$A$2:$E$914,5,FALSE)</f>
        <v>Yes</v>
      </c>
      <c r="F615" t="str">
        <f>VLOOKUP('[1]orders (cleaned)'!D552,'[1]products (cleaned)'!$A$2:$B$49,2,FALSE)</f>
        <v>Lib</v>
      </c>
      <c r="G615" t="str">
        <f>VLOOKUP('[1]orders (cleaned)'!D552,'[1]products (cleaned)'!$A$2:$C$49,3,FALSE)</f>
        <v>D</v>
      </c>
      <c r="H615">
        <f>VLOOKUP('[1]orders (cleaned)'!D552,'[1]products (cleaned)'!$A$2:$D$49,4,FALSE)</f>
        <v>0.2</v>
      </c>
      <c r="I615" s="3">
        <f>VLOOKUP('[1]orders (cleaned)'!D552,'[1]products (cleaned)'!$A$2:$E$49,5,FALSE)</f>
        <v>3.8849999999999998</v>
      </c>
      <c r="J615" s="3">
        <f>VLOOKUP('[1]orders (cleaned)'!D552,'[1]products (cleaned)'!$A$2:$F$49,6,FALSE)</f>
        <v>1.9424999999999999</v>
      </c>
      <c r="K615" s="3">
        <f>VLOOKUP('[1]orders (cleaned)'!D552,'[1]products (cleaned)'!$A$2:$G$49,7,FALSE)</f>
        <v>0.50505</v>
      </c>
      <c r="L615">
        <f>VLOOKUP('[1]orders (cleaned)'!A552,'[1]orders (cleaned)'!$A$2:$E$1001,5,FALSE)</f>
        <v>6</v>
      </c>
      <c r="M615" s="5">
        <f>I615*L615</f>
        <v>23.31</v>
      </c>
      <c r="S615"/>
    </row>
    <row r="616" spans="1:19" x14ac:dyDescent="0.35">
      <c r="A616" s="1">
        <f>VLOOKUP('[1]orders (cleaned)'!B348,'[1]orders (cleaned)'!$B$2:$B$1001,1,FALSE)</f>
        <v>44344</v>
      </c>
      <c r="B616" t="str">
        <f>VLOOKUP('[1]orders (cleaned)'!C348,'[1]customers (cleaned)'!$A$2:$B$914,2,FALSE)</f>
        <v>Rebeka Worg</v>
      </c>
      <c r="C616" t="str">
        <f>VLOOKUP('[1]orders (cleaned)'!C348,'[1]customers (cleaned)'!$A$2:$C$914,3,FALSE)</f>
        <v>Dallas</v>
      </c>
      <c r="D616" t="str">
        <f>VLOOKUP('[1]orders (cleaned)'!C348,'[1]customers (cleaned)'!$A$2:$D$914,4,FALSE)</f>
        <v>United States</v>
      </c>
      <c r="E616" t="str">
        <f>VLOOKUP('[1]orders (cleaned)'!C348,'[1]customers (cleaned)'!$A$2:$E$914,5,FALSE)</f>
        <v>Yes</v>
      </c>
      <c r="F616" t="str">
        <f>VLOOKUP('[1]orders (cleaned)'!D348,'[1]products (cleaned)'!$A$2:$B$49,2,FALSE)</f>
        <v>Ara</v>
      </c>
      <c r="G616" t="str">
        <f>VLOOKUP('[1]orders (cleaned)'!D348,'[1]products (cleaned)'!$A$2:$C$49,3,FALSE)</f>
        <v>L</v>
      </c>
      <c r="H616">
        <f>VLOOKUP('[1]orders (cleaned)'!D348,'[1]products (cleaned)'!$A$2:$D$49,4,FALSE)</f>
        <v>0.5</v>
      </c>
      <c r="I616" s="3">
        <f>VLOOKUP('[1]orders (cleaned)'!D348,'[1]products (cleaned)'!$A$2:$E$49,5,FALSE)</f>
        <v>7.77</v>
      </c>
      <c r="J616" s="3">
        <f>VLOOKUP('[1]orders (cleaned)'!D348,'[1]products (cleaned)'!$A$2:$F$49,6,FALSE)</f>
        <v>1.5539999999999998</v>
      </c>
      <c r="K616" s="3">
        <f>VLOOKUP('[1]orders (cleaned)'!D348,'[1]products (cleaned)'!$A$2:$G$49,7,FALSE)</f>
        <v>0.69929999999999992</v>
      </c>
      <c r="L616">
        <f>VLOOKUP('[1]orders (cleaned)'!A348,'[1]orders (cleaned)'!$A$2:$E$1001,5,FALSE)</f>
        <v>3</v>
      </c>
      <c r="M616" s="5">
        <f>I616*L616</f>
        <v>23.31</v>
      </c>
      <c r="S616"/>
    </row>
    <row r="617" spans="1:19" x14ac:dyDescent="0.35">
      <c r="A617" s="1">
        <f>VLOOKUP('[1]orders (cleaned)'!B418,'[1]orders (cleaned)'!$B$2:$B$1001,1,FALSE)</f>
        <v>43901</v>
      </c>
      <c r="B617" t="str">
        <f>VLOOKUP('[1]orders (cleaned)'!C418,'[1]customers (cleaned)'!$A$2:$B$914,2,FALSE)</f>
        <v>Reggis Pracy</v>
      </c>
      <c r="C617" t="str">
        <f>VLOOKUP('[1]orders (cleaned)'!C418,'[1]customers (cleaned)'!$A$2:$C$914,3,FALSE)</f>
        <v>Dayton</v>
      </c>
      <c r="D617" t="str">
        <f>VLOOKUP('[1]orders (cleaned)'!C418,'[1]customers (cleaned)'!$A$2:$D$914,4,FALSE)</f>
        <v>United States</v>
      </c>
      <c r="E617" t="str">
        <f>VLOOKUP('[1]orders (cleaned)'!C418,'[1]customers (cleaned)'!$A$2:$E$914,5,FALSE)</f>
        <v>Yes</v>
      </c>
      <c r="F617" t="str">
        <f>VLOOKUP('[1]orders (cleaned)'!D418,'[1]products (cleaned)'!$A$2:$B$49,2,FALSE)</f>
        <v>Ara</v>
      </c>
      <c r="G617" t="str">
        <f>VLOOKUP('[1]orders (cleaned)'!D418,'[1]products (cleaned)'!$A$2:$C$49,3,FALSE)</f>
        <v>L</v>
      </c>
      <c r="H617">
        <f>VLOOKUP('[1]orders (cleaned)'!D418,'[1]products (cleaned)'!$A$2:$D$49,4,FALSE)</f>
        <v>0.5</v>
      </c>
      <c r="I617" s="3">
        <f>VLOOKUP('[1]orders (cleaned)'!D418,'[1]products (cleaned)'!$A$2:$E$49,5,FALSE)</f>
        <v>7.77</v>
      </c>
      <c r="J617" s="3">
        <f>VLOOKUP('[1]orders (cleaned)'!D418,'[1]products (cleaned)'!$A$2:$F$49,6,FALSE)</f>
        <v>1.5539999999999998</v>
      </c>
      <c r="K617" s="3">
        <f>VLOOKUP('[1]orders (cleaned)'!D418,'[1]products (cleaned)'!$A$2:$G$49,7,FALSE)</f>
        <v>0.69929999999999992</v>
      </c>
      <c r="L617">
        <f>VLOOKUP('[1]orders (cleaned)'!A418,'[1]orders (cleaned)'!$A$2:$E$1001,5,FALSE)</f>
        <v>3</v>
      </c>
      <c r="M617" s="5">
        <f>I617*L617</f>
        <v>23.31</v>
      </c>
      <c r="S617"/>
    </row>
    <row r="618" spans="1:19" x14ac:dyDescent="0.35">
      <c r="A618" s="1">
        <f>VLOOKUP('[1]orders (cleaned)'!B765,'[1]orders (cleaned)'!$B$2:$B$1001,1,FALSE)</f>
        <v>44587</v>
      </c>
      <c r="B618" t="str">
        <f>VLOOKUP('[1]orders (cleaned)'!C765,'[1]customers (cleaned)'!$A$2:$B$914,2,FALSE)</f>
        <v>Sarajane Potter</v>
      </c>
      <c r="C618" t="str">
        <f>VLOOKUP('[1]orders (cleaned)'!C765,'[1]customers (cleaned)'!$A$2:$C$914,3,FALSE)</f>
        <v>Fort Worth</v>
      </c>
      <c r="D618" t="str">
        <f>VLOOKUP('[1]orders (cleaned)'!C765,'[1]customers (cleaned)'!$A$2:$D$914,4,FALSE)</f>
        <v>United States</v>
      </c>
      <c r="E618" t="str">
        <f>VLOOKUP('[1]orders (cleaned)'!C765,'[1]customers (cleaned)'!$A$2:$E$914,5,FALSE)</f>
        <v>No</v>
      </c>
      <c r="F618" t="str">
        <f>VLOOKUP('[1]orders (cleaned)'!D765,'[1]products (cleaned)'!$A$2:$B$49,2,FALSE)</f>
        <v>Ara</v>
      </c>
      <c r="G618" t="str">
        <f>VLOOKUP('[1]orders (cleaned)'!D765,'[1]products (cleaned)'!$A$2:$C$49,3,FALSE)</f>
        <v>L</v>
      </c>
      <c r="H618">
        <f>VLOOKUP('[1]orders (cleaned)'!D765,'[1]products (cleaned)'!$A$2:$D$49,4,FALSE)</f>
        <v>0.5</v>
      </c>
      <c r="I618" s="3">
        <f>VLOOKUP('[1]orders (cleaned)'!D765,'[1]products (cleaned)'!$A$2:$E$49,5,FALSE)</f>
        <v>7.77</v>
      </c>
      <c r="J618" s="3">
        <f>VLOOKUP('[1]orders (cleaned)'!D765,'[1]products (cleaned)'!$A$2:$F$49,6,FALSE)</f>
        <v>1.5539999999999998</v>
      </c>
      <c r="K618" s="3">
        <f>VLOOKUP('[1]orders (cleaned)'!D765,'[1]products (cleaned)'!$A$2:$G$49,7,FALSE)</f>
        <v>0.69929999999999992</v>
      </c>
      <c r="L618">
        <f>VLOOKUP('[1]orders (cleaned)'!A765,'[1]orders (cleaned)'!$A$2:$E$1001,5,FALSE)</f>
        <v>3</v>
      </c>
      <c r="M618" s="5">
        <f>I618*L618</f>
        <v>23.31</v>
      </c>
      <c r="S618"/>
    </row>
    <row r="619" spans="1:19" x14ac:dyDescent="0.35">
      <c r="A619" s="1">
        <f>VLOOKUP('[1]orders (cleaned)'!B792,'[1]orders (cleaned)'!$B$2:$B$1001,1,FALSE)</f>
        <v>44613</v>
      </c>
      <c r="B619" t="str">
        <f>VLOOKUP('[1]orders (cleaned)'!C792,'[1]customers (cleaned)'!$A$2:$B$914,2,FALSE)</f>
        <v>Silvan McShea</v>
      </c>
      <c r="C619" t="str">
        <f>VLOOKUP('[1]orders (cleaned)'!C792,'[1]customers (cleaned)'!$A$2:$C$914,3,FALSE)</f>
        <v>Olympia</v>
      </c>
      <c r="D619" t="str">
        <f>VLOOKUP('[1]orders (cleaned)'!C792,'[1]customers (cleaned)'!$A$2:$D$914,4,FALSE)</f>
        <v>United States</v>
      </c>
      <c r="E619" t="str">
        <f>VLOOKUP('[1]orders (cleaned)'!C792,'[1]customers (cleaned)'!$A$2:$E$914,5,FALSE)</f>
        <v>No</v>
      </c>
      <c r="F619" t="str">
        <f>VLOOKUP('[1]orders (cleaned)'!D792,'[1]products (cleaned)'!$A$2:$B$49,2,FALSE)</f>
        <v>Ara</v>
      </c>
      <c r="G619" t="str">
        <f>VLOOKUP('[1]orders (cleaned)'!D792,'[1]products (cleaned)'!$A$2:$C$49,3,FALSE)</f>
        <v>L</v>
      </c>
      <c r="H619">
        <f>VLOOKUP('[1]orders (cleaned)'!D792,'[1]products (cleaned)'!$A$2:$D$49,4,FALSE)</f>
        <v>0.5</v>
      </c>
      <c r="I619" s="3">
        <f>VLOOKUP('[1]orders (cleaned)'!D792,'[1]products (cleaned)'!$A$2:$E$49,5,FALSE)</f>
        <v>7.77</v>
      </c>
      <c r="J619" s="3">
        <f>VLOOKUP('[1]orders (cleaned)'!D792,'[1]products (cleaned)'!$A$2:$F$49,6,FALSE)</f>
        <v>1.5539999999999998</v>
      </c>
      <c r="K619" s="3">
        <f>VLOOKUP('[1]orders (cleaned)'!D792,'[1]products (cleaned)'!$A$2:$G$49,7,FALSE)</f>
        <v>0.69929999999999992</v>
      </c>
      <c r="L619">
        <f>VLOOKUP('[1]orders (cleaned)'!A792,'[1]orders (cleaned)'!$A$2:$E$1001,5,FALSE)</f>
        <v>3</v>
      </c>
      <c r="M619" s="5">
        <f>I619*L619</f>
        <v>23.31</v>
      </c>
      <c r="S619"/>
    </row>
    <row r="620" spans="1:19" x14ac:dyDescent="0.35">
      <c r="A620" s="1">
        <f>VLOOKUP('[1]orders (cleaned)'!B324,'[1]orders (cleaned)'!$B$2:$B$1001,1,FALSE)</f>
        <v>44182</v>
      </c>
      <c r="B620" t="str">
        <f>VLOOKUP('[1]orders (cleaned)'!C324,'[1]customers (cleaned)'!$A$2:$B$914,2,FALSE)</f>
        <v>Skylar Jeyness</v>
      </c>
      <c r="C620" t="str">
        <f>VLOOKUP('[1]orders (cleaned)'!C324,'[1]customers (cleaned)'!$A$2:$C$914,3,FALSE)</f>
        <v>Dublin</v>
      </c>
      <c r="D620" t="str">
        <f>VLOOKUP('[1]orders (cleaned)'!C324,'[1]customers (cleaned)'!$A$2:$D$914,4,FALSE)</f>
        <v>Ireland</v>
      </c>
      <c r="E620" t="str">
        <f>VLOOKUP('[1]orders (cleaned)'!C324,'[1]customers (cleaned)'!$A$2:$E$914,5,FALSE)</f>
        <v>No</v>
      </c>
      <c r="F620" t="str">
        <f>VLOOKUP('[1]orders (cleaned)'!D324,'[1]products (cleaned)'!$A$2:$B$49,2,FALSE)</f>
        <v>Lib</v>
      </c>
      <c r="G620" t="str">
        <f>VLOOKUP('[1]orders (cleaned)'!D324,'[1]products (cleaned)'!$A$2:$C$49,3,FALSE)</f>
        <v>D</v>
      </c>
      <c r="H620">
        <f>VLOOKUP('[1]orders (cleaned)'!D324,'[1]products (cleaned)'!$A$2:$D$49,4,FALSE)</f>
        <v>0.5</v>
      </c>
      <c r="I620" s="3">
        <f>VLOOKUP('[1]orders (cleaned)'!D324,'[1]products (cleaned)'!$A$2:$E$49,5,FALSE)</f>
        <v>7.77</v>
      </c>
      <c r="J620" s="3">
        <f>VLOOKUP('[1]orders (cleaned)'!D324,'[1]products (cleaned)'!$A$2:$F$49,6,FALSE)</f>
        <v>1.5539999999999998</v>
      </c>
      <c r="K620" s="3">
        <f>VLOOKUP('[1]orders (cleaned)'!D324,'[1]products (cleaned)'!$A$2:$G$49,7,FALSE)</f>
        <v>1.0101</v>
      </c>
      <c r="L620">
        <f>VLOOKUP('[1]orders (cleaned)'!A324,'[1]orders (cleaned)'!$A$2:$E$1001,5,FALSE)</f>
        <v>3</v>
      </c>
      <c r="M620" s="5">
        <f>I620*L620</f>
        <v>23.31</v>
      </c>
      <c r="S620"/>
    </row>
    <row r="621" spans="1:19" x14ac:dyDescent="0.35">
      <c r="A621" s="1">
        <f>VLOOKUP('[1]orders (cleaned)'!B224,'[1]orders (cleaned)'!$B$2:$B$1001,1,FALSE)</f>
        <v>44090</v>
      </c>
      <c r="B621" t="str">
        <f>VLOOKUP('[1]orders (cleaned)'!C224,'[1]customers (cleaned)'!$A$2:$B$914,2,FALSE)</f>
        <v>Waneta Edinborough</v>
      </c>
      <c r="C621" t="str">
        <f>VLOOKUP('[1]orders (cleaned)'!C224,'[1]customers (cleaned)'!$A$2:$C$914,3,FALSE)</f>
        <v>Hicksville</v>
      </c>
      <c r="D621" t="str">
        <f>VLOOKUP('[1]orders (cleaned)'!C224,'[1]customers (cleaned)'!$A$2:$D$914,4,FALSE)</f>
        <v>United States</v>
      </c>
      <c r="E621" t="str">
        <f>VLOOKUP('[1]orders (cleaned)'!C224,'[1]customers (cleaned)'!$A$2:$E$914,5,FALSE)</f>
        <v>No</v>
      </c>
      <c r="F621" t="str">
        <f>VLOOKUP('[1]orders (cleaned)'!D224,'[1]products (cleaned)'!$A$2:$B$49,2,FALSE)</f>
        <v>Lib</v>
      </c>
      <c r="G621" t="str">
        <f>VLOOKUP('[1]orders (cleaned)'!D224,'[1]products (cleaned)'!$A$2:$C$49,3,FALSE)</f>
        <v>D</v>
      </c>
      <c r="H621">
        <f>VLOOKUP('[1]orders (cleaned)'!D224,'[1]products (cleaned)'!$A$2:$D$49,4,FALSE)</f>
        <v>0.5</v>
      </c>
      <c r="I621" s="3">
        <f>VLOOKUP('[1]orders (cleaned)'!D224,'[1]products (cleaned)'!$A$2:$E$49,5,FALSE)</f>
        <v>7.77</v>
      </c>
      <c r="J621" s="3">
        <f>VLOOKUP('[1]orders (cleaned)'!D224,'[1]products (cleaned)'!$A$2:$F$49,6,FALSE)</f>
        <v>1.5539999999999998</v>
      </c>
      <c r="K621" s="3">
        <f>VLOOKUP('[1]orders (cleaned)'!D224,'[1]products (cleaned)'!$A$2:$G$49,7,FALSE)</f>
        <v>1.0101</v>
      </c>
      <c r="L621">
        <f>VLOOKUP('[1]orders (cleaned)'!A224,'[1]orders (cleaned)'!$A$2:$E$1001,5,FALSE)</f>
        <v>3</v>
      </c>
      <c r="M621" s="5">
        <f>I621*L621</f>
        <v>23.31</v>
      </c>
      <c r="S621"/>
    </row>
    <row r="622" spans="1:19" x14ac:dyDescent="0.35">
      <c r="A622" s="1">
        <f>VLOOKUP('[1]orders (cleaned)'!B333,'[1]orders (cleaned)'!$B$2:$B$1001,1,FALSE)</f>
        <v>43989</v>
      </c>
      <c r="B622" t="str">
        <f>VLOOKUP('[1]orders (cleaned)'!C333,'[1]customers (cleaned)'!$A$2:$B$914,2,FALSE)</f>
        <v>Corine Drewett</v>
      </c>
      <c r="C622" t="str">
        <f>VLOOKUP('[1]orders (cleaned)'!C333,'[1]customers (cleaned)'!$A$2:$C$914,3,FALSE)</f>
        <v>Boynton Beach</v>
      </c>
      <c r="D622" t="str">
        <f>VLOOKUP('[1]orders (cleaned)'!C333,'[1]customers (cleaned)'!$A$2:$D$914,4,FALSE)</f>
        <v>United States</v>
      </c>
      <c r="E622" t="str">
        <f>VLOOKUP('[1]orders (cleaned)'!C333,'[1]customers (cleaned)'!$A$2:$E$914,5,FALSE)</f>
        <v>Yes</v>
      </c>
      <c r="F622" t="str">
        <f>VLOOKUP('[1]orders (cleaned)'!D333,'[1]products (cleaned)'!$A$2:$B$49,2,FALSE)</f>
        <v>Rob</v>
      </c>
      <c r="G622" t="str">
        <f>VLOOKUP('[1]orders (cleaned)'!D333,'[1]products (cleaned)'!$A$2:$C$49,3,FALSE)</f>
        <v>M</v>
      </c>
      <c r="H622">
        <f>VLOOKUP('[1]orders (cleaned)'!D333,'[1]products (cleaned)'!$A$2:$D$49,4,FALSE)</f>
        <v>2.5</v>
      </c>
      <c r="I622" s="3">
        <f>VLOOKUP('[1]orders (cleaned)'!D333,'[1]products (cleaned)'!$A$2:$E$49,5,FALSE)</f>
        <v>22.884999999999998</v>
      </c>
      <c r="J622" s="3">
        <f>VLOOKUP('[1]orders (cleaned)'!D333,'[1]products (cleaned)'!$A$2:$F$49,6,FALSE)</f>
        <v>0.91539999999999988</v>
      </c>
      <c r="K622" s="3">
        <f>VLOOKUP('[1]orders (cleaned)'!D333,'[1]products (cleaned)'!$A$2:$G$49,7,FALSE)</f>
        <v>1.3730999999999998</v>
      </c>
      <c r="L622">
        <f>VLOOKUP('[1]orders (cleaned)'!A333,'[1]orders (cleaned)'!$A$2:$E$1001,5,FALSE)</f>
        <v>1</v>
      </c>
      <c r="M622" s="5">
        <f>I622*L622</f>
        <v>22.884999999999998</v>
      </c>
      <c r="S622"/>
    </row>
    <row r="623" spans="1:19" x14ac:dyDescent="0.35">
      <c r="A623" s="1">
        <f>VLOOKUP('[1]orders (cleaned)'!B787,'[1]orders (cleaned)'!$B$2:$B$1001,1,FALSE)</f>
        <v>44362</v>
      </c>
      <c r="B623" t="str">
        <f>VLOOKUP('[1]orders (cleaned)'!C787,'[1]customers (cleaned)'!$A$2:$B$914,2,FALSE)</f>
        <v>Haslett Jodrelle</v>
      </c>
      <c r="C623" t="str">
        <f>VLOOKUP('[1]orders (cleaned)'!C787,'[1]customers (cleaned)'!$A$2:$C$914,3,FALSE)</f>
        <v>Miami</v>
      </c>
      <c r="D623" t="str">
        <f>VLOOKUP('[1]orders (cleaned)'!C787,'[1]customers (cleaned)'!$A$2:$D$914,4,FALSE)</f>
        <v>United States</v>
      </c>
      <c r="E623" t="str">
        <f>VLOOKUP('[1]orders (cleaned)'!C787,'[1]customers (cleaned)'!$A$2:$E$914,5,FALSE)</f>
        <v>No</v>
      </c>
      <c r="F623" t="str">
        <f>VLOOKUP('[1]orders (cleaned)'!D787,'[1]products (cleaned)'!$A$2:$B$49,2,FALSE)</f>
        <v>Ara</v>
      </c>
      <c r="G623" t="str">
        <f>VLOOKUP('[1]orders (cleaned)'!D787,'[1]products (cleaned)'!$A$2:$C$49,3,FALSE)</f>
        <v>D</v>
      </c>
      <c r="H623">
        <f>VLOOKUP('[1]orders (cleaned)'!D787,'[1]products (cleaned)'!$A$2:$D$49,4,FALSE)</f>
        <v>2.5</v>
      </c>
      <c r="I623" s="3">
        <f>VLOOKUP('[1]orders (cleaned)'!D787,'[1]products (cleaned)'!$A$2:$E$49,5,FALSE)</f>
        <v>22.884999999999998</v>
      </c>
      <c r="J623" s="3">
        <f>VLOOKUP('[1]orders (cleaned)'!D787,'[1]products (cleaned)'!$A$2:$F$49,6,FALSE)</f>
        <v>0.91539999999999988</v>
      </c>
      <c r="K623" s="3">
        <f>VLOOKUP('[1]orders (cleaned)'!D787,'[1]products (cleaned)'!$A$2:$G$49,7,FALSE)</f>
        <v>2.0596499999999995</v>
      </c>
      <c r="L623">
        <f>VLOOKUP('[1]orders (cleaned)'!A787,'[1]orders (cleaned)'!$A$2:$E$1001,5,FALSE)</f>
        <v>1</v>
      </c>
      <c r="M623" s="5">
        <f>I623*L623</f>
        <v>22.884999999999998</v>
      </c>
      <c r="S623"/>
    </row>
    <row r="624" spans="1:19" x14ac:dyDescent="0.35">
      <c r="A624" s="1">
        <f>VLOOKUP('[1]orders (cleaned)'!B543,'[1]orders (cleaned)'!$B$2:$B$1001,1,FALSE)</f>
        <v>43750</v>
      </c>
      <c r="B624" t="str">
        <f>VLOOKUP('[1]orders (cleaned)'!C543,'[1]customers (cleaned)'!$A$2:$B$914,2,FALSE)</f>
        <v>Lora Dukes</v>
      </c>
      <c r="C624" t="str">
        <f>VLOOKUP('[1]orders (cleaned)'!C543,'[1]customers (cleaned)'!$A$2:$C$914,3,FALSE)</f>
        <v>Boyle</v>
      </c>
      <c r="D624" t="str">
        <f>VLOOKUP('[1]orders (cleaned)'!C543,'[1]customers (cleaned)'!$A$2:$D$914,4,FALSE)</f>
        <v>Ireland</v>
      </c>
      <c r="E624" t="str">
        <f>VLOOKUP('[1]orders (cleaned)'!C543,'[1]customers (cleaned)'!$A$2:$E$914,5,FALSE)</f>
        <v>Yes</v>
      </c>
      <c r="F624" t="str">
        <f>VLOOKUP('[1]orders (cleaned)'!D543,'[1]products (cleaned)'!$A$2:$B$49,2,FALSE)</f>
        <v>Ara</v>
      </c>
      <c r="G624" t="str">
        <f>VLOOKUP('[1]orders (cleaned)'!D543,'[1]products (cleaned)'!$A$2:$C$49,3,FALSE)</f>
        <v>D</v>
      </c>
      <c r="H624">
        <f>VLOOKUP('[1]orders (cleaned)'!D543,'[1]products (cleaned)'!$A$2:$D$49,4,FALSE)</f>
        <v>2.5</v>
      </c>
      <c r="I624" s="3">
        <f>VLOOKUP('[1]orders (cleaned)'!D543,'[1]products (cleaned)'!$A$2:$E$49,5,FALSE)</f>
        <v>22.884999999999998</v>
      </c>
      <c r="J624" s="3">
        <f>VLOOKUP('[1]orders (cleaned)'!D543,'[1]products (cleaned)'!$A$2:$F$49,6,FALSE)</f>
        <v>0.91539999999999988</v>
      </c>
      <c r="K624" s="3">
        <f>VLOOKUP('[1]orders (cleaned)'!D543,'[1]products (cleaned)'!$A$2:$G$49,7,FALSE)</f>
        <v>2.0596499999999995</v>
      </c>
      <c r="L624">
        <f>VLOOKUP('[1]orders (cleaned)'!A543,'[1]orders (cleaned)'!$A$2:$E$1001,5,FALSE)</f>
        <v>1</v>
      </c>
      <c r="M624" s="5">
        <f>I624*L624</f>
        <v>22.884999999999998</v>
      </c>
      <c r="S624"/>
    </row>
    <row r="625" spans="1:19" x14ac:dyDescent="0.35">
      <c r="A625" s="1">
        <f>VLOOKUP('[1]orders (cleaned)'!B836,'[1]orders (cleaned)'!$B$2:$B$1001,1,FALSE)</f>
        <v>44141</v>
      </c>
      <c r="B625" t="str">
        <f>VLOOKUP('[1]orders (cleaned)'!C836,'[1]customers (cleaned)'!$A$2:$B$914,2,FALSE)</f>
        <v>Nadeen Broomer</v>
      </c>
      <c r="C625" t="str">
        <f>VLOOKUP('[1]orders (cleaned)'!C836,'[1]customers (cleaned)'!$A$2:$C$914,3,FALSE)</f>
        <v>Omaha</v>
      </c>
      <c r="D625" t="str">
        <f>VLOOKUP('[1]orders (cleaned)'!C836,'[1]customers (cleaned)'!$A$2:$D$914,4,FALSE)</f>
        <v>United States</v>
      </c>
      <c r="E625" t="str">
        <f>VLOOKUP('[1]orders (cleaned)'!C836,'[1]customers (cleaned)'!$A$2:$E$914,5,FALSE)</f>
        <v>No</v>
      </c>
      <c r="F625" t="str">
        <f>VLOOKUP('[1]orders (cleaned)'!D836,'[1]products (cleaned)'!$A$2:$B$49,2,FALSE)</f>
        <v>Ara</v>
      </c>
      <c r="G625" t="str">
        <f>VLOOKUP('[1]orders (cleaned)'!D836,'[1]products (cleaned)'!$A$2:$C$49,3,FALSE)</f>
        <v>D</v>
      </c>
      <c r="H625">
        <f>VLOOKUP('[1]orders (cleaned)'!D836,'[1]products (cleaned)'!$A$2:$D$49,4,FALSE)</f>
        <v>2.5</v>
      </c>
      <c r="I625" s="3">
        <f>VLOOKUP('[1]orders (cleaned)'!D836,'[1]products (cleaned)'!$A$2:$E$49,5,FALSE)</f>
        <v>22.884999999999998</v>
      </c>
      <c r="J625" s="3">
        <f>VLOOKUP('[1]orders (cleaned)'!D836,'[1]products (cleaned)'!$A$2:$F$49,6,FALSE)</f>
        <v>0.91539999999999988</v>
      </c>
      <c r="K625" s="3">
        <f>VLOOKUP('[1]orders (cleaned)'!D836,'[1]products (cleaned)'!$A$2:$G$49,7,FALSE)</f>
        <v>2.0596499999999995</v>
      </c>
      <c r="L625">
        <f>VLOOKUP('[1]orders (cleaned)'!A836,'[1]orders (cleaned)'!$A$2:$E$1001,5,FALSE)</f>
        <v>1</v>
      </c>
      <c r="M625" s="5">
        <f>I625*L625</f>
        <v>22.884999999999998</v>
      </c>
      <c r="S625"/>
    </row>
    <row r="626" spans="1:19" x14ac:dyDescent="0.35">
      <c r="A626" s="1">
        <f>VLOOKUP('[1]orders (cleaned)'!B874,'[1]orders (cleaned)'!$B$2:$B$1001,1,FALSE)</f>
        <v>43521</v>
      </c>
      <c r="B626" t="str">
        <f>VLOOKUP('[1]orders (cleaned)'!C874,'[1]customers (cleaned)'!$A$2:$B$914,2,FALSE)</f>
        <v>Claudie Weond</v>
      </c>
      <c r="C626" t="str">
        <f>VLOOKUP('[1]orders (cleaned)'!C874,'[1]customers (cleaned)'!$A$2:$C$914,3,FALSE)</f>
        <v>Asheville</v>
      </c>
      <c r="D626" t="str">
        <f>VLOOKUP('[1]orders (cleaned)'!C874,'[1]customers (cleaned)'!$A$2:$D$914,4,FALSE)</f>
        <v>United States</v>
      </c>
      <c r="E626" t="str">
        <f>VLOOKUP('[1]orders (cleaned)'!C874,'[1]customers (cleaned)'!$A$2:$E$914,5,FALSE)</f>
        <v>No</v>
      </c>
      <c r="F626" t="str">
        <f>VLOOKUP('[1]orders (cleaned)'!D874,'[1]products (cleaned)'!$A$2:$B$49,2,FALSE)</f>
        <v>Ara</v>
      </c>
      <c r="G626" t="str">
        <f>VLOOKUP('[1]orders (cleaned)'!D874,'[1]products (cleaned)'!$A$2:$C$49,3,FALSE)</f>
        <v>M</v>
      </c>
      <c r="H626">
        <f>VLOOKUP('[1]orders (cleaned)'!D874,'[1]products (cleaned)'!$A$2:$D$49,4,FALSE)</f>
        <v>1</v>
      </c>
      <c r="I626" s="3">
        <f>VLOOKUP('[1]orders (cleaned)'!D874,'[1]products (cleaned)'!$A$2:$E$49,5,FALSE)</f>
        <v>11.25</v>
      </c>
      <c r="J626" s="3">
        <f>VLOOKUP('[1]orders (cleaned)'!D874,'[1]products (cleaned)'!$A$2:$F$49,6,FALSE)</f>
        <v>1.125</v>
      </c>
      <c r="K626" s="3">
        <f>VLOOKUP('[1]orders (cleaned)'!D874,'[1]products (cleaned)'!$A$2:$G$49,7,FALSE)</f>
        <v>1.0125</v>
      </c>
      <c r="L626">
        <f>VLOOKUP('[1]orders (cleaned)'!A874,'[1]orders (cleaned)'!$A$2:$E$1001,5,FALSE)</f>
        <v>2</v>
      </c>
      <c r="M626" s="5">
        <f>I626*L626</f>
        <v>22.5</v>
      </c>
      <c r="S626"/>
    </row>
    <row r="627" spans="1:19" x14ac:dyDescent="0.35">
      <c r="A627" s="1">
        <f>VLOOKUP('[1]orders (cleaned)'!B353,'[1]orders (cleaned)'!$B$2:$B$1001,1,FALSE)</f>
        <v>44066</v>
      </c>
      <c r="B627" t="str">
        <f>VLOOKUP('[1]orders (cleaned)'!C353,'[1]customers (cleaned)'!$A$2:$B$914,2,FALSE)</f>
        <v>Ethel Ryles</v>
      </c>
      <c r="C627" t="str">
        <f>VLOOKUP('[1]orders (cleaned)'!C353,'[1]customers (cleaned)'!$A$2:$C$914,3,FALSE)</f>
        <v>Boise</v>
      </c>
      <c r="D627" t="str">
        <f>VLOOKUP('[1]orders (cleaned)'!C353,'[1]customers (cleaned)'!$A$2:$D$914,4,FALSE)</f>
        <v>United States</v>
      </c>
      <c r="E627" t="str">
        <f>VLOOKUP('[1]orders (cleaned)'!C353,'[1]customers (cleaned)'!$A$2:$E$914,5,FALSE)</f>
        <v>No</v>
      </c>
      <c r="F627" t="str">
        <f>VLOOKUP('[1]orders (cleaned)'!D353,'[1]products (cleaned)'!$A$2:$B$49,2,FALSE)</f>
        <v>Ara</v>
      </c>
      <c r="G627" t="str">
        <f>VLOOKUP('[1]orders (cleaned)'!D353,'[1]products (cleaned)'!$A$2:$C$49,3,FALSE)</f>
        <v>M</v>
      </c>
      <c r="H627">
        <f>VLOOKUP('[1]orders (cleaned)'!D353,'[1]products (cleaned)'!$A$2:$D$49,4,FALSE)</f>
        <v>1</v>
      </c>
      <c r="I627" s="3">
        <f>VLOOKUP('[1]orders (cleaned)'!D353,'[1]products (cleaned)'!$A$2:$E$49,5,FALSE)</f>
        <v>11.25</v>
      </c>
      <c r="J627" s="3">
        <f>VLOOKUP('[1]orders (cleaned)'!D353,'[1]products (cleaned)'!$A$2:$F$49,6,FALSE)</f>
        <v>1.125</v>
      </c>
      <c r="K627" s="3">
        <f>VLOOKUP('[1]orders (cleaned)'!D353,'[1]products (cleaned)'!$A$2:$G$49,7,FALSE)</f>
        <v>1.0125</v>
      </c>
      <c r="L627">
        <f>VLOOKUP('[1]orders (cleaned)'!A353,'[1]orders (cleaned)'!$A$2:$E$1001,5,FALSE)</f>
        <v>2</v>
      </c>
      <c r="M627" s="5">
        <f>I627*L627</f>
        <v>22.5</v>
      </c>
      <c r="S627"/>
    </row>
    <row r="628" spans="1:19" x14ac:dyDescent="0.35">
      <c r="A628" s="1">
        <f>VLOOKUP('[1]orders (cleaned)'!B954,'[1]orders (cleaned)'!$B$2:$B$1001,1,FALSE)</f>
        <v>44439</v>
      </c>
      <c r="B628" t="str">
        <f>VLOOKUP('[1]orders (cleaned)'!C954,'[1]customers (cleaned)'!$A$2:$B$914,2,FALSE)</f>
        <v>Jilly Dreng</v>
      </c>
      <c r="C628" t="str">
        <f>VLOOKUP('[1]orders (cleaned)'!C954,'[1]customers (cleaned)'!$A$2:$C$914,3,FALSE)</f>
        <v>Sallins</v>
      </c>
      <c r="D628" t="str">
        <f>VLOOKUP('[1]orders (cleaned)'!C954,'[1]customers (cleaned)'!$A$2:$D$914,4,FALSE)</f>
        <v>Ireland</v>
      </c>
      <c r="E628" t="str">
        <f>VLOOKUP('[1]orders (cleaned)'!C954,'[1]customers (cleaned)'!$A$2:$E$914,5,FALSE)</f>
        <v>Yes</v>
      </c>
      <c r="F628" t="str">
        <f>VLOOKUP('[1]orders (cleaned)'!D954,'[1]products (cleaned)'!$A$2:$B$49,2,FALSE)</f>
        <v>Ara</v>
      </c>
      <c r="G628" t="str">
        <f>VLOOKUP('[1]orders (cleaned)'!D954,'[1]products (cleaned)'!$A$2:$C$49,3,FALSE)</f>
        <v>M</v>
      </c>
      <c r="H628">
        <f>VLOOKUP('[1]orders (cleaned)'!D954,'[1]products (cleaned)'!$A$2:$D$49,4,FALSE)</f>
        <v>1</v>
      </c>
      <c r="I628" s="3">
        <f>VLOOKUP('[1]orders (cleaned)'!D954,'[1]products (cleaned)'!$A$2:$E$49,5,FALSE)</f>
        <v>11.25</v>
      </c>
      <c r="J628" s="3">
        <f>VLOOKUP('[1]orders (cleaned)'!D954,'[1]products (cleaned)'!$A$2:$F$49,6,FALSE)</f>
        <v>1.125</v>
      </c>
      <c r="K628" s="3">
        <f>VLOOKUP('[1]orders (cleaned)'!D954,'[1]products (cleaned)'!$A$2:$G$49,7,FALSE)</f>
        <v>1.0125</v>
      </c>
      <c r="L628">
        <f>VLOOKUP('[1]orders (cleaned)'!A954,'[1]orders (cleaned)'!$A$2:$E$1001,5,FALSE)</f>
        <v>2</v>
      </c>
      <c r="M628" s="5">
        <f>I628*L628</f>
        <v>22.5</v>
      </c>
      <c r="S628"/>
    </row>
    <row r="629" spans="1:19" x14ac:dyDescent="0.35">
      <c r="A629" s="1">
        <f>VLOOKUP('[1]orders (cleaned)'!B693,'[1]orders (cleaned)'!$B$2:$B$1001,1,FALSE)</f>
        <v>44227</v>
      </c>
      <c r="B629" t="str">
        <f>VLOOKUP('[1]orders (cleaned)'!C693,'[1]customers (cleaned)'!$A$2:$B$914,2,FALSE)</f>
        <v>Jimmy Dymoke</v>
      </c>
      <c r="C629" t="str">
        <f>VLOOKUP('[1]orders (cleaned)'!C693,'[1]customers (cleaned)'!$A$2:$C$914,3,FALSE)</f>
        <v>Beaumont</v>
      </c>
      <c r="D629" t="str">
        <f>VLOOKUP('[1]orders (cleaned)'!C693,'[1]customers (cleaned)'!$A$2:$D$914,4,FALSE)</f>
        <v>Ireland</v>
      </c>
      <c r="E629" t="str">
        <f>VLOOKUP('[1]orders (cleaned)'!C693,'[1]customers (cleaned)'!$A$2:$E$914,5,FALSE)</f>
        <v>No</v>
      </c>
      <c r="F629" t="str">
        <f>VLOOKUP('[1]orders (cleaned)'!D693,'[1]products (cleaned)'!$A$2:$B$49,2,FALSE)</f>
        <v>Ara</v>
      </c>
      <c r="G629" t="str">
        <f>VLOOKUP('[1]orders (cleaned)'!D693,'[1]products (cleaned)'!$A$2:$C$49,3,FALSE)</f>
        <v>M</v>
      </c>
      <c r="H629">
        <f>VLOOKUP('[1]orders (cleaned)'!D693,'[1]products (cleaned)'!$A$2:$D$49,4,FALSE)</f>
        <v>1</v>
      </c>
      <c r="I629" s="3">
        <f>VLOOKUP('[1]orders (cleaned)'!D693,'[1]products (cleaned)'!$A$2:$E$49,5,FALSE)</f>
        <v>11.25</v>
      </c>
      <c r="J629" s="3">
        <f>VLOOKUP('[1]orders (cleaned)'!D693,'[1]products (cleaned)'!$A$2:$F$49,6,FALSE)</f>
        <v>1.125</v>
      </c>
      <c r="K629" s="3">
        <f>VLOOKUP('[1]orders (cleaned)'!D693,'[1]products (cleaned)'!$A$2:$G$49,7,FALSE)</f>
        <v>1.0125</v>
      </c>
      <c r="L629">
        <f>VLOOKUP('[1]orders (cleaned)'!A693,'[1]orders (cleaned)'!$A$2:$E$1001,5,FALSE)</f>
        <v>2</v>
      </c>
      <c r="M629" s="5">
        <f>I629*L629</f>
        <v>22.5</v>
      </c>
      <c r="S629"/>
    </row>
    <row r="630" spans="1:19" x14ac:dyDescent="0.35">
      <c r="A630" s="1">
        <f>VLOOKUP('[1]orders (cleaned)'!B208,'[1]orders (cleaned)'!$B$2:$B$1001,1,FALSE)</f>
        <v>44211</v>
      </c>
      <c r="B630" t="str">
        <f>VLOOKUP('[1]orders (cleaned)'!C208,'[1]customers (cleaned)'!$A$2:$B$914,2,FALSE)</f>
        <v>Nertie Poolman</v>
      </c>
      <c r="C630" t="str">
        <f>VLOOKUP('[1]orders (cleaned)'!C208,'[1]customers (cleaned)'!$A$2:$C$914,3,FALSE)</f>
        <v>Charlotte</v>
      </c>
      <c r="D630" t="str">
        <f>VLOOKUP('[1]orders (cleaned)'!C208,'[1]customers (cleaned)'!$A$2:$D$914,4,FALSE)</f>
        <v>United States</v>
      </c>
      <c r="E630" t="str">
        <f>VLOOKUP('[1]orders (cleaned)'!C208,'[1]customers (cleaned)'!$A$2:$E$914,5,FALSE)</f>
        <v>No</v>
      </c>
      <c r="F630" t="str">
        <f>VLOOKUP('[1]orders (cleaned)'!D208,'[1]products (cleaned)'!$A$2:$B$49,2,FALSE)</f>
        <v>Ara</v>
      </c>
      <c r="G630" t="str">
        <f>VLOOKUP('[1]orders (cleaned)'!D208,'[1]products (cleaned)'!$A$2:$C$49,3,FALSE)</f>
        <v>M</v>
      </c>
      <c r="H630">
        <f>VLOOKUP('[1]orders (cleaned)'!D208,'[1]products (cleaned)'!$A$2:$D$49,4,FALSE)</f>
        <v>1</v>
      </c>
      <c r="I630" s="3">
        <f>VLOOKUP('[1]orders (cleaned)'!D208,'[1]products (cleaned)'!$A$2:$E$49,5,FALSE)</f>
        <v>11.25</v>
      </c>
      <c r="J630" s="3">
        <f>VLOOKUP('[1]orders (cleaned)'!D208,'[1]products (cleaned)'!$A$2:$F$49,6,FALSE)</f>
        <v>1.125</v>
      </c>
      <c r="K630" s="3">
        <f>VLOOKUP('[1]orders (cleaned)'!D208,'[1]products (cleaned)'!$A$2:$G$49,7,FALSE)</f>
        <v>1.0125</v>
      </c>
      <c r="L630">
        <f>VLOOKUP('[1]orders (cleaned)'!A208,'[1]orders (cleaned)'!$A$2:$E$1001,5,FALSE)</f>
        <v>2</v>
      </c>
      <c r="M630" s="5">
        <f>I630*L630</f>
        <v>22.5</v>
      </c>
      <c r="S630"/>
    </row>
    <row r="631" spans="1:19" x14ac:dyDescent="0.35">
      <c r="A631" s="1">
        <f>VLOOKUP('[1]orders (cleaned)'!B434,'[1]orders (cleaned)'!$B$2:$B$1001,1,FALSE)</f>
        <v>43808</v>
      </c>
      <c r="B631" t="str">
        <f>VLOOKUP('[1]orders (cleaned)'!C434,'[1]customers (cleaned)'!$A$2:$B$914,2,FALSE)</f>
        <v>Rod Gowdie</v>
      </c>
      <c r="C631" t="str">
        <f>VLOOKUP('[1]orders (cleaned)'!C434,'[1]customers (cleaned)'!$A$2:$C$914,3,FALSE)</f>
        <v>Milwaukee</v>
      </c>
      <c r="D631" t="str">
        <f>VLOOKUP('[1]orders (cleaned)'!C434,'[1]customers (cleaned)'!$A$2:$D$914,4,FALSE)</f>
        <v>United States</v>
      </c>
      <c r="E631" t="str">
        <f>VLOOKUP('[1]orders (cleaned)'!C434,'[1]customers (cleaned)'!$A$2:$E$914,5,FALSE)</f>
        <v>No</v>
      </c>
      <c r="F631" t="str">
        <f>VLOOKUP('[1]orders (cleaned)'!D434,'[1]products (cleaned)'!$A$2:$B$49,2,FALSE)</f>
        <v>Ara</v>
      </c>
      <c r="G631" t="str">
        <f>VLOOKUP('[1]orders (cleaned)'!D434,'[1]products (cleaned)'!$A$2:$C$49,3,FALSE)</f>
        <v>M</v>
      </c>
      <c r="H631">
        <f>VLOOKUP('[1]orders (cleaned)'!D434,'[1]products (cleaned)'!$A$2:$D$49,4,FALSE)</f>
        <v>1</v>
      </c>
      <c r="I631" s="3">
        <f>VLOOKUP('[1]orders (cleaned)'!D434,'[1]products (cleaned)'!$A$2:$E$49,5,FALSE)</f>
        <v>11.25</v>
      </c>
      <c r="J631" s="3">
        <f>VLOOKUP('[1]orders (cleaned)'!D434,'[1]products (cleaned)'!$A$2:$F$49,6,FALSE)</f>
        <v>1.125</v>
      </c>
      <c r="K631" s="3">
        <f>VLOOKUP('[1]orders (cleaned)'!D434,'[1]products (cleaned)'!$A$2:$G$49,7,FALSE)</f>
        <v>1.0125</v>
      </c>
      <c r="L631">
        <f>VLOOKUP('[1]orders (cleaned)'!A434,'[1]orders (cleaned)'!$A$2:$E$1001,5,FALSE)</f>
        <v>2</v>
      </c>
      <c r="M631" s="5">
        <f>I631*L631</f>
        <v>22.5</v>
      </c>
      <c r="S631"/>
    </row>
    <row r="632" spans="1:19" x14ac:dyDescent="0.35">
      <c r="A632" s="1">
        <f>VLOOKUP('[1]orders (cleaned)'!B573,'[1]orders (cleaned)'!$B$2:$B$1001,1,FALSE)</f>
        <v>44592</v>
      </c>
      <c r="B632" t="str">
        <f>VLOOKUP('[1]orders (cleaned)'!C573,'[1]customers (cleaned)'!$A$2:$B$914,2,FALSE)</f>
        <v>Elizabet Aizikowitz</v>
      </c>
      <c r="C632" t="str">
        <f>VLOOKUP('[1]orders (cleaned)'!C573,'[1]customers (cleaned)'!$A$2:$C$914,3,FALSE)</f>
        <v>Ashley</v>
      </c>
      <c r="D632" t="str">
        <f>VLOOKUP('[1]orders (cleaned)'!C573,'[1]customers (cleaned)'!$A$2:$D$914,4,FALSE)</f>
        <v>United Kingdom</v>
      </c>
      <c r="E632" t="str">
        <f>VLOOKUP('[1]orders (cleaned)'!C573,'[1]customers (cleaned)'!$A$2:$E$914,5,FALSE)</f>
        <v>No</v>
      </c>
      <c r="F632" t="str">
        <f>VLOOKUP('[1]orders (cleaned)'!D573,'[1]products (cleaned)'!$A$2:$B$49,2,FALSE)</f>
        <v>Exc</v>
      </c>
      <c r="G632" t="str">
        <f>VLOOKUP('[1]orders (cleaned)'!D573,'[1]products (cleaned)'!$A$2:$C$49,3,FALSE)</f>
        <v>L</v>
      </c>
      <c r="H632">
        <f>VLOOKUP('[1]orders (cleaned)'!D573,'[1]products (cleaned)'!$A$2:$D$49,4,FALSE)</f>
        <v>0.5</v>
      </c>
      <c r="I632" s="3">
        <f>VLOOKUP('[1]orders (cleaned)'!D573,'[1]products (cleaned)'!$A$2:$E$49,5,FALSE)</f>
        <v>8.91</v>
      </c>
      <c r="J632" s="3">
        <f>VLOOKUP('[1]orders (cleaned)'!D573,'[1]products (cleaned)'!$A$2:$F$49,6,FALSE)</f>
        <v>1.782</v>
      </c>
      <c r="K632" s="3">
        <f>VLOOKUP('[1]orders (cleaned)'!D573,'[1]products (cleaned)'!$A$2:$G$49,7,FALSE)</f>
        <v>0.98009999999999997</v>
      </c>
      <c r="L632">
        <f>VLOOKUP('[1]orders (cleaned)'!A573,'[1]orders (cleaned)'!$A$2:$E$1001,5,FALSE)</f>
        <v>4</v>
      </c>
      <c r="M632" s="5">
        <f>I632*L632</f>
        <v>35.64</v>
      </c>
      <c r="S632"/>
    </row>
    <row r="633" spans="1:19" x14ac:dyDescent="0.35">
      <c r="A633" s="1">
        <f>VLOOKUP('[1]orders (cleaned)'!B95,'[1]orders (cleaned)'!$B$2:$B$1001,1,FALSE)</f>
        <v>43538</v>
      </c>
      <c r="B633" t="str">
        <f>VLOOKUP('[1]orders (cleaned)'!C95,'[1]customers (cleaned)'!$A$2:$B$914,2,FALSE)</f>
        <v>Else Langcaster</v>
      </c>
      <c r="C633" t="str">
        <f>VLOOKUP('[1]orders (cleaned)'!C95,'[1]customers (cleaned)'!$A$2:$C$914,3,FALSE)</f>
        <v>Normanton</v>
      </c>
      <c r="D633" t="str">
        <f>VLOOKUP('[1]orders (cleaned)'!C95,'[1]customers (cleaned)'!$A$2:$D$914,4,FALSE)</f>
        <v>United Kingdom</v>
      </c>
      <c r="E633" t="str">
        <f>VLOOKUP('[1]orders (cleaned)'!C95,'[1]customers (cleaned)'!$A$2:$E$914,5,FALSE)</f>
        <v>Yes</v>
      </c>
      <c r="F633" t="str">
        <f>VLOOKUP('[1]orders (cleaned)'!D95,'[1]products (cleaned)'!$A$2:$B$49,2,FALSE)</f>
        <v>Exc</v>
      </c>
      <c r="G633" t="str">
        <f>VLOOKUP('[1]orders (cleaned)'!D95,'[1]products (cleaned)'!$A$2:$C$49,3,FALSE)</f>
        <v>L</v>
      </c>
      <c r="H633">
        <f>VLOOKUP('[1]orders (cleaned)'!D95,'[1]products (cleaned)'!$A$2:$D$49,4,FALSE)</f>
        <v>0.5</v>
      </c>
      <c r="I633" s="3">
        <f>VLOOKUP('[1]orders (cleaned)'!D95,'[1]products (cleaned)'!$A$2:$E$49,5,FALSE)</f>
        <v>8.91</v>
      </c>
      <c r="J633" s="3">
        <f>VLOOKUP('[1]orders (cleaned)'!D95,'[1]products (cleaned)'!$A$2:$F$49,6,FALSE)</f>
        <v>1.782</v>
      </c>
      <c r="K633" s="3">
        <f>VLOOKUP('[1]orders (cleaned)'!D95,'[1]products (cleaned)'!$A$2:$G$49,7,FALSE)</f>
        <v>0.98009999999999997</v>
      </c>
      <c r="L633">
        <f>VLOOKUP('[1]orders (cleaned)'!A95,'[1]orders (cleaned)'!$A$2:$E$1001,5,FALSE)</f>
        <v>4</v>
      </c>
      <c r="M633" s="5">
        <f>I633*L633</f>
        <v>35.64</v>
      </c>
      <c r="S633"/>
    </row>
    <row r="634" spans="1:19" x14ac:dyDescent="0.35">
      <c r="A634" s="1">
        <f>VLOOKUP('[1]orders (cleaned)'!B219,'[1]orders (cleaned)'!$B$2:$B$1001,1,FALSE)</f>
        <v>44174</v>
      </c>
      <c r="B634" t="str">
        <f>VLOOKUP('[1]orders (cleaned)'!C219,'[1]customers (cleaned)'!$A$2:$B$914,2,FALSE)</f>
        <v>Godfry Poinsett</v>
      </c>
      <c r="C634" t="str">
        <f>VLOOKUP('[1]orders (cleaned)'!C219,'[1]customers (cleaned)'!$A$2:$C$914,3,FALSE)</f>
        <v>Pasadena</v>
      </c>
      <c r="D634" t="str">
        <f>VLOOKUP('[1]orders (cleaned)'!C219,'[1]customers (cleaned)'!$A$2:$D$914,4,FALSE)</f>
        <v>United States</v>
      </c>
      <c r="E634" t="str">
        <f>VLOOKUP('[1]orders (cleaned)'!C219,'[1]customers (cleaned)'!$A$2:$E$914,5,FALSE)</f>
        <v>No</v>
      </c>
      <c r="F634" t="str">
        <f>VLOOKUP('[1]orders (cleaned)'!D219,'[1]products (cleaned)'!$A$2:$B$49,2,FALSE)</f>
        <v>Exc</v>
      </c>
      <c r="G634" t="str">
        <f>VLOOKUP('[1]orders (cleaned)'!D219,'[1]products (cleaned)'!$A$2:$C$49,3,FALSE)</f>
        <v>L</v>
      </c>
      <c r="H634">
        <f>VLOOKUP('[1]orders (cleaned)'!D219,'[1]products (cleaned)'!$A$2:$D$49,4,FALSE)</f>
        <v>0.5</v>
      </c>
      <c r="I634" s="3">
        <f>VLOOKUP('[1]orders (cleaned)'!D219,'[1]products (cleaned)'!$A$2:$E$49,5,FALSE)</f>
        <v>8.91</v>
      </c>
      <c r="J634" s="3">
        <f>VLOOKUP('[1]orders (cleaned)'!D219,'[1]products (cleaned)'!$A$2:$F$49,6,FALSE)</f>
        <v>1.782</v>
      </c>
      <c r="K634" s="3">
        <f>VLOOKUP('[1]orders (cleaned)'!D219,'[1]products (cleaned)'!$A$2:$G$49,7,FALSE)</f>
        <v>0.98009999999999997</v>
      </c>
      <c r="L634">
        <f>VLOOKUP('[1]orders (cleaned)'!A219,'[1]orders (cleaned)'!$A$2:$E$1001,5,FALSE)</f>
        <v>4</v>
      </c>
      <c r="M634" s="5">
        <f>I634*L634</f>
        <v>35.64</v>
      </c>
      <c r="S634"/>
    </row>
    <row r="635" spans="1:19" x14ac:dyDescent="0.35">
      <c r="A635" s="1">
        <f>VLOOKUP('[1]orders (cleaned)'!B634,'[1]orders (cleaned)'!$B$2:$B$1001,1,FALSE)</f>
        <v>44049</v>
      </c>
      <c r="B635" t="str">
        <f>VLOOKUP('[1]orders (cleaned)'!C634,'[1]customers (cleaned)'!$A$2:$B$914,2,FALSE)</f>
        <v>Marjorie Yoxen</v>
      </c>
      <c r="C635" t="str">
        <f>VLOOKUP('[1]orders (cleaned)'!C634,'[1]customers (cleaned)'!$A$2:$C$914,3,FALSE)</f>
        <v>Los Angeles</v>
      </c>
      <c r="D635" t="str">
        <f>VLOOKUP('[1]orders (cleaned)'!C634,'[1]customers (cleaned)'!$A$2:$D$914,4,FALSE)</f>
        <v>United States</v>
      </c>
      <c r="E635" t="str">
        <f>VLOOKUP('[1]orders (cleaned)'!C634,'[1]customers (cleaned)'!$A$2:$E$914,5,FALSE)</f>
        <v>No</v>
      </c>
      <c r="F635" t="str">
        <f>VLOOKUP('[1]orders (cleaned)'!D634,'[1]products (cleaned)'!$A$2:$B$49,2,FALSE)</f>
        <v>Exc</v>
      </c>
      <c r="G635" t="str">
        <f>VLOOKUP('[1]orders (cleaned)'!D634,'[1]products (cleaned)'!$A$2:$C$49,3,FALSE)</f>
        <v>L</v>
      </c>
      <c r="H635">
        <f>VLOOKUP('[1]orders (cleaned)'!D634,'[1]products (cleaned)'!$A$2:$D$49,4,FALSE)</f>
        <v>0.5</v>
      </c>
      <c r="I635" s="3">
        <f>VLOOKUP('[1]orders (cleaned)'!D634,'[1]products (cleaned)'!$A$2:$E$49,5,FALSE)</f>
        <v>8.91</v>
      </c>
      <c r="J635" s="3">
        <f>VLOOKUP('[1]orders (cleaned)'!D634,'[1]products (cleaned)'!$A$2:$F$49,6,FALSE)</f>
        <v>1.782</v>
      </c>
      <c r="K635" s="3">
        <f>VLOOKUP('[1]orders (cleaned)'!D634,'[1]products (cleaned)'!$A$2:$G$49,7,FALSE)</f>
        <v>0.98009999999999997</v>
      </c>
      <c r="L635">
        <f>VLOOKUP('[1]orders (cleaned)'!A634,'[1]orders (cleaned)'!$A$2:$E$1001,5,FALSE)</f>
        <v>4</v>
      </c>
      <c r="M635" s="5">
        <f>I635*L635</f>
        <v>35.64</v>
      </c>
      <c r="S635"/>
    </row>
    <row r="636" spans="1:19" x14ac:dyDescent="0.35">
      <c r="A636" s="1">
        <f>VLOOKUP('[1]orders (cleaned)'!B426,'[1]orders (cleaned)'!$B$2:$B$1001,1,FALSE)</f>
        <v>44431</v>
      </c>
      <c r="B636" t="str">
        <f>VLOOKUP('[1]orders (cleaned)'!C426,'[1]customers (cleaned)'!$A$2:$B$914,2,FALSE)</f>
        <v>Yulma Dombrell</v>
      </c>
      <c r="C636" t="str">
        <f>VLOOKUP('[1]orders (cleaned)'!C426,'[1]customers (cleaned)'!$A$2:$C$914,3,FALSE)</f>
        <v>Little Rock</v>
      </c>
      <c r="D636" t="str">
        <f>VLOOKUP('[1]orders (cleaned)'!C426,'[1]customers (cleaned)'!$A$2:$D$914,4,FALSE)</f>
        <v>United States</v>
      </c>
      <c r="E636" t="str">
        <f>VLOOKUP('[1]orders (cleaned)'!C426,'[1]customers (cleaned)'!$A$2:$E$914,5,FALSE)</f>
        <v>Yes</v>
      </c>
      <c r="F636" t="str">
        <f>VLOOKUP('[1]orders (cleaned)'!D426,'[1]products (cleaned)'!$A$2:$B$49,2,FALSE)</f>
        <v>Exc</v>
      </c>
      <c r="G636" t="str">
        <f>VLOOKUP('[1]orders (cleaned)'!D426,'[1]products (cleaned)'!$A$2:$C$49,3,FALSE)</f>
        <v>L</v>
      </c>
      <c r="H636">
        <f>VLOOKUP('[1]orders (cleaned)'!D426,'[1]products (cleaned)'!$A$2:$D$49,4,FALSE)</f>
        <v>0.5</v>
      </c>
      <c r="I636" s="3">
        <f>VLOOKUP('[1]orders (cleaned)'!D426,'[1]products (cleaned)'!$A$2:$E$49,5,FALSE)</f>
        <v>8.91</v>
      </c>
      <c r="J636" s="3">
        <f>VLOOKUP('[1]orders (cleaned)'!D426,'[1]products (cleaned)'!$A$2:$F$49,6,FALSE)</f>
        <v>1.782</v>
      </c>
      <c r="K636" s="3">
        <f>VLOOKUP('[1]orders (cleaned)'!D426,'[1]products (cleaned)'!$A$2:$G$49,7,FALSE)</f>
        <v>0.98009999999999997</v>
      </c>
      <c r="L636">
        <f>VLOOKUP('[1]orders (cleaned)'!A426,'[1]orders (cleaned)'!$A$2:$E$1001,5,FALSE)</f>
        <v>3</v>
      </c>
      <c r="M636" s="5">
        <f>I636*L636</f>
        <v>26.73</v>
      </c>
      <c r="S636"/>
    </row>
    <row r="637" spans="1:19" x14ac:dyDescent="0.35">
      <c r="A637" s="1">
        <f>VLOOKUP('[1]orders (cleaned)'!B76,'[1]orders (cleaned)'!$B$2:$B$1001,1,FALSE)</f>
        <v>44396</v>
      </c>
      <c r="B637" t="str">
        <f>VLOOKUP('[1]orders (cleaned)'!C76,'[1]customers (cleaned)'!$A$2:$B$914,2,FALSE)</f>
        <v>Jennifer Rangall</v>
      </c>
      <c r="C637" t="str">
        <f>VLOOKUP('[1]orders (cleaned)'!C76,'[1]customers (cleaned)'!$A$2:$C$914,3,FALSE)</f>
        <v>Springfield</v>
      </c>
      <c r="D637" t="str">
        <f>VLOOKUP('[1]orders (cleaned)'!C76,'[1]customers (cleaned)'!$A$2:$D$914,4,FALSE)</f>
        <v>United States</v>
      </c>
      <c r="E637" t="str">
        <f>VLOOKUP('[1]orders (cleaned)'!C76,'[1]customers (cleaned)'!$A$2:$E$914,5,FALSE)</f>
        <v>Yes</v>
      </c>
      <c r="F637" t="str">
        <f>VLOOKUP('[1]orders (cleaned)'!D76,'[1]products (cleaned)'!$A$2:$B$49,2,FALSE)</f>
        <v>Exc</v>
      </c>
      <c r="G637" t="str">
        <f>VLOOKUP('[1]orders (cleaned)'!D76,'[1]products (cleaned)'!$A$2:$C$49,3,FALSE)</f>
        <v>L</v>
      </c>
      <c r="H637">
        <f>VLOOKUP('[1]orders (cleaned)'!D76,'[1]products (cleaned)'!$A$2:$D$49,4,FALSE)</f>
        <v>0.5</v>
      </c>
      <c r="I637" s="3">
        <f>VLOOKUP('[1]orders (cleaned)'!D76,'[1]products (cleaned)'!$A$2:$E$49,5,FALSE)</f>
        <v>8.91</v>
      </c>
      <c r="J637" s="3">
        <f>VLOOKUP('[1]orders (cleaned)'!D76,'[1]products (cleaned)'!$A$2:$F$49,6,FALSE)</f>
        <v>1.782</v>
      </c>
      <c r="K637" s="3">
        <f>VLOOKUP('[1]orders (cleaned)'!D76,'[1]products (cleaned)'!$A$2:$G$49,7,FALSE)</f>
        <v>0.98009999999999997</v>
      </c>
      <c r="L637">
        <f>VLOOKUP('[1]orders (cleaned)'!A76,'[1]orders (cleaned)'!$A$2:$E$1001,5,FALSE)</f>
        <v>2</v>
      </c>
      <c r="M637" s="5">
        <f>I637*L637</f>
        <v>17.82</v>
      </c>
      <c r="S637"/>
    </row>
    <row r="638" spans="1:19" x14ac:dyDescent="0.35">
      <c r="A638" s="1">
        <f>VLOOKUP('[1]orders (cleaned)'!B343,'[1]orders (cleaned)'!$B$2:$B$1001,1,FALSE)</f>
        <v>43751</v>
      </c>
      <c r="B638" t="str">
        <f>VLOOKUP('[1]orders (cleaned)'!C343,'[1]customers (cleaned)'!$A$2:$B$914,2,FALSE)</f>
        <v>Lucienne Scargle</v>
      </c>
      <c r="C638" t="str">
        <f>VLOOKUP('[1]orders (cleaned)'!C343,'[1]customers (cleaned)'!$A$2:$C$914,3,FALSE)</f>
        <v>Indianapolis</v>
      </c>
      <c r="D638" t="str">
        <f>VLOOKUP('[1]orders (cleaned)'!C343,'[1]customers (cleaned)'!$A$2:$D$914,4,FALSE)</f>
        <v>United States</v>
      </c>
      <c r="E638" t="str">
        <f>VLOOKUP('[1]orders (cleaned)'!C343,'[1]customers (cleaned)'!$A$2:$E$914,5,FALSE)</f>
        <v>No</v>
      </c>
      <c r="F638" t="str">
        <f>VLOOKUP('[1]orders (cleaned)'!D343,'[1]products (cleaned)'!$A$2:$B$49,2,FALSE)</f>
        <v>Exc</v>
      </c>
      <c r="G638" t="str">
        <f>VLOOKUP('[1]orders (cleaned)'!D343,'[1]products (cleaned)'!$A$2:$C$49,3,FALSE)</f>
        <v>L</v>
      </c>
      <c r="H638">
        <f>VLOOKUP('[1]orders (cleaned)'!D343,'[1]products (cleaned)'!$A$2:$D$49,4,FALSE)</f>
        <v>0.5</v>
      </c>
      <c r="I638" s="3">
        <f>VLOOKUP('[1]orders (cleaned)'!D343,'[1]products (cleaned)'!$A$2:$E$49,5,FALSE)</f>
        <v>8.91</v>
      </c>
      <c r="J638" s="3">
        <f>VLOOKUP('[1]orders (cleaned)'!D343,'[1]products (cleaned)'!$A$2:$F$49,6,FALSE)</f>
        <v>1.782</v>
      </c>
      <c r="K638" s="3">
        <f>VLOOKUP('[1]orders (cleaned)'!D343,'[1]products (cleaned)'!$A$2:$G$49,7,FALSE)</f>
        <v>0.98009999999999997</v>
      </c>
      <c r="L638">
        <f>VLOOKUP('[1]orders (cleaned)'!A343,'[1]orders (cleaned)'!$A$2:$E$1001,5,FALSE)</f>
        <v>2</v>
      </c>
      <c r="M638" s="5">
        <f>I638*L638</f>
        <v>17.82</v>
      </c>
      <c r="S638"/>
    </row>
    <row r="639" spans="1:19" x14ac:dyDescent="0.35">
      <c r="A639" s="1">
        <f>VLOOKUP('[1]orders (cleaned)'!B711,'[1]orders (cleaned)'!$B$2:$B$1001,1,FALSE)</f>
        <v>43485</v>
      </c>
      <c r="B639" t="str">
        <f>VLOOKUP('[1]orders (cleaned)'!C711,'[1]customers (cleaned)'!$A$2:$B$914,2,FALSE)</f>
        <v>Lyell Murch</v>
      </c>
      <c r="C639" t="str">
        <f>VLOOKUP('[1]orders (cleaned)'!C711,'[1]customers (cleaned)'!$A$2:$C$914,3,FALSE)</f>
        <v>Fort Wayne</v>
      </c>
      <c r="D639" t="str">
        <f>VLOOKUP('[1]orders (cleaned)'!C711,'[1]customers (cleaned)'!$A$2:$D$914,4,FALSE)</f>
        <v>United States</v>
      </c>
      <c r="E639" t="str">
        <f>VLOOKUP('[1]orders (cleaned)'!C711,'[1]customers (cleaned)'!$A$2:$E$914,5,FALSE)</f>
        <v>Yes</v>
      </c>
      <c r="F639" t="str">
        <f>VLOOKUP('[1]orders (cleaned)'!D711,'[1]products (cleaned)'!$A$2:$B$49,2,FALSE)</f>
        <v>Exc</v>
      </c>
      <c r="G639" t="str">
        <f>VLOOKUP('[1]orders (cleaned)'!D711,'[1]products (cleaned)'!$A$2:$C$49,3,FALSE)</f>
        <v>L</v>
      </c>
      <c r="H639">
        <f>VLOOKUP('[1]orders (cleaned)'!D711,'[1]products (cleaned)'!$A$2:$D$49,4,FALSE)</f>
        <v>0.5</v>
      </c>
      <c r="I639" s="3">
        <f>VLOOKUP('[1]orders (cleaned)'!D711,'[1]products (cleaned)'!$A$2:$E$49,5,FALSE)</f>
        <v>8.91</v>
      </c>
      <c r="J639" s="3">
        <f>VLOOKUP('[1]orders (cleaned)'!D711,'[1]products (cleaned)'!$A$2:$F$49,6,FALSE)</f>
        <v>1.782</v>
      </c>
      <c r="K639" s="3">
        <f>VLOOKUP('[1]orders (cleaned)'!D711,'[1]products (cleaned)'!$A$2:$G$49,7,FALSE)</f>
        <v>0.98009999999999997</v>
      </c>
      <c r="L639">
        <f>VLOOKUP('[1]orders (cleaned)'!A711,'[1]orders (cleaned)'!$A$2:$E$1001,5,FALSE)</f>
        <v>2</v>
      </c>
      <c r="M639" s="5">
        <f>I639*L639</f>
        <v>17.82</v>
      </c>
      <c r="S639"/>
    </row>
    <row r="640" spans="1:19" x14ac:dyDescent="0.35">
      <c r="A640" s="1">
        <f>VLOOKUP('[1]orders (cleaned)'!B777,'[1]orders (cleaned)'!$B$2:$B$1001,1,FALSE)</f>
        <v>44396</v>
      </c>
      <c r="B640" t="str">
        <f>VLOOKUP('[1]orders (cleaned)'!C777,'[1]customers (cleaned)'!$A$2:$B$914,2,FALSE)</f>
        <v>Rhetta Elnaugh</v>
      </c>
      <c r="C640" t="str">
        <f>VLOOKUP('[1]orders (cleaned)'!C777,'[1]customers (cleaned)'!$A$2:$C$914,3,FALSE)</f>
        <v>San Diego</v>
      </c>
      <c r="D640" t="str">
        <f>VLOOKUP('[1]orders (cleaned)'!C777,'[1]customers (cleaned)'!$A$2:$D$914,4,FALSE)</f>
        <v>United States</v>
      </c>
      <c r="E640" t="str">
        <f>VLOOKUP('[1]orders (cleaned)'!C777,'[1]customers (cleaned)'!$A$2:$E$914,5,FALSE)</f>
        <v>Yes</v>
      </c>
      <c r="F640" t="str">
        <f>VLOOKUP('[1]orders (cleaned)'!D777,'[1]products (cleaned)'!$A$2:$B$49,2,FALSE)</f>
        <v>Exc</v>
      </c>
      <c r="G640" t="str">
        <f>VLOOKUP('[1]orders (cleaned)'!D777,'[1]products (cleaned)'!$A$2:$C$49,3,FALSE)</f>
        <v>L</v>
      </c>
      <c r="H640">
        <f>VLOOKUP('[1]orders (cleaned)'!D777,'[1]products (cleaned)'!$A$2:$D$49,4,FALSE)</f>
        <v>0.5</v>
      </c>
      <c r="I640" s="3">
        <f>VLOOKUP('[1]orders (cleaned)'!D777,'[1]products (cleaned)'!$A$2:$E$49,5,FALSE)</f>
        <v>8.91</v>
      </c>
      <c r="J640" s="3">
        <f>VLOOKUP('[1]orders (cleaned)'!D777,'[1]products (cleaned)'!$A$2:$F$49,6,FALSE)</f>
        <v>1.782</v>
      </c>
      <c r="K640" s="3">
        <f>VLOOKUP('[1]orders (cleaned)'!D777,'[1]products (cleaned)'!$A$2:$G$49,7,FALSE)</f>
        <v>0.98009999999999997</v>
      </c>
      <c r="L640">
        <f>VLOOKUP('[1]orders (cleaned)'!A777,'[1]orders (cleaned)'!$A$2:$E$1001,5,FALSE)</f>
        <v>2</v>
      </c>
      <c r="M640" s="5">
        <f>I640*L640</f>
        <v>17.82</v>
      </c>
      <c r="S640"/>
    </row>
    <row r="641" spans="1:19" x14ac:dyDescent="0.35">
      <c r="A641" s="1">
        <f>VLOOKUP('[1]orders (cleaned)'!B707,'[1]orders (cleaned)'!$B$2:$B$1001,1,FALSE)</f>
        <v>44114</v>
      </c>
      <c r="B641" t="str">
        <f>VLOOKUP('[1]orders (cleaned)'!C707,'[1]customers (cleaned)'!$A$2:$B$914,2,FALSE)</f>
        <v>Shelley Gehring</v>
      </c>
      <c r="C641" t="str">
        <f>VLOOKUP('[1]orders (cleaned)'!C707,'[1]customers (cleaned)'!$A$2:$C$914,3,FALSE)</f>
        <v>Spartanburg</v>
      </c>
      <c r="D641" t="str">
        <f>VLOOKUP('[1]orders (cleaned)'!C707,'[1]customers (cleaned)'!$A$2:$D$914,4,FALSE)</f>
        <v>United States</v>
      </c>
      <c r="E641" t="str">
        <f>VLOOKUP('[1]orders (cleaned)'!C707,'[1]customers (cleaned)'!$A$2:$E$914,5,FALSE)</f>
        <v>No</v>
      </c>
      <c r="F641" t="str">
        <f>VLOOKUP('[1]orders (cleaned)'!D707,'[1]products (cleaned)'!$A$2:$B$49,2,FALSE)</f>
        <v>Exc</v>
      </c>
      <c r="G641" t="str">
        <f>VLOOKUP('[1]orders (cleaned)'!D707,'[1]products (cleaned)'!$A$2:$C$49,3,FALSE)</f>
        <v>L</v>
      </c>
      <c r="H641">
        <f>VLOOKUP('[1]orders (cleaned)'!D707,'[1]products (cleaned)'!$A$2:$D$49,4,FALSE)</f>
        <v>0.5</v>
      </c>
      <c r="I641" s="3">
        <f>VLOOKUP('[1]orders (cleaned)'!D707,'[1]products (cleaned)'!$A$2:$E$49,5,FALSE)</f>
        <v>8.91</v>
      </c>
      <c r="J641" s="3">
        <f>VLOOKUP('[1]orders (cleaned)'!D707,'[1]products (cleaned)'!$A$2:$F$49,6,FALSE)</f>
        <v>1.782</v>
      </c>
      <c r="K641" s="3">
        <f>VLOOKUP('[1]orders (cleaned)'!D707,'[1]products (cleaned)'!$A$2:$G$49,7,FALSE)</f>
        <v>0.98009999999999997</v>
      </c>
      <c r="L641">
        <f>VLOOKUP('[1]orders (cleaned)'!A707,'[1]orders (cleaned)'!$A$2:$E$1001,5,FALSE)</f>
        <v>2</v>
      </c>
      <c r="M641" s="5">
        <f>I641*L641</f>
        <v>17.82</v>
      </c>
      <c r="S641"/>
    </row>
    <row r="642" spans="1:19" x14ac:dyDescent="0.35">
      <c r="A642" s="1">
        <f>VLOOKUP('[1]orders (cleaned)'!B371,'[1]orders (cleaned)'!$B$2:$B$1001,1,FALSE)</f>
        <v>43500</v>
      </c>
      <c r="B642" t="str">
        <f>VLOOKUP('[1]orders (cleaned)'!C371,'[1]customers (cleaned)'!$A$2:$B$914,2,FALSE)</f>
        <v>Abba Pummell</v>
      </c>
      <c r="C642" t="str">
        <f>VLOOKUP('[1]orders (cleaned)'!C371,'[1]customers (cleaned)'!$A$2:$C$914,3,FALSE)</f>
        <v>Las Vegas</v>
      </c>
      <c r="D642" t="str">
        <f>VLOOKUP('[1]orders (cleaned)'!C371,'[1]customers (cleaned)'!$A$2:$D$914,4,FALSE)</f>
        <v>United States</v>
      </c>
      <c r="E642" t="str">
        <f>VLOOKUP('[1]orders (cleaned)'!C371,'[1]customers (cleaned)'!$A$2:$E$914,5,FALSE)</f>
        <v>Yes</v>
      </c>
      <c r="F642" t="str">
        <f>VLOOKUP('[1]orders (cleaned)'!D371,'[1]products (cleaned)'!$A$2:$B$49,2,FALSE)</f>
        <v>Exc</v>
      </c>
      <c r="G642" t="str">
        <f>VLOOKUP('[1]orders (cleaned)'!D371,'[1]products (cleaned)'!$A$2:$C$49,3,FALSE)</f>
        <v>L</v>
      </c>
      <c r="H642">
        <f>VLOOKUP('[1]orders (cleaned)'!D371,'[1]products (cleaned)'!$A$2:$D$49,4,FALSE)</f>
        <v>0.5</v>
      </c>
      <c r="I642" s="3">
        <f>VLOOKUP('[1]orders (cleaned)'!D371,'[1]products (cleaned)'!$A$2:$E$49,5,FALSE)</f>
        <v>8.91</v>
      </c>
      <c r="J642" s="3">
        <f>VLOOKUP('[1]orders (cleaned)'!D371,'[1]products (cleaned)'!$A$2:$F$49,6,FALSE)</f>
        <v>1.782</v>
      </c>
      <c r="K642" s="3">
        <f>VLOOKUP('[1]orders (cleaned)'!D371,'[1]products (cleaned)'!$A$2:$G$49,7,FALSE)</f>
        <v>0.98009999999999997</v>
      </c>
      <c r="L642">
        <f>VLOOKUP('[1]orders (cleaned)'!A371,'[1]orders (cleaned)'!$A$2:$E$1001,5,FALSE)</f>
        <v>1</v>
      </c>
      <c r="M642" s="5">
        <f>I642*L642</f>
        <v>8.91</v>
      </c>
      <c r="S642"/>
    </row>
    <row r="643" spans="1:19" x14ac:dyDescent="0.35">
      <c r="A643" s="1">
        <f>VLOOKUP('[1]orders (cleaned)'!B837,'[1]orders (cleaned)'!$B$2:$B$1001,1,FALSE)</f>
        <v>44270</v>
      </c>
      <c r="B643" t="str">
        <f>VLOOKUP('[1]orders (cleaned)'!C837,'[1]customers (cleaned)'!$A$2:$B$914,2,FALSE)</f>
        <v>Konstantine Thoumasson</v>
      </c>
      <c r="C643" t="str">
        <f>VLOOKUP('[1]orders (cleaned)'!C837,'[1]customers (cleaned)'!$A$2:$C$914,3,FALSE)</f>
        <v>Tucson</v>
      </c>
      <c r="D643" t="str">
        <f>VLOOKUP('[1]orders (cleaned)'!C837,'[1]customers (cleaned)'!$A$2:$D$914,4,FALSE)</f>
        <v>United States</v>
      </c>
      <c r="E643" t="str">
        <f>VLOOKUP('[1]orders (cleaned)'!C837,'[1]customers (cleaned)'!$A$2:$E$914,5,FALSE)</f>
        <v>Yes</v>
      </c>
      <c r="F643" t="str">
        <f>VLOOKUP('[1]orders (cleaned)'!D837,'[1]products (cleaned)'!$A$2:$B$49,2,FALSE)</f>
        <v>Exc</v>
      </c>
      <c r="G643" t="str">
        <f>VLOOKUP('[1]orders (cleaned)'!D837,'[1]products (cleaned)'!$A$2:$C$49,3,FALSE)</f>
        <v>L</v>
      </c>
      <c r="H643">
        <f>VLOOKUP('[1]orders (cleaned)'!D837,'[1]products (cleaned)'!$A$2:$D$49,4,FALSE)</f>
        <v>0.5</v>
      </c>
      <c r="I643" s="3">
        <f>VLOOKUP('[1]orders (cleaned)'!D837,'[1]products (cleaned)'!$A$2:$E$49,5,FALSE)</f>
        <v>8.91</v>
      </c>
      <c r="J643" s="3">
        <f>VLOOKUP('[1]orders (cleaned)'!D837,'[1]products (cleaned)'!$A$2:$F$49,6,FALSE)</f>
        <v>1.782</v>
      </c>
      <c r="K643" s="3">
        <f>VLOOKUP('[1]orders (cleaned)'!D837,'[1]products (cleaned)'!$A$2:$G$49,7,FALSE)</f>
        <v>0.98009999999999997</v>
      </c>
      <c r="L643">
        <f>VLOOKUP('[1]orders (cleaned)'!A837,'[1]orders (cleaned)'!$A$2:$E$1001,5,FALSE)</f>
        <v>1</v>
      </c>
      <c r="M643" s="5">
        <f>I643*L643</f>
        <v>8.91</v>
      </c>
      <c r="S643"/>
    </row>
    <row r="644" spans="1:19" x14ac:dyDescent="0.35">
      <c r="A644" s="1">
        <f>VLOOKUP('[1]orders (cleaned)'!B409,'[1]orders (cleaned)'!$B$2:$B$1001,1,FALSE)</f>
        <v>44595</v>
      </c>
      <c r="B644" t="str">
        <f>VLOOKUP('[1]orders (cleaned)'!C409,'[1]customers (cleaned)'!$A$2:$B$914,2,FALSE)</f>
        <v>Lorin Guerrazzi</v>
      </c>
      <c r="C644" t="str">
        <f>VLOOKUP('[1]orders (cleaned)'!C409,'[1]customers (cleaned)'!$A$2:$C$914,3,FALSE)</f>
        <v>Balrothery</v>
      </c>
      <c r="D644" t="str">
        <f>VLOOKUP('[1]orders (cleaned)'!C409,'[1]customers (cleaned)'!$A$2:$D$914,4,FALSE)</f>
        <v>Ireland</v>
      </c>
      <c r="E644" t="str">
        <f>VLOOKUP('[1]orders (cleaned)'!C409,'[1]customers (cleaned)'!$A$2:$E$914,5,FALSE)</f>
        <v>No</v>
      </c>
      <c r="F644" t="str">
        <f>VLOOKUP('[1]orders (cleaned)'!D409,'[1]products (cleaned)'!$A$2:$B$49,2,FALSE)</f>
        <v>Exc</v>
      </c>
      <c r="G644" t="str">
        <f>VLOOKUP('[1]orders (cleaned)'!D409,'[1]products (cleaned)'!$A$2:$C$49,3,FALSE)</f>
        <v>M</v>
      </c>
      <c r="H644">
        <f>VLOOKUP('[1]orders (cleaned)'!D409,'[1]products (cleaned)'!$A$2:$D$49,4,FALSE)</f>
        <v>0.5</v>
      </c>
      <c r="I644" s="3">
        <f>VLOOKUP('[1]orders (cleaned)'!D409,'[1]products (cleaned)'!$A$2:$E$49,5,FALSE)</f>
        <v>8.25</v>
      </c>
      <c r="J644" s="3">
        <f>VLOOKUP('[1]orders (cleaned)'!D409,'[1]products (cleaned)'!$A$2:$F$49,6,FALSE)</f>
        <v>1.65</v>
      </c>
      <c r="K644" s="3">
        <f>VLOOKUP('[1]orders (cleaned)'!D409,'[1]products (cleaned)'!$A$2:$G$49,7,FALSE)</f>
        <v>0.90749999999999997</v>
      </c>
      <c r="L644">
        <f>VLOOKUP('[1]orders (cleaned)'!A409,'[1]orders (cleaned)'!$A$2:$E$1001,5,FALSE)</f>
        <v>6</v>
      </c>
      <c r="M644" s="5">
        <f>I644*L644</f>
        <v>49.5</v>
      </c>
      <c r="S644"/>
    </row>
    <row r="645" spans="1:19" x14ac:dyDescent="0.35">
      <c r="A645" s="1">
        <f>VLOOKUP('[1]orders (cleaned)'!B282,'[1]orders (cleaned)'!$B$2:$B$1001,1,FALSE)</f>
        <v>44234</v>
      </c>
      <c r="B645" t="str">
        <f>VLOOKUP('[1]orders (cleaned)'!C282,'[1]customers (cleaned)'!$A$2:$B$914,2,FALSE)</f>
        <v>Christopher Grieveson</v>
      </c>
      <c r="C645" t="str">
        <f>VLOOKUP('[1]orders (cleaned)'!C282,'[1]customers (cleaned)'!$A$2:$C$914,3,FALSE)</f>
        <v>Portland</v>
      </c>
      <c r="D645" t="str">
        <f>VLOOKUP('[1]orders (cleaned)'!C282,'[1]customers (cleaned)'!$A$2:$D$914,4,FALSE)</f>
        <v>United States</v>
      </c>
      <c r="E645" t="str">
        <f>VLOOKUP('[1]orders (cleaned)'!C282,'[1]customers (cleaned)'!$A$2:$E$914,5,FALSE)</f>
        <v>Yes</v>
      </c>
      <c r="F645" t="str">
        <f>VLOOKUP('[1]orders (cleaned)'!D282,'[1]products (cleaned)'!$A$2:$B$49,2,FALSE)</f>
        <v>Exc</v>
      </c>
      <c r="G645" t="str">
        <f>VLOOKUP('[1]orders (cleaned)'!D282,'[1]products (cleaned)'!$A$2:$C$49,3,FALSE)</f>
        <v>M</v>
      </c>
      <c r="H645">
        <f>VLOOKUP('[1]orders (cleaned)'!D282,'[1]products (cleaned)'!$A$2:$D$49,4,FALSE)</f>
        <v>0.5</v>
      </c>
      <c r="I645" s="3">
        <f>VLOOKUP('[1]orders (cleaned)'!D282,'[1]products (cleaned)'!$A$2:$E$49,5,FALSE)</f>
        <v>8.25</v>
      </c>
      <c r="J645" s="3">
        <f>VLOOKUP('[1]orders (cleaned)'!D282,'[1]products (cleaned)'!$A$2:$F$49,6,FALSE)</f>
        <v>1.65</v>
      </c>
      <c r="K645" s="3">
        <f>VLOOKUP('[1]orders (cleaned)'!D282,'[1]products (cleaned)'!$A$2:$G$49,7,FALSE)</f>
        <v>0.90749999999999997</v>
      </c>
      <c r="L645">
        <f>VLOOKUP('[1]orders (cleaned)'!A282,'[1]orders (cleaned)'!$A$2:$E$1001,5,FALSE)</f>
        <v>5</v>
      </c>
      <c r="M645" s="5">
        <f>I645*L645</f>
        <v>41.25</v>
      </c>
      <c r="S645"/>
    </row>
    <row r="646" spans="1:19" x14ac:dyDescent="0.35">
      <c r="A646" s="1">
        <f>VLOOKUP('[1]orders (cleaned)'!B529,'[1]orders (cleaned)'!$B$2:$B$1001,1,FALSE)</f>
        <v>43517</v>
      </c>
      <c r="B646" t="str">
        <f>VLOOKUP('[1]orders (cleaned)'!C529,'[1]customers (cleaned)'!$A$2:$B$914,2,FALSE)</f>
        <v>Irvine Phillpot</v>
      </c>
      <c r="C646" t="str">
        <f>VLOOKUP('[1]orders (cleaned)'!C529,'[1]customers (cleaned)'!$A$2:$C$914,3,FALSE)</f>
        <v>Wootton</v>
      </c>
      <c r="D646" t="str">
        <f>VLOOKUP('[1]orders (cleaned)'!C529,'[1]customers (cleaned)'!$A$2:$D$914,4,FALSE)</f>
        <v>United Kingdom</v>
      </c>
      <c r="E646" t="str">
        <f>VLOOKUP('[1]orders (cleaned)'!C529,'[1]customers (cleaned)'!$A$2:$E$914,5,FALSE)</f>
        <v>No</v>
      </c>
      <c r="F646" t="str">
        <f>VLOOKUP('[1]orders (cleaned)'!D529,'[1]products (cleaned)'!$A$2:$B$49,2,FALSE)</f>
        <v>Exc</v>
      </c>
      <c r="G646" t="str">
        <f>VLOOKUP('[1]orders (cleaned)'!D529,'[1]products (cleaned)'!$A$2:$C$49,3,FALSE)</f>
        <v>M</v>
      </c>
      <c r="H646">
        <f>VLOOKUP('[1]orders (cleaned)'!D529,'[1]products (cleaned)'!$A$2:$D$49,4,FALSE)</f>
        <v>0.5</v>
      </c>
      <c r="I646" s="3">
        <f>VLOOKUP('[1]orders (cleaned)'!D529,'[1]products (cleaned)'!$A$2:$E$49,5,FALSE)</f>
        <v>8.25</v>
      </c>
      <c r="J646" s="3">
        <f>VLOOKUP('[1]orders (cleaned)'!D529,'[1]products (cleaned)'!$A$2:$F$49,6,FALSE)</f>
        <v>1.65</v>
      </c>
      <c r="K646" s="3">
        <f>VLOOKUP('[1]orders (cleaned)'!D529,'[1]products (cleaned)'!$A$2:$G$49,7,FALSE)</f>
        <v>0.90749999999999997</v>
      </c>
      <c r="L646">
        <f>VLOOKUP('[1]orders (cleaned)'!A529,'[1]orders (cleaned)'!$A$2:$E$1001,5,FALSE)</f>
        <v>5</v>
      </c>
      <c r="M646" s="5">
        <f>I646*L646</f>
        <v>41.25</v>
      </c>
      <c r="S646"/>
    </row>
    <row r="647" spans="1:19" x14ac:dyDescent="0.35">
      <c r="A647" s="1">
        <f>VLOOKUP('[1]orders (cleaned)'!B828,'[1]orders (cleaned)'!$B$2:$B$1001,1,FALSE)</f>
        <v>44283</v>
      </c>
      <c r="B647" t="str">
        <f>VLOOKUP('[1]orders (cleaned)'!C828,'[1]customers (cleaned)'!$A$2:$B$914,2,FALSE)</f>
        <v>Kandy Heddan</v>
      </c>
      <c r="C647" t="str">
        <f>VLOOKUP('[1]orders (cleaned)'!C828,'[1]customers (cleaned)'!$A$2:$C$914,3,FALSE)</f>
        <v>Pensacola</v>
      </c>
      <c r="D647" t="str">
        <f>VLOOKUP('[1]orders (cleaned)'!C828,'[1]customers (cleaned)'!$A$2:$D$914,4,FALSE)</f>
        <v>United States</v>
      </c>
      <c r="E647" t="str">
        <f>VLOOKUP('[1]orders (cleaned)'!C828,'[1]customers (cleaned)'!$A$2:$E$914,5,FALSE)</f>
        <v>Yes</v>
      </c>
      <c r="F647" t="str">
        <f>VLOOKUP('[1]orders (cleaned)'!D828,'[1]products (cleaned)'!$A$2:$B$49,2,FALSE)</f>
        <v>Exc</v>
      </c>
      <c r="G647" t="str">
        <f>VLOOKUP('[1]orders (cleaned)'!D828,'[1]products (cleaned)'!$A$2:$C$49,3,FALSE)</f>
        <v>M</v>
      </c>
      <c r="H647">
        <f>VLOOKUP('[1]orders (cleaned)'!D828,'[1]products (cleaned)'!$A$2:$D$49,4,FALSE)</f>
        <v>0.5</v>
      </c>
      <c r="I647" s="3">
        <f>VLOOKUP('[1]orders (cleaned)'!D828,'[1]products (cleaned)'!$A$2:$E$49,5,FALSE)</f>
        <v>8.25</v>
      </c>
      <c r="J647" s="3">
        <f>VLOOKUP('[1]orders (cleaned)'!D828,'[1]products (cleaned)'!$A$2:$F$49,6,FALSE)</f>
        <v>1.65</v>
      </c>
      <c r="K647" s="3">
        <f>VLOOKUP('[1]orders (cleaned)'!D828,'[1]products (cleaned)'!$A$2:$G$49,7,FALSE)</f>
        <v>0.90749999999999997</v>
      </c>
      <c r="L647">
        <f>VLOOKUP('[1]orders (cleaned)'!A828,'[1]orders (cleaned)'!$A$2:$E$1001,5,FALSE)</f>
        <v>5</v>
      </c>
      <c r="M647" s="5">
        <f>I647*L647</f>
        <v>41.25</v>
      </c>
      <c r="S647"/>
    </row>
    <row r="648" spans="1:19" x14ac:dyDescent="0.35">
      <c r="A648" s="1">
        <f>VLOOKUP('[1]orders (cleaned)'!B32,'[1]orders (cleaned)'!$B$2:$B$1001,1,FALSE)</f>
        <v>44464</v>
      </c>
      <c r="B648" t="str">
        <f>VLOOKUP('[1]orders (cleaned)'!C32,'[1]customers (cleaned)'!$A$2:$B$914,2,FALSE)</f>
        <v>Adrian Swaine</v>
      </c>
      <c r="C648" t="str">
        <f>VLOOKUP('[1]orders (cleaned)'!C32,'[1]customers (cleaned)'!$A$2:$C$914,3,FALSE)</f>
        <v>Aurora</v>
      </c>
      <c r="D648" t="str">
        <f>VLOOKUP('[1]orders (cleaned)'!C32,'[1]customers (cleaned)'!$A$2:$D$914,4,FALSE)</f>
        <v>United States</v>
      </c>
      <c r="E648" t="str">
        <f>VLOOKUP('[1]orders (cleaned)'!C32,'[1]customers (cleaned)'!$A$2:$E$914,5,FALSE)</f>
        <v>No</v>
      </c>
      <c r="F648" t="str">
        <f>VLOOKUP('[1]orders (cleaned)'!D32,'[1]products (cleaned)'!$A$2:$B$49,2,FALSE)</f>
        <v>Lib</v>
      </c>
      <c r="G648" t="str">
        <f>VLOOKUP('[1]orders (cleaned)'!D32,'[1]products (cleaned)'!$A$2:$C$49,3,FALSE)</f>
        <v>M</v>
      </c>
      <c r="H648">
        <f>VLOOKUP('[1]orders (cleaned)'!D32,'[1]products (cleaned)'!$A$2:$D$49,4,FALSE)</f>
        <v>0.2</v>
      </c>
      <c r="I648" s="3">
        <f>VLOOKUP('[1]orders (cleaned)'!D32,'[1]products (cleaned)'!$A$2:$E$49,5,FALSE)</f>
        <v>4.3650000000000002</v>
      </c>
      <c r="J648" s="3">
        <f>VLOOKUP('[1]orders (cleaned)'!D32,'[1]products (cleaned)'!$A$2:$F$49,6,FALSE)</f>
        <v>2.1825000000000001</v>
      </c>
      <c r="K648" s="3">
        <f>VLOOKUP('[1]orders (cleaned)'!D32,'[1]products (cleaned)'!$A$2:$G$49,7,FALSE)</f>
        <v>0.56745000000000001</v>
      </c>
      <c r="L648">
        <f>VLOOKUP('[1]orders (cleaned)'!A32,'[1]orders (cleaned)'!$A$2:$E$1001,5,FALSE)</f>
        <v>5</v>
      </c>
      <c r="M648" s="5">
        <f>I648*L648</f>
        <v>21.825000000000003</v>
      </c>
      <c r="S648"/>
    </row>
    <row r="649" spans="1:19" x14ac:dyDescent="0.35">
      <c r="A649" s="1">
        <f>VLOOKUP('[1]orders (cleaned)'!B75,'[1]orders (cleaned)'!$B$2:$B$1001,1,FALSE)</f>
        <v>44362</v>
      </c>
      <c r="B649" t="str">
        <f>VLOOKUP('[1]orders (cleaned)'!C75,'[1]customers (cleaned)'!$A$2:$B$914,2,FALSE)</f>
        <v>Alikee Carryer</v>
      </c>
      <c r="C649" t="str">
        <f>VLOOKUP('[1]orders (cleaned)'!C75,'[1]customers (cleaned)'!$A$2:$C$914,3,FALSE)</f>
        <v>Charlotte</v>
      </c>
      <c r="D649" t="str">
        <f>VLOOKUP('[1]orders (cleaned)'!C75,'[1]customers (cleaned)'!$A$2:$D$914,4,FALSE)</f>
        <v>United States</v>
      </c>
      <c r="E649" t="str">
        <f>VLOOKUP('[1]orders (cleaned)'!C75,'[1]customers (cleaned)'!$A$2:$E$914,5,FALSE)</f>
        <v>Yes</v>
      </c>
      <c r="F649" t="str">
        <f>VLOOKUP('[1]orders (cleaned)'!D75,'[1]products (cleaned)'!$A$2:$B$49,2,FALSE)</f>
        <v>Lib</v>
      </c>
      <c r="G649" t="str">
        <f>VLOOKUP('[1]orders (cleaned)'!D75,'[1]products (cleaned)'!$A$2:$C$49,3,FALSE)</f>
        <v>M</v>
      </c>
      <c r="H649">
        <f>VLOOKUP('[1]orders (cleaned)'!D75,'[1]products (cleaned)'!$A$2:$D$49,4,FALSE)</f>
        <v>0.2</v>
      </c>
      <c r="I649" s="3">
        <f>VLOOKUP('[1]orders (cleaned)'!D75,'[1]products (cleaned)'!$A$2:$E$49,5,FALSE)</f>
        <v>4.3650000000000002</v>
      </c>
      <c r="J649" s="3">
        <f>VLOOKUP('[1]orders (cleaned)'!D75,'[1]products (cleaned)'!$A$2:$F$49,6,FALSE)</f>
        <v>2.1825000000000001</v>
      </c>
      <c r="K649" s="3">
        <f>VLOOKUP('[1]orders (cleaned)'!D75,'[1]products (cleaned)'!$A$2:$G$49,7,FALSE)</f>
        <v>0.56745000000000001</v>
      </c>
      <c r="L649">
        <f>VLOOKUP('[1]orders (cleaned)'!A75,'[1]orders (cleaned)'!$A$2:$E$1001,5,FALSE)</f>
        <v>5</v>
      </c>
      <c r="M649" s="5">
        <f>I649*L649</f>
        <v>21.825000000000003</v>
      </c>
      <c r="S649"/>
    </row>
    <row r="650" spans="1:19" x14ac:dyDescent="0.35">
      <c r="A650" s="1">
        <f>VLOOKUP('[1]orders (cleaned)'!B307,'[1]orders (cleaned)'!$B$2:$B$1001,1,FALSE)</f>
        <v>43796</v>
      </c>
      <c r="B650" t="str">
        <f>VLOOKUP('[1]orders (cleaned)'!C307,'[1]customers (cleaned)'!$A$2:$B$914,2,FALSE)</f>
        <v>Benn Checci</v>
      </c>
      <c r="C650" t="str">
        <f>VLOOKUP('[1]orders (cleaned)'!C307,'[1]customers (cleaned)'!$A$2:$C$914,3,FALSE)</f>
        <v>Eaton</v>
      </c>
      <c r="D650" t="str">
        <f>VLOOKUP('[1]orders (cleaned)'!C307,'[1]customers (cleaned)'!$A$2:$D$914,4,FALSE)</f>
        <v>United Kingdom</v>
      </c>
      <c r="E650" t="str">
        <f>VLOOKUP('[1]orders (cleaned)'!C307,'[1]customers (cleaned)'!$A$2:$E$914,5,FALSE)</f>
        <v>No</v>
      </c>
      <c r="F650" t="str">
        <f>VLOOKUP('[1]orders (cleaned)'!D307,'[1]products (cleaned)'!$A$2:$B$49,2,FALSE)</f>
        <v>Lib</v>
      </c>
      <c r="G650" t="str">
        <f>VLOOKUP('[1]orders (cleaned)'!D307,'[1]products (cleaned)'!$A$2:$C$49,3,FALSE)</f>
        <v>M</v>
      </c>
      <c r="H650">
        <f>VLOOKUP('[1]orders (cleaned)'!D307,'[1]products (cleaned)'!$A$2:$D$49,4,FALSE)</f>
        <v>0.2</v>
      </c>
      <c r="I650" s="3">
        <f>VLOOKUP('[1]orders (cleaned)'!D307,'[1]products (cleaned)'!$A$2:$E$49,5,FALSE)</f>
        <v>4.3650000000000002</v>
      </c>
      <c r="J650" s="3">
        <f>VLOOKUP('[1]orders (cleaned)'!D307,'[1]products (cleaned)'!$A$2:$F$49,6,FALSE)</f>
        <v>2.1825000000000001</v>
      </c>
      <c r="K650" s="3">
        <f>VLOOKUP('[1]orders (cleaned)'!D307,'[1]products (cleaned)'!$A$2:$G$49,7,FALSE)</f>
        <v>0.56745000000000001</v>
      </c>
      <c r="L650">
        <f>VLOOKUP('[1]orders (cleaned)'!A307,'[1]orders (cleaned)'!$A$2:$E$1001,5,FALSE)</f>
        <v>5</v>
      </c>
      <c r="M650" s="5">
        <f>I650*L650</f>
        <v>21.825000000000003</v>
      </c>
      <c r="S650"/>
    </row>
    <row r="651" spans="1:19" x14ac:dyDescent="0.35">
      <c r="A651" s="1">
        <f>VLOOKUP('[1]orders (cleaned)'!B126,'[1]orders (cleaned)'!$B$2:$B$1001,1,FALSE)</f>
        <v>43582</v>
      </c>
      <c r="B651" t="str">
        <f>VLOOKUP('[1]orders (cleaned)'!C126,'[1]customers (cleaned)'!$A$2:$B$914,2,FALSE)</f>
        <v>Stanford Rodliff</v>
      </c>
      <c r="C651" t="str">
        <f>VLOOKUP('[1]orders (cleaned)'!C126,'[1]customers (cleaned)'!$A$2:$C$914,3,FALSE)</f>
        <v>Newport News</v>
      </c>
      <c r="D651" t="str">
        <f>VLOOKUP('[1]orders (cleaned)'!C126,'[1]customers (cleaned)'!$A$2:$D$914,4,FALSE)</f>
        <v>United States</v>
      </c>
      <c r="E651" t="str">
        <f>VLOOKUP('[1]orders (cleaned)'!C126,'[1]customers (cleaned)'!$A$2:$E$914,5,FALSE)</f>
        <v>Yes</v>
      </c>
      <c r="F651" t="str">
        <f>VLOOKUP('[1]orders (cleaned)'!D126,'[1]products (cleaned)'!$A$2:$B$49,2,FALSE)</f>
        <v>Lib</v>
      </c>
      <c r="G651" t="str">
        <f>VLOOKUP('[1]orders (cleaned)'!D126,'[1]products (cleaned)'!$A$2:$C$49,3,FALSE)</f>
        <v>M</v>
      </c>
      <c r="H651">
        <f>VLOOKUP('[1]orders (cleaned)'!D126,'[1]products (cleaned)'!$A$2:$D$49,4,FALSE)</f>
        <v>0.2</v>
      </c>
      <c r="I651" s="3">
        <f>VLOOKUP('[1]orders (cleaned)'!D126,'[1]products (cleaned)'!$A$2:$E$49,5,FALSE)</f>
        <v>4.3650000000000002</v>
      </c>
      <c r="J651" s="3">
        <f>VLOOKUP('[1]orders (cleaned)'!D126,'[1]products (cleaned)'!$A$2:$F$49,6,FALSE)</f>
        <v>2.1825000000000001</v>
      </c>
      <c r="K651" s="3">
        <f>VLOOKUP('[1]orders (cleaned)'!D126,'[1]products (cleaned)'!$A$2:$G$49,7,FALSE)</f>
        <v>0.56745000000000001</v>
      </c>
      <c r="L651">
        <f>VLOOKUP('[1]orders (cleaned)'!A126,'[1]orders (cleaned)'!$A$2:$E$1001,5,FALSE)</f>
        <v>5</v>
      </c>
      <c r="M651" s="5">
        <f>I651*L651</f>
        <v>21.825000000000003</v>
      </c>
      <c r="S651"/>
    </row>
    <row r="652" spans="1:19" x14ac:dyDescent="0.35">
      <c r="A652" s="1">
        <f>VLOOKUP('[1]orders (cleaned)'!B257,'[1]orders (cleaned)'!$B$2:$B$1001,1,FALSE)</f>
        <v>44439</v>
      </c>
      <c r="B652" t="str">
        <f>VLOOKUP('[1]orders (cleaned)'!C257,'[1]customers (cleaned)'!$A$2:$B$914,2,FALSE)</f>
        <v>Cleve Blowfelde</v>
      </c>
      <c r="C652" t="str">
        <f>VLOOKUP('[1]orders (cleaned)'!C257,'[1]customers (cleaned)'!$A$2:$C$914,3,FALSE)</f>
        <v>Tucson</v>
      </c>
      <c r="D652" t="str">
        <f>VLOOKUP('[1]orders (cleaned)'!C257,'[1]customers (cleaned)'!$A$2:$D$914,4,FALSE)</f>
        <v>United States</v>
      </c>
      <c r="E652" t="str">
        <f>VLOOKUP('[1]orders (cleaned)'!C257,'[1]customers (cleaned)'!$A$2:$E$914,5,FALSE)</f>
        <v>No</v>
      </c>
      <c r="F652" t="str">
        <f>VLOOKUP('[1]orders (cleaned)'!D257,'[1]products (cleaned)'!$A$2:$B$49,2,FALSE)</f>
        <v>Rob</v>
      </c>
      <c r="G652" t="str">
        <f>VLOOKUP('[1]orders (cleaned)'!D257,'[1]products (cleaned)'!$A$2:$C$49,3,FALSE)</f>
        <v>L</v>
      </c>
      <c r="H652">
        <f>VLOOKUP('[1]orders (cleaned)'!D257,'[1]products (cleaned)'!$A$2:$D$49,4,FALSE)</f>
        <v>0.5</v>
      </c>
      <c r="I652" s="3">
        <f>VLOOKUP('[1]orders (cleaned)'!D257,'[1]products (cleaned)'!$A$2:$E$49,5,FALSE)</f>
        <v>7.169999999999999</v>
      </c>
      <c r="J652" s="3">
        <f>VLOOKUP('[1]orders (cleaned)'!D257,'[1]products (cleaned)'!$A$2:$F$49,6,FALSE)</f>
        <v>1.4339999999999997</v>
      </c>
      <c r="K652" s="3">
        <f>VLOOKUP('[1]orders (cleaned)'!D257,'[1]products (cleaned)'!$A$2:$G$49,7,FALSE)</f>
        <v>0.43019999999999992</v>
      </c>
      <c r="L652">
        <f>VLOOKUP('[1]orders (cleaned)'!A257,'[1]orders (cleaned)'!$A$2:$E$1001,5,FALSE)</f>
        <v>3</v>
      </c>
      <c r="M652" s="5">
        <f>I652*L652</f>
        <v>21.509999999999998</v>
      </c>
      <c r="S652"/>
    </row>
    <row r="653" spans="1:19" x14ac:dyDescent="0.35">
      <c r="A653" s="1">
        <f>VLOOKUP('[1]orders (cleaned)'!B249,'[1]orders (cleaned)'!$B$2:$B$1001,1,FALSE)</f>
        <v>44131</v>
      </c>
      <c r="B653" t="str">
        <f>VLOOKUP('[1]orders (cleaned)'!C249,'[1]customers (cleaned)'!$A$2:$B$914,2,FALSE)</f>
        <v>Delmar Beasant</v>
      </c>
      <c r="C653" t="str">
        <f>VLOOKUP('[1]orders (cleaned)'!C249,'[1]customers (cleaned)'!$A$2:$C$914,3,FALSE)</f>
        <v>Kilkenny</v>
      </c>
      <c r="D653" t="str">
        <f>VLOOKUP('[1]orders (cleaned)'!C249,'[1]customers (cleaned)'!$A$2:$D$914,4,FALSE)</f>
        <v>Ireland</v>
      </c>
      <c r="E653" t="str">
        <f>VLOOKUP('[1]orders (cleaned)'!C249,'[1]customers (cleaned)'!$A$2:$E$914,5,FALSE)</f>
        <v>Yes</v>
      </c>
      <c r="F653" t="str">
        <f>VLOOKUP('[1]orders (cleaned)'!D249,'[1]products (cleaned)'!$A$2:$B$49,2,FALSE)</f>
        <v>Rob</v>
      </c>
      <c r="G653" t="str">
        <f>VLOOKUP('[1]orders (cleaned)'!D249,'[1]products (cleaned)'!$A$2:$C$49,3,FALSE)</f>
        <v>L</v>
      </c>
      <c r="H653">
        <f>VLOOKUP('[1]orders (cleaned)'!D249,'[1]products (cleaned)'!$A$2:$D$49,4,FALSE)</f>
        <v>0.2</v>
      </c>
      <c r="I653" s="3">
        <f>VLOOKUP('[1]orders (cleaned)'!D249,'[1]products (cleaned)'!$A$2:$E$49,5,FALSE)</f>
        <v>3.5849999999999995</v>
      </c>
      <c r="J653" s="3">
        <f>VLOOKUP('[1]orders (cleaned)'!D249,'[1]products (cleaned)'!$A$2:$F$49,6,FALSE)</f>
        <v>1.7924999999999998</v>
      </c>
      <c r="K653" s="3">
        <f>VLOOKUP('[1]orders (cleaned)'!D249,'[1]products (cleaned)'!$A$2:$G$49,7,FALSE)</f>
        <v>0.21509999999999996</v>
      </c>
      <c r="L653">
        <f>VLOOKUP('[1]orders (cleaned)'!A249,'[1]orders (cleaned)'!$A$2:$E$1001,5,FALSE)</f>
        <v>6</v>
      </c>
      <c r="M653" s="5">
        <f>I653*L653</f>
        <v>21.509999999999998</v>
      </c>
      <c r="S653"/>
    </row>
    <row r="654" spans="1:19" x14ac:dyDescent="0.35">
      <c r="A654" s="1">
        <f>VLOOKUP('[1]orders (cleaned)'!B953,'[1]orders (cleaned)'!$B$2:$B$1001,1,FALSE)</f>
        <v>44092</v>
      </c>
      <c r="B654" t="str">
        <f>VLOOKUP('[1]orders (cleaned)'!C953,'[1]customers (cleaned)'!$A$2:$B$914,2,FALSE)</f>
        <v>Ingamar Eberlein</v>
      </c>
      <c r="C654" t="str">
        <f>VLOOKUP('[1]orders (cleaned)'!C953,'[1]customers (cleaned)'!$A$2:$C$914,3,FALSE)</f>
        <v>Harrisburg</v>
      </c>
      <c r="D654" t="str">
        <f>VLOOKUP('[1]orders (cleaned)'!C953,'[1]customers (cleaned)'!$A$2:$D$914,4,FALSE)</f>
        <v>United States</v>
      </c>
      <c r="E654" t="str">
        <f>VLOOKUP('[1]orders (cleaned)'!C953,'[1]customers (cleaned)'!$A$2:$E$914,5,FALSE)</f>
        <v>No</v>
      </c>
      <c r="F654" t="str">
        <f>VLOOKUP('[1]orders (cleaned)'!D953,'[1]products (cleaned)'!$A$2:$B$49,2,FALSE)</f>
        <v>Rob</v>
      </c>
      <c r="G654" t="str">
        <f>VLOOKUP('[1]orders (cleaned)'!D953,'[1]products (cleaned)'!$A$2:$C$49,3,FALSE)</f>
        <v>L</v>
      </c>
      <c r="H654">
        <f>VLOOKUP('[1]orders (cleaned)'!D953,'[1]products (cleaned)'!$A$2:$D$49,4,FALSE)</f>
        <v>0.2</v>
      </c>
      <c r="I654" s="3">
        <f>VLOOKUP('[1]orders (cleaned)'!D953,'[1]products (cleaned)'!$A$2:$E$49,5,FALSE)</f>
        <v>3.5849999999999995</v>
      </c>
      <c r="J654" s="3">
        <f>VLOOKUP('[1]orders (cleaned)'!D953,'[1]products (cleaned)'!$A$2:$F$49,6,FALSE)</f>
        <v>1.7924999999999998</v>
      </c>
      <c r="K654" s="3">
        <f>VLOOKUP('[1]orders (cleaned)'!D953,'[1]products (cleaned)'!$A$2:$G$49,7,FALSE)</f>
        <v>0.21509999999999996</v>
      </c>
      <c r="L654">
        <f>VLOOKUP('[1]orders (cleaned)'!A953,'[1]orders (cleaned)'!$A$2:$E$1001,5,FALSE)</f>
        <v>6</v>
      </c>
      <c r="M654" s="5">
        <f>I654*L654</f>
        <v>21.509999999999998</v>
      </c>
      <c r="S654"/>
    </row>
    <row r="655" spans="1:19" x14ac:dyDescent="0.35">
      <c r="A655" s="1">
        <f>VLOOKUP('[1]orders (cleaned)'!B576,'[1]orders (cleaned)'!$B$2:$B$1001,1,FALSE)</f>
        <v>44697</v>
      </c>
      <c r="B655" t="str">
        <f>VLOOKUP('[1]orders (cleaned)'!C576,'[1]customers (cleaned)'!$A$2:$B$914,2,FALSE)</f>
        <v>Maggy Harby</v>
      </c>
      <c r="C655" t="str">
        <f>VLOOKUP('[1]orders (cleaned)'!C576,'[1]customers (cleaned)'!$A$2:$C$914,3,FALSE)</f>
        <v>Pensacola</v>
      </c>
      <c r="D655" t="str">
        <f>VLOOKUP('[1]orders (cleaned)'!C576,'[1]customers (cleaned)'!$A$2:$D$914,4,FALSE)</f>
        <v>United States</v>
      </c>
      <c r="E655" t="str">
        <f>VLOOKUP('[1]orders (cleaned)'!C576,'[1]customers (cleaned)'!$A$2:$E$914,5,FALSE)</f>
        <v>Yes</v>
      </c>
      <c r="F655" t="str">
        <f>VLOOKUP('[1]orders (cleaned)'!D576,'[1]products (cleaned)'!$A$2:$B$49,2,FALSE)</f>
        <v>Rob</v>
      </c>
      <c r="G655" t="str">
        <f>VLOOKUP('[1]orders (cleaned)'!D576,'[1]products (cleaned)'!$A$2:$C$49,3,FALSE)</f>
        <v>L</v>
      </c>
      <c r="H655">
        <f>VLOOKUP('[1]orders (cleaned)'!D576,'[1]products (cleaned)'!$A$2:$D$49,4,FALSE)</f>
        <v>0.2</v>
      </c>
      <c r="I655" s="3">
        <f>VLOOKUP('[1]orders (cleaned)'!D576,'[1]products (cleaned)'!$A$2:$E$49,5,FALSE)</f>
        <v>3.5849999999999995</v>
      </c>
      <c r="J655" s="3">
        <f>VLOOKUP('[1]orders (cleaned)'!D576,'[1]products (cleaned)'!$A$2:$F$49,6,FALSE)</f>
        <v>1.7924999999999998</v>
      </c>
      <c r="K655" s="3">
        <f>VLOOKUP('[1]orders (cleaned)'!D576,'[1]products (cleaned)'!$A$2:$G$49,7,FALSE)</f>
        <v>0.21509999999999996</v>
      </c>
      <c r="L655">
        <f>VLOOKUP('[1]orders (cleaned)'!A576,'[1]orders (cleaned)'!$A$2:$E$1001,5,FALSE)</f>
        <v>6</v>
      </c>
      <c r="M655" s="5">
        <f>I655*L655</f>
        <v>21.509999999999998</v>
      </c>
      <c r="S655"/>
    </row>
    <row r="656" spans="1:19" x14ac:dyDescent="0.35">
      <c r="A656" s="1">
        <f>VLOOKUP('[1]orders (cleaned)'!B487,'[1]orders (cleaned)'!$B$2:$B$1001,1,FALSE)</f>
        <v>44413</v>
      </c>
      <c r="B656" t="str">
        <f>VLOOKUP('[1]orders (cleaned)'!C487,'[1]customers (cleaned)'!$A$2:$B$914,2,FALSE)</f>
        <v>Morna Hansed</v>
      </c>
      <c r="C656" t="str">
        <f>VLOOKUP('[1]orders (cleaned)'!C487,'[1]customers (cleaned)'!$A$2:$C$914,3,FALSE)</f>
        <v>Tr谩 Mh贸r</v>
      </c>
      <c r="D656" t="str">
        <f>VLOOKUP('[1]orders (cleaned)'!C487,'[1]customers (cleaned)'!$A$2:$D$914,4,FALSE)</f>
        <v>Ireland</v>
      </c>
      <c r="E656" t="str">
        <f>VLOOKUP('[1]orders (cleaned)'!C487,'[1]customers (cleaned)'!$A$2:$E$914,5,FALSE)</f>
        <v>Yes</v>
      </c>
      <c r="F656" t="str">
        <f>VLOOKUP('[1]orders (cleaned)'!D487,'[1]products (cleaned)'!$A$2:$B$49,2,FALSE)</f>
        <v>Rob</v>
      </c>
      <c r="G656" t="str">
        <f>VLOOKUP('[1]orders (cleaned)'!D487,'[1]products (cleaned)'!$A$2:$C$49,3,FALSE)</f>
        <v>L</v>
      </c>
      <c r="H656">
        <f>VLOOKUP('[1]orders (cleaned)'!D487,'[1]products (cleaned)'!$A$2:$D$49,4,FALSE)</f>
        <v>0.2</v>
      </c>
      <c r="I656" s="3">
        <f>VLOOKUP('[1]orders (cleaned)'!D487,'[1]products (cleaned)'!$A$2:$E$49,5,FALSE)</f>
        <v>3.5849999999999995</v>
      </c>
      <c r="J656" s="3">
        <f>VLOOKUP('[1]orders (cleaned)'!D487,'[1]products (cleaned)'!$A$2:$F$49,6,FALSE)</f>
        <v>1.7924999999999998</v>
      </c>
      <c r="K656" s="3">
        <f>VLOOKUP('[1]orders (cleaned)'!D487,'[1]products (cleaned)'!$A$2:$G$49,7,FALSE)</f>
        <v>0.21509999999999996</v>
      </c>
      <c r="L656">
        <f>VLOOKUP('[1]orders (cleaned)'!A487,'[1]orders (cleaned)'!$A$2:$E$1001,5,FALSE)</f>
        <v>6</v>
      </c>
      <c r="M656" s="5">
        <f>I656*L656</f>
        <v>21.509999999999998</v>
      </c>
      <c r="S656"/>
    </row>
    <row r="657" spans="1:19" x14ac:dyDescent="0.35">
      <c r="A657" s="1">
        <f>VLOOKUP('[1]orders (cleaned)'!B586,'[1]orders (cleaned)'!$B$2:$B$1001,1,FALSE)</f>
        <v>44262</v>
      </c>
      <c r="B657" t="str">
        <f>VLOOKUP('[1]orders (cleaned)'!C586,'[1]customers (cleaned)'!$A$2:$B$914,2,FALSE)</f>
        <v>Rickey Readie</v>
      </c>
      <c r="C657" t="str">
        <f>VLOOKUP('[1]orders (cleaned)'!C586,'[1]customers (cleaned)'!$A$2:$C$914,3,FALSE)</f>
        <v>Carson City</v>
      </c>
      <c r="D657" t="str">
        <f>VLOOKUP('[1]orders (cleaned)'!C586,'[1]customers (cleaned)'!$A$2:$D$914,4,FALSE)</f>
        <v>United States</v>
      </c>
      <c r="E657" t="str">
        <f>VLOOKUP('[1]orders (cleaned)'!C586,'[1]customers (cleaned)'!$A$2:$E$914,5,FALSE)</f>
        <v>No</v>
      </c>
      <c r="F657" t="str">
        <f>VLOOKUP('[1]orders (cleaned)'!D586,'[1]products (cleaned)'!$A$2:$B$49,2,FALSE)</f>
        <v>Rob</v>
      </c>
      <c r="G657" t="str">
        <f>VLOOKUP('[1]orders (cleaned)'!D586,'[1]products (cleaned)'!$A$2:$C$49,3,FALSE)</f>
        <v>L</v>
      </c>
      <c r="H657">
        <f>VLOOKUP('[1]orders (cleaned)'!D586,'[1]products (cleaned)'!$A$2:$D$49,4,FALSE)</f>
        <v>0.2</v>
      </c>
      <c r="I657" s="3">
        <f>VLOOKUP('[1]orders (cleaned)'!D586,'[1]products (cleaned)'!$A$2:$E$49,5,FALSE)</f>
        <v>3.5849999999999995</v>
      </c>
      <c r="J657" s="3">
        <f>VLOOKUP('[1]orders (cleaned)'!D586,'[1]products (cleaned)'!$A$2:$F$49,6,FALSE)</f>
        <v>1.7924999999999998</v>
      </c>
      <c r="K657" s="3">
        <f>VLOOKUP('[1]orders (cleaned)'!D586,'[1]products (cleaned)'!$A$2:$G$49,7,FALSE)</f>
        <v>0.21509999999999996</v>
      </c>
      <c r="L657">
        <f>VLOOKUP('[1]orders (cleaned)'!A586,'[1]orders (cleaned)'!$A$2:$E$1001,5,FALSE)</f>
        <v>6</v>
      </c>
      <c r="M657" s="5">
        <f>I657*L657</f>
        <v>21.509999999999998</v>
      </c>
      <c r="S657"/>
    </row>
    <row r="658" spans="1:19" x14ac:dyDescent="0.35">
      <c r="A658" s="1">
        <f>VLOOKUP('[1]orders (cleaned)'!B866,'[1]orders (cleaned)'!$B$2:$B$1001,1,FALSE)</f>
        <v>43759</v>
      </c>
      <c r="B658" t="str">
        <f>VLOOKUP('[1]orders (cleaned)'!C866,'[1]customers (cleaned)'!$A$2:$B$914,2,FALSE)</f>
        <v>Ronda Pyson</v>
      </c>
      <c r="C658" t="str">
        <f>VLOOKUP('[1]orders (cleaned)'!C866,'[1]customers (cleaned)'!$A$2:$C$914,3,FALSE)</f>
        <v>Clones</v>
      </c>
      <c r="D658" t="str">
        <f>VLOOKUP('[1]orders (cleaned)'!C866,'[1]customers (cleaned)'!$A$2:$D$914,4,FALSE)</f>
        <v>Ireland</v>
      </c>
      <c r="E658" t="str">
        <f>VLOOKUP('[1]orders (cleaned)'!C866,'[1]customers (cleaned)'!$A$2:$E$914,5,FALSE)</f>
        <v>No</v>
      </c>
      <c r="F658" t="str">
        <f>VLOOKUP('[1]orders (cleaned)'!D866,'[1]products (cleaned)'!$A$2:$B$49,2,FALSE)</f>
        <v>Rob</v>
      </c>
      <c r="G658" t="str">
        <f>VLOOKUP('[1]orders (cleaned)'!D866,'[1]products (cleaned)'!$A$2:$C$49,3,FALSE)</f>
        <v>L</v>
      </c>
      <c r="H658">
        <f>VLOOKUP('[1]orders (cleaned)'!D866,'[1]products (cleaned)'!$A$2:$D$49,4,FALSE)</f>
        <v>0.2</v>
      </c>
      <c r="I658" s="3">
        <f>VLOOKUP('[1]orders (cleaned)'!D866,'[1]products (cleaned)'!$A$2:$E$49,5,FALSE)</f>
        <v>3.5849999999999995</v>
      </c>
      <c r="J658" s="3">
        <f>VLOOKUP('[1]orders (cleaned)'!D866,'[1]products (cleaned)'!$A$2:$F$49,6,FALSE)</f>
        <v>1.7924999999999998</v>
      </c>
      <c r="K658" s="3">
        <f>VLOOKUP('[1]orders (cleaned)'!D866,'[1]products (cleaned)'!$A$2:$G$49,7,FALSE)</f>
        <v>0.21509999999999996</v>
      </c>
      <c r="L658">
        <f>VLOOKUP('[1]orders (cleaned)'!A866,'[1]orders (cleaned)'!$A$2:$E$1001,5,FALSE)</f>
        <v>6</v>
      </c>
      <c r="M658" s="5">
        <f>I658*L658</f>
        <v>21.509999999999998</v>
      </c>
      <c r="S658"/>
    </row>
    <row r="659" spans="1:19" x14ac:dyDescent="0.35">
      <c r="A659" s="1">
        <f>VLOOKUP('[1]orders (cleaned)'!B773,'[1]orders (cleaned)'!$B$2:$B$1001,1,FALSE)</f>
        <v>43468</v>
      </c>
      <c r="B659" t="str">
        <f>VLOOKUP('[1]orders (cleaned)'!C773,'[1]customers (cleaned)'!$A$2:$B$914,2,FALSE)</f>
        <v>Suzanna Bollam</v>
      </c>
      <c r="C659" t="str">
        <f>VLOOKUP('[1]orders (cleaned)'!C773,'[1]customers (cleaned)'!$A$2:$C$914,3,FALSE)</f>
        <v>Littleton</v>
      </c>
      <c r="D659" t="str">
        <f>VLOOKUP('[1]orders (cleaned)'!C773,'[1]customers (cleaned)'!$A$2:$D$914,4,FALSE)</f>
        <v>United States</v>
      </c>
      <c r="E659" t="str">
        <f>VLOOKUP('[1]orders (cleaned)'!C773,'[1]customers (cleaned)'!$A$2:$E$914,5,FALSE)</f>
        <v>No</v>
      </c>
      <c r="F659" t="str">
        <f>VLOOKUP('[1]orders (cleaned)'!D773,'[1]products (cleaned)'!$A$2:$B$49,2,FALSE)</f>
        <v>Rob</v>
      </c>
      <c r="G659" t="str">
        <f>VLOOKUP('[1]orders (cleaned)'!D773,'[1]products (cleaned)'!$A$2:$C$49,3,FALSE)</f>
        <v>L</v>
      </c>
      <c r="H659">
        <f>VLOOKUP('[1]orders (cleaned)'!D773,'[1]products (cleaned)'!$A$2:$D$49,4,FALSE)</f>
        <v>0.5</v>
      </c>
      <c r="I659" s="3">
        <f>VLOOKUP('[1]orders (cleaned)'!D773,'[1]products (cleaned)'!$A$2:$E$49,5,FALSE)</f>
        <v>7.169999999999999</v>
      </c>
      <c r="J659" s="3">
        <f>VLOOKUP('[1]orders (cleaned)'!D773,'[1]products (cleaned)'!$A$2:$F$49,6,FALSE)</f>
        <v>1.4339999999999997</v>
      </c>
      <c r="K659" s="3">
        <f>VLOOKUP('[1]orders (cleaned)'!D773,'[1]products (cleaned)'!$A$2:$G$49,7,FALSE)</f>
        <v>0.43019999999999992</v>
      </c>
      <c r="L659">
        <f>VLOOKUP('[1]orders (cleaned)'!A773,'[1]orders (cleaned)'!$A$2:$E$1001,5,FALSE)</f>
        <v>3</v>
      </c>
      <c r="M659" s="5">
        <f>I659*L659</f>
        <v>21.509999999999998</v>
      </c>
      <c r="S659"/>
    </row>
    <row r="660" spans="1:19" x14ac:dyDescent="0.35">
      <c r="A660" s="1">
        <f>VLOOKUP('[1]orders (cleaned)'!B517,'[1]orders (cleaned)'!$B$2:$B$1001,1,FALSE)</f>
        <v>44673</v>
      </c>
      <c r="B660" t="str">
        <f>VLOOKUP('[1]orders (cleaned)'!C517,'[1]customers (cleaned)'!$A$2:$B$914,2,FALSE)</f>
        <v>Tildie Tilzey</v>
      </c>
      <c r="C660" t="str">
        <f>VLOOKUP('[1]orders (cleaned)'!C517,'[1]customers (cleaned)'!$A$2:$C$914,3,FALSE)</f>
        <v>Saint Louis</v>
      </c>
      <c r="D660" t="str">
        <f>VLOOKUP('[1]orders (cleaned)'!C517,'[1]customers (cleaned)'!$A$2:$D$914,4,FALSE)</f>
        <v>United States</v>
      </c>
      <c r="E660" t="str">
        <f>VLOOKUP('[1]orders (cleaned)'!C517,'[1]customers (cleaned)'!$A$2:$E$914,5,FALSE)</f>
        <v>No</v>
      </c>
      <c r="F660" t="str">
        <f>VLOOKUP('[1]orders (cleaned)'!D517,'[1]products (cleaned)'!$A$2:$B$49,2,FALSE)</f>
        <v>Rob</v>
      </c>
      <c r="G660" t="str">
        <f>VLOOKUP('[1]orders (cleaned)'!D517,'[1]products (cleaned)'!$A$2:$C$49,3,FALSE)</f>
        <v>L</v>
      </c>
      <c r="H660">
        <f>VLOOKUP('[1]orders (cleaned)'!D517,'[1]products (cleaned)'!$A$2:$D$49,4,FALSE)</f>
        <v>0.5</v>
      </c>
      <c r="I660" s="3">
        <f>VLOOKUP('[1]orders (cleaned)'!D517,'[1]products (cleaned)'!$A$2:$E$49,5,FALSE)</f>
        <v>7.169999999999999</v>
      </c>
      <c r="J660" s="3">
        <f>VLOOKUP('[1]orders (cleaned)'!D517,'[1]products (cleaned)'!$A$2:$F$49,6,FALSE)</f>
        <v>1.4339999999999997</v>
      </c>
      <c r="K660" s="3">
        <f>VLOOKUP('[1]orders (cleaned)'!D517,'[1]products (cleaned)'!$A$2:$G$49,7,FALSE)</f>
        <v>0.43019999999999992</v>
      </c>
      <c r="L660">
        <f>VLOOKUP('[1]orders (cleaned)'!A517,'[1]orders (cleaned)'!$A$2:$E$1001,5,FALSE)</f>
        <v>3</v>
      </c>
      <c r="M660" s="5">
        <f>I660*L660</f>
        <v>21.509999999999998</v>
      </c>
      <c r="S660"/>
    </row>
    <row r="661" spans="1:19" x14ac:dyDescent="0.35">
      <c r="A661" s="1">
        <f>VLOOKUP('[1]orders (cleaned)'!B361,'[1]orders (cleaned)'!$B$2:$B$1001,1,FALSE)</f>
        <v>43563</v>
      </c>
      <c r="B661" t="str">
        <f>VLOOKUP('[1]orders (cleaned)'!C361,'[1]customers (cleaned)'!$A$2:$B$914,2,FALSE)</f>
        <v>Yuma Skipsey</v>
      </c>
      <c r="C661" t="str">
        <f>VLOOKUP('[1]orders (cleaned)'!C361,'[1]customers (cleaned)'!$A$2:$C$914,3,FALSE)</f>
        <v>Charlton</v>
      </c>
      <c r="D661" t="str">
        <f>VLOOKUP('[1]orders (cleaned)'!C361,'[1]customers (cleaned)'!$A$2:$D$914,4,FALSE)</f>
        <v>United Kingdom</v>
      </c>
      <c r="E661" t="str">
        <f>VLOOKUP('[1]orders (cleaned)'!C361,'[1]customers (cleaned)'!$A$2:$E$914,5,FALSE)</f>
        <v>No</v>
      </c>
      <c r="F661" t="str">
        <f>VLOOKUP('[1]orders (cleaned)'!D361,'[1]products (cleaned)'!$A$2:$B$49,2,FALSE)</f>
        <v>Rob</v>
      </c>
      <c r="G661" t="str">
        <f>VLOOKUP('[1]orders (cleaned)'!D361,'[1]products (cleaned)'!$A$2:$C$49,3,FALSE)</f>
        <v>L</v>
      </c>
      <c r="H661">
        <f>VLOOKUP('[1]orders (cleaned)'!D361,'[1]products (cleaned)'!$A$2:$D$49,4,FALSE)</f>
        <v>0.2</v>
      </c>
      <c r="I661" s="3">
        <f>VLOOKUP('[1]orders (cleaned)'!D361,'[1]products (cleaned)'!$A$2:$E$49,5,FALSE)</f>
        <v>3.5849999999999995</v>
      </c>
      <c r="J661" s="3">
        <f>VLOOKUP('[1]orders (cleaned)'!D361,'[1]products (cleaned)'!$A$2:$F$49,6,FALSE)</f>
        <v>1.7924999999999998</v>
      </c>
      <c r="K661" s="3">
        <f>VLOOKUP('[1]orders (cleaned)'!D361,'[1]products (cleaned)'!$A$2:$G$49,7,FALSE)</f>
        <v>0.21509999999999996</v>
      </c>
      <c r="L661">
        <f>VLOOKUP('[1]orders (cleaned)'!A361,'[1]orders (cleaned)'!$A$2:$E$1001,5,FALSE)</f>
        <v>6</v>
      </c>
      <c r="M661" s="5">
        <f>I661*L661</f>
        <v>21.509999999999998</v>
      </c>
      <c r="S661"/>
    </row>
    <row r="662" spans="1:19" x14ac:dyDescent="0.35">
      <c r="A662" s="1">
        <f>VLOOKUP('[1]orders (cleaned)'!B331,'[1]orders (cleaned)'!$B$2:$B$1001,1,FALSE)</f>
        <v>44781</v>
      </c>
      <c r="B662" t="str">
        <f>VLOOKUP('[1]orders (cleaned)'!C331,'[1]customers (cleaned)'!$A$2:$B$914,2,FALSE)</f>
        <v>Lisa Goodger</v>
      </c>
      <c r="C662" t="str">
        <f>VLOOKUP('[1]orders (cleaned)'!C331,'[1]customers (cleaned)'!$A$2:$C$914,3,FALSE)</f>
        <v>Sacramento</v>
      </c>
      <c r="D662" t="str">
        <f>VLOOKUP('[1]orders (cleaned)'!C331,'[1]customers (cleaned)'!$A$2:$D$914,4,FALSE)</f>
        <v>United States</v>
      </c>
      <c r="E662" t="str">
        <f>VLOOKUP('[1]orders (cleaned)'!C331,'[1]customers (cleaned)'!$A$2:$E$914,5,FALSE)</f>
        <v>Yes</v>
      </c>
      <c r="F662" t="str">
        <f>VLOOKUP('[1]orders (cleaned)'!D331,'[1]products (cleaned)'!$A$2:$B$49,2,FALSE)</f>
        <v>Rob</v>
      </c>
      <c r="G662" t="str">
        <f>VLOOKUP('[1]orders (cleaned)'!D331,'[1]products (cleaned)'!$A$2:$C$49,3,FALSE)</f>
        <v>D</v>
      </c>
      <c r="H662">
        <f>VLOOKUP('[1]orders (cleaned)'!D331,'[1]products (cleaned)'!$A$2:$D$49,4,FALSE)</f>
        <v>0.5</v>
      </c>
      <c r="I662" s="3">
        <f>VLOOKUP('[1]orders (cleaned)'!D331,'[1]products (cleaned)'!$A$2:$E$49,5,FALSE)</f>
        <v>5.3699999999999992</v>
      </c>
      <c r="J662" s="3">
        <f>VLOOKUP('[1]orders (cleaned)'!D331,'[1]products (cleaned)'!$A$2:$F$49,6,FALSE)</f>
        <v>1.0739999999999998</v>
      </c>
      <c r="K662" s="3">
        <f>VLOOKUP('[1]orders (cleaned)'!D331,'[1]products (cleaned)'!$A$2:$G$49,7,FALSE)</f>
        <v>0.32219999999999993</v>
      </c>
      <c r="L662">
        <f>VLOOKUP('[1]orders (cleaned)'!A331,'[1]orders (cleaned)'!$A$2:$E$1001,5,FALSE)</f>
        <v>4</v>
      </c>
      <c r="M662" s="5">
        <f>I662*L662</f>
        <v>21.479999999999997</v>
      </c>
      <c r="S662"/>
    </row>
    <row r="663" spans="1:19" x14ac:dyDescent="0.35">
      <c r="A663" s="1">
        <f>VLOOKUP('[1]orders (cleaned)'!B535,'[1]orders (cleaned)'!$B$2:$B$1001,1,FALSE)</f>
        <v>44724</v>
      </c>
      <c r="B663" t="str">
        <f>VLOOKUP('[1]orders (cleaned)'!C535,'[1]customers (cleaned)'!$A$2:$B$914,2,FALSE)</f>
        <v>Rea Offell</v>
      </c>
      <c r="C663" t="str">
        <f>VLOOKUP('[1]orders (cleaned)'!C535,'[1]customers (cleaned)'!$A$2:$C$914,3,FALSE)</f>
        <v>Dallas</v>
      </c>
      <c r="D663" t="str">
        <f>VLOOKUP('[1]orders (cleaned)'!C535,'[1]customers (cleaned)'!$A$2:$D$914,4,FALSE)</f>
        <v>United States</v>
      </c>
      <c r="E663" t="str">
        <f>VLOOKUP('[1]orders (cleaned)'!C535,'[1]customers (cleaned)'!$A$2:$E$914,5,FALSE)</f>
        <v>No</v>
      </c>
      <c r="F663" t="str">
        <f>VLOOKUP('[1]orders (cleaned)'!D535,'[1]products (cleaned)'!$A$2:$B$49,2,FALSE)</f>
        <v>Rob</v>
      </c>
      <c r="G663" t="str">
        <f>VLOOKUP('[1]orders (cleaned)'!D535,'[1]products (cleaned)'!$A$2:$C$49,3,FALSE)</f>
        <v>D</v>
      </c>
      <c r="H663">
        <f>VLOOKUP('[1]orders (cleaned)'!D535,'[1]products (cleaned)'!$A$2:$D$49,4,FALSE)</f>
        <v>0.5</v>
      </c>
      <c r="I663" s="3">
        <f>VLOOKUP('[1]orders (cleaned)'!D535,'[1]products (cleaned)'!$A$2:$E$49,5,FALSE)</f>
        <v>5.3699999999999992</v>
      </c>
      <c r="J663" s="3">
        <f>VLOOKUP('[1]orders (cleaned)'!D535,'[1]products (cleaned)'!$A$2:$F$49,6,FALSE)</f>
        <v>1.0739999999999998</v>
      </c>
      <c r="K663" s="3">
        <f>VLOOKUP('[1]orders (cleaned)'!D535,'[1]products (cleaned)'!$A$2:$G$49,7,FALSE)</f>
        <v>0.32219999999999993</v>
      </c>
      <c r="L663">
        <f>VLOOKUP('[1]orders (cleaned)'!A535,'[1]orders (cleaned)'!$A$2:$E$1001,5,FALSE)</f>
        <v>4</v>
      </c>
      <c r="M663" s="5">
        <f>I663*L663</f>
        <v>21.479999999999997</v>
      </c>
      <c r="S663"/>
    </row>
    <row r="664" spans="1:19" x14ac:dyDescent="0.35">
      <c r="A664" s="1">
        <f>VLOOKUP('[1]orders (cleaned)'!B870,'[1]orders (cleaned)'!$B$2:$B$1001,1,FALSE)</f>
        <v>43526</v>
      </c>
      <c r="B664" t="str">
        <f>VLOOKUP('[1]orders (cleaned)'!C870,'[1]customers (cleaned)'!$A$2:$B$914,2,FALSE)</f>
        <v>Margie Palleske</v>
      </c>
      <c r="C664" t="str">
        <f>VLOOKUP('[1]orders (cleaned)'!C870,'[1]customers (cleaned)'!$A$2:$C$914,3,FALSE)</f>
        <v>Pompano Beach</v>
      </c>
      <c r="D664" t="str">
        <f>VLOOKUP('[1]orders (cleaned)'!C870,'[1]customers (cleaned)'!$A$2:$D$914,4,FALSE)</f>
        <v>United States</v>
      </c>
      <c r="E664" t="str">
        <f>VLOOKUP('[1]orders (cleaned)'!C870,'[1]customers (cleaned)'!$A$2:$E$914,5,FALSE)</f>
        <v>Yes</v>
      </c>
      <c r="F664" t="str">
        <f>VLOOKUP('[1]orders (cleaned)'!D870,'[1]products (cleaned)'!$A$2:$B$49,2,FALSE)</f>
        <v>Exc</v>
      </c>
      <c r="G664" t="str">
        <f>VLOOKUP('[1]orders (cleaned)'!D870,'[1]products (cleaned)'!$A$2:$C$49,3,FALSE)</f>
        <v>M</v>
      </c>
      <c r="H664">
        <f>VLOOKUP('[1]orders (cleaned)'!D870,'[1]products (cleaned)'!$A$2:$D$49,4,FALSE)</f>
        <v>0.5</v>
      </c>
      <c r="I664" s="3">
        <f>VLOOKUP('[1]orders (cleaned)'!D870,'[1]products (cleaned)'!$A$2:$E$49,5,FALSE)</f>
        <v>8.25</v>
      </c>
      <c r="J664" s="3">
        <f>VLOOKUP('[1]orders (cleaned)'!D870,'[1]products (cleaned)'!$A$2:$F$49,6,FALSE)</f>
        <v>1.65</v>
      </c>
      <c r="K664" s="3">
        <f>VLOOKUP('[1]orders (cleaned)'!D870,'[1]products (cleaned)'!$A$2:$G$49,7,FALSE)</f>
        <v>0.90749999999999997</v>
      </c>
      <c r="L664">
        <f>VLOOKUP('[1]orders (cleaned)'!A870,'[1]orders (cleaned)'!$A$2:$E$1001,5,FALSE)</f>
        <v>5</v>
      </c>
      <c r="M664" s="5">
        <f>I664*L664</f>
        <v>41.25</v>
      </c>
      <c r="S664"/>
    </row>
    <row r="665" spans="1:19" x14ac:dyDescent="0.35">
      <c r="A665" s="1">
        <f>VLOOKUP('[1]orders (cleaned)'!B841,'[1]orders (cleaned)'!$B$2:$B$1001,1,FALSE)</f>
        <v>44521</v>
      </c>
      <c r="B665" t="str">
        <f>VLOOKUP('[1]orders (cleaned)'!C841,'[1]customers (cleaned)'!$A$2:$B$914,2,FALSE)</f>
        <v>Miran Doidge</v>
      </c>
      <c r="C665" t="str">
        <f>VLOOKUP('[1]orders (cleaned)'!C841,'[1]customers (cleaned)'!$A$2:$C$914,3,FALSE)</f>
        <v>Salinas</v>
      </c>
      <c r="D665" t="str">
        <f>VLOOKUP('[1]orders (cleaned)'!C841,'[1]customers (cleaned)'!$A$2:$D$914,4,FALSE)</f>
        <v>United States</v>
      </c>
      <c r="E665" t="str">
        <f>VLOOKUP('[1]orders (cleaned)'!C841,'[1]customers (cleaned)'!$A$2:$E$914,5,FALSE)</f>
        <v>No</v>
      </c>
      <c r="F665" t="str">
        <f>VLOOKUP('[1]orders (cleaned)'!D841,'[1]products (cleaned)'!$A$2:$B$49,2,FALSE)</f>
        <v>Exc</v>
      </c>
      <c r="G665" t="str">
        <f>VLOOKUP('[1]orders (cleaned)'!D841,'[1]products (cleaned)'!$A$2:$C$49,3,FALSE)</f>
        <v>M</v>
      </c>
      <c r="H665">
        <f>VLOOKUP('[1]orders (cleaned)'!D841,'[1]products (cleaned)'!$A$2:$D$49,4,FALSE)</f>
        <v>0.5</v>
      </c>
      <c r="I665" s="3">
        <f>VLOOKUP('[1]orders (cleaned)'!D841,'[1]products (cleaned)'!$A$2:$E$49,5,FALSE)</f>
        <v>8.25</v>
      </c>
      <c r="J665" s="3">
        <f>VLOOKUP('[1]orders (cleaned)'!D841,'[1]products (cleaned)'!$A$2:$F$49,6,FALSE)</f>
        <v>1.65</v>
      </c>
      <c r="K665" s="3">
        <f>VLOOKUP('[1]orders (cleaned)'!D841,'[1]products (cleaned)'!$A$2:$G$49,7,FALSE)</f>
        <v>0.90749999999999997</v>
      </c>
      <c r="L665">
        <f>VLOOKUP('[1]orders (cleaned)'!A841,'[1]orders (cleaned)'!$A$2:$E$1001,5,FALSE)</f>
        <v>5</v>
      </c>
      <c r="M665" s="5">
        <f>I665*L665</f>
        <v>41.25</v>
      </c>
      <c r="S665"/>
    </row>
    <row r="666" spans="1:19" x14ac:dyDescent="0.35">
      <c r="A666" s="1">
        <f>VLOOKUP('[1]orders (cleaned)'!B169,'[1]orders (cleaned)'!$B$2:$B$1001,1,FALSE)</f>
        <v>44777</v>
      </c>
      <c r="B666" t="str">
        <f>VLOOKUP('[1]orders (cleaned)'!C169,'[1]customers (cleaned)'!$A$2:$B$914,2,FALSE)</f>
        <v>Tamarah Fero</v>
      </c>
      <c r="C666" t="str">
        <f>VLOOKUP('[1]orders (cleaned)'!C169,'[1]customers (cleaned)'!$A$2:$C$914,3,FALSE)</f>
        <v>Racine</v>
      </c>
      <c r="D666" t="str">
        <f>VLOOKUP('[1]orders (cleaned)'!C169,'[1]customers (cleaned)'!$A$2:$D$914,4,FALSE)</f>
        <v>United States</v>
      </c>
      <c r="E666" t="str">
        <f>VLOOKUP('[1]orders (cleaned)'!C169,'[1]customers (cleaned)'!$A$2:$E$914,5,FALSE)</f>
        <v>Yes</v>
      </c>
      <c r="F666" t="str">
        <f>VLOOKUP('[1]orders (cleaned)'!D169,'[1]products (cleaned)'!$A$2:$B$49,2,FALSE)</f>
        <v>Exc</v>
      </c>
      <c r="G666" t="str">
        <f>VLOOKUP('[1]orders (cleaned)'!D169,'[1]products (cleaned)'!$A$2:$C$49,3,FALSE)</f>
        <v>M</v>
      </c>
      <c r="H666">
        <f>VLOOKUP('[1]orders (cleaned)'!D169,'[1]products (cleaned)'!$A$2:$D$49,4,FALSE)</f>
        <v>0.5</v>
      </c>
      <c r="I666" s="3">
        <f>VLOOKUP('[1]orders (cleaned)'!D169,'[1]products (cleaned)'!$A$2:$E$49,5,FALSE)</f>
        <v>8.25</v>
      </c>
      <c r="J666" s="3">
        <f>VLOOKUP('[1]orders (cleaned)'!D169,'[1]products (cleaned)'!$A$2:$F$49,6,FALSE)</f>
        <v>1.65</v>
      </c>
      <c r="K666" s="3">
        <f>VLOOKUP('[1]orders (cleaned)'!D169,'[1]products (cleaned)'!$A$2:$G$49,7,FALSE)</f>
        <v>0.90749999999999997</v>
      </c>
      <c r="L666">
        <f>VLOOKUP('[1]orders (cleaned)'!A169,'[1]orders (cleaned)'!$A$2:$E$1001,5,FALSE)</f>
        <v>5</v>
      </c>
      <c r="M666" s="5">
        <f>I666*L666</f>
        <v>41.25</v>
      </c>
      <c r="S666"/>
    </row>
    <row r="667" spans="1:19" x14ac:dyDescent="0.35">
      <c r="A667" s="1">
        <f>VLOOKUP('[1]orders (cleaned)'!B467,'[1]orders (cleaned)'!$B$2:$B$1001,1,FALSE)</f>
        <v>43814</v>
      </c>
      <c r="B667" t="str">
        <f>VLOOKUP('[1]orders (cleaned)'!C467,'[1]customers (cleaned)'!$A$2:$B$914,2,FALSE)</f>
        <v>Dick Drinkall</v>
      </c>
      <c r="C667" t="str">
        <f>VLOOKUP('[1]orders (cleaned)'!C467,'[1]customers (cleaned)'!$A$2:$C$914,3,FALSE)</f>
        <v>Knoxville</v>
      </c>
      <c r="D667" t="str">
        <f>VLOOKUP('[1]orders (cleaned)'!C467,'[1]customers (cleaned)'!$A$2:$D$914,4,FALSE)</f>
        <v>United States</v>
      </c>
      <c r="E667" t="str">
        <f>VLOOKUP('[1]orders (cleaned)'!C467,'[1]customers (cleaned)'!$A$2:$E$914,5,FALSE)</f>
        <v>Yes</v>
      </c>
      <c r="F667" t="str">
        <f>VLOOKUP('[1]orders (cleaned)'!D467,'[1]products (cleaned)'!$A$2:$B$49,2,FALSE)</f>
        <v>Rob</v>
      </c>
      <c r="G667" t="str">
        <f>VLOOKUP('[1]orders (cleaned)'!D467,'[1]products (cleaned)'!$A$2:$C$49,3,FALSE)</f>
        <v>D</v>
      </c>
      <c r="H667">
        <f>VLOOKUP('[1]orders (cleaned)'!D467,'[1]products (cleaned)'!$A$2:$D$49,4,FALSE)</f>
        <v>2.5</v>
      </c>
      <c r="I667" s="3">
        <f>VLOOKUP('[1]orders (cleaned)'!D467,'[1]products (cleaned)'!$A$2:$E$49,5,FALSE)</f>
        <v>20.584999999999997</v>
      </c>
      <c r="J667" s="3">
        <f>VLOOKUP('[1]orders (cleaned)'!D467,'[1]products (cleaned)'!$A$2:$F$49,6,FALSE)</f>
        <v>0.82339999999999991</v>
      </c>
      <c r="K667" s="3">
        <f>VLOOKUP('[1]orders (cleaned)'!D467,'[1]products (cleaned)'!$A$2:$G$49,7,FALSE)</f>
        <v>1.2350999999999999</v>
      </c>
      <c r="L667">
        <f>VLOOKUP('[1]orders (cleaned)'!A467,'[1]orders (cleaned)'!$A$2:$E$1001,5,FALSE)</f>
        <v>1</v>
      </c>
      <c r="M667" s="5">
        <f>I667*L667</f>
        <v>20.584999999999997</v>
      </c>
      <c r="S667"/>
    </row>
    <row r="668" spans="1:19" x14ac:dyDescent="0.35">
      <c r="A668" s="1">
        <f>VLOOKUP('[1]orders (cleaned)'!B215,'[1]orders (cleaned)'!$B$2:$B$1001,1,FALSE)</f>
        <v>44646</v>
      </c>
      <c r="B668" t="str">
        <f>VLOOKUP('[1]orders (cleaned)'!C215,'[1]customers (cleaned)'!$A$2:$B$914,2,FALSE)</f>
        <v>Emiline Galgey</v>
      </c>
      <c r="C668" t="str">
        <f>VLOOKUP('[1]orders (cleaned)'!C215,'[1]customers (cleaned)'!$A$2:$C$914,3,FALSE)</f>
        <v>New York City</v>
      </c>
      <c r="D668" t="str">
        <f>VLOOKUP('[1]orders (cleaned)'!C215,'[1]customers (cleaned)'!$A$2:$D$914,4,FALSE)</f>
        <v>United States</v>
      </c>
      <c r="E668" t="str">
        <f>VLOOKUP('[1]orders (cleaned)'!C215,'[1]customers (cleaned)'!$A$2:$E$914,5,FALSE)</f>
        <v>No</v>
      </c>
      <c r="F668" t="str">
        <f>VLOOKUP('[1]orders (cleaned)'!D215,'[1]products (cleaned)'!$A$2:$B$49,2,FALSE)</f>
        <v>Rob</v>
      </c>
      <c r="G668" t="str">
        <f>VLOOKUP('[1]orders (cleaned)'!D215,'[1]products (cleaned)'!$A$2:$C$49,3,FALSE)</f>
        <v>D</v>
      </c>
      <c r="H668">
        <f>VLOOKUP('[1]orders (cleaned)'!D215,'[1]products (cleaned)'!$A$2:$D$49,4,FALSE)</f>
        <v>2.5</v>
      </c>
      <c r="I668" s="3">
        <f>VLOOKUP('[1]orders (cleaned)'!D215,'[1]products (cleaned)'!$A$2:$E$49,5,FALSE)</f>
        <v>20.584999999999997</v>
      </c>
      <c r="J668" s="3">
        <f>VLOOKUP('[1]orders (cleaned)'!D215,'[1]products (cleaned)'!$A$2:$F$49,6,FALSE)</f>
        <v>0.82339999999999991</v>
      </c>
      <c r="K668" s="3">
        <f>VLOOKUP('[1]orders (cleaned)'!D215,'[1]products (cleaned)'!$A$2:$G$49,7,FALSE)</f>
        <v>1.2350999999999999</v>
      </c>
      <c r="L668">
        <f>VLOOKUP('[1]orders (cleaned)'!A215,'[1]orders (cleaned)'!$A$2:$E$1001,5,FALSE)</f>
        <v>1</v>
      </c>
      <c r="M668" s="5">
        <f>I668*L668</f>
        <v>20.584999999999997</v>
      </c>
      <c r="S668"/>
    </row>
    <row r="669" spans="1:19" x14ac:dyDescent="0.35">
      <c r="A669" s="1">
        <f>VLOOKUP('[1]orders (cleaned)'!B892,'[1]orders (cleaned)'!$B$2:$B$1001,1,FALSE)</f>
        <v>44646</v>
      </c>
      <c r="B669" t="str">
        <f>VLOOKUP('[1]orders (cleaned)'!C892,'[1]customers (cleaned)'!$A$2:$B$914,2,FALSE)</f>
        <v>Kippie Marrison</v>
      </c>
      <c r="C669" t="str">
        <f>VLOOKUP('[1]orders (cleaned)'!C892,'[1]customers (cleaned)'!$A$2:$C$914,3,FALSE)</f>
        <v>Denver</v>
      </c>
      <c r="D669" t="str">
        <f>VLOOKUP('[1]orders (cleaned)'!C892,'[1]customers (cleaned)'!$A$2:$D$914,4,FALSE)</f>
        <v>United States</v>
      </c>
      <c r="E669" t="str">
        <f>VLOOKUP('[1]orders (cleaned)'!C892,'[1]customers (cleaned)'!$A$2:$E$914,5,FALSE)</f>
        <v>Yes</v>
      </c>
      <c r="F669" t="str">
        <f>VLOOKUP('[1]orders (cleaned)'!D892,'[1]products (cleaned)'!$A$2:$B$49,2,FALSE)</f>
        <v>Rob</v>
      </c>
      <c r="G669" t="str">
        <f>VLOOKUP('[1]orders (cleaned)'!D892,'[1]products (cleaned)'!$A$2:$C$49,3,FALSE)</f>
        <v>D</v>
      </c>
      <c r="H669">
        <f>VLOOKUP('[1]orders (cleaned)'!D892,'[1]products (cleaned)'!$A$2:$D$49,4,FALSE)</f>
        <v>2.5</v>
      </c>
      <c r="I669" s="3">
        <f>VLOOKUP('[1]orders (cleaned)'!D892,'[1]products (cleaned)'!$A$2:$E$49,5,FALSE)</f>
        <v>20.584999999999997</v>
      </c>
      <c r="J669" s="3">
        <f>VLOOKUP('[1]orders (cleaned)'!D892,'[1]products (cleaned)'!$A$2:$F$49,6,FALSE)</f>
        <v>0.82339999999999991</v>
      </c>
      <c r="K669" s="3">
        <f>VLOOKUP('[1]orders (cleaned)'!D892,'[1]products (cleaned)'!$A$2:$G$49,7,FALSE)</f>
        <v>1.2350999999999999</v>
      </c>
      <c r="L669">
        <f>VLOOKUP('[1]orders (cleaned)'!A892,'[1]orders (cleaned)'!$A$2:$E$1001,5,FALSE)</f>
        <v>1</v>
      </c>
      <c r="M669" s="5">
        <f>I669*L669</f>
        <v>20.584999999999997</v>
      </c>
      <c r="S669"/>
    </row>
    <row r="670" spans="1:19" x14ac:dyDescent="0.35">
      <c r="A670" s="1">
        <f>VLOOKUP('[1]orders (cleaned)'!B663,'[1]orders (cleaned)'!$B$2:$B$1001,1,FALSE)</f>
        <v>44485</v>
      </c>
      <c r="B670" t="str">
        <f>VLOOKUP('[1]orders (cleaned)'!C663,'[1]customers (cleaned)'!$A$2:$B$914,2,FALSE)</f>
        <v>Annie Campsall</v>
      </c>
      <c r="C670" t="str">
        <f>VLOOKUP('[1]orders (cleaned)'!C663,'[1]customers (cleaned)'!$A$2:$C$914,3,FALSE)</f>
        <v>Houston</v>
      </c>
      <c r="D670" t="str">
        <f>VLOOKUP('[1]orders (cleaned)'!C663,'[1]customers (cleaned)'!$A$2:$D$914,4,FALSE)</f>
        <v>United States</v>
      </c>
      <c r="E670" t="str">
        <f>VLOOKUP('[1]orders (cleaned)'!C663,'[1]customers (cleaned)'!$A$2:$E$914,5,FALSE)</f>
        <v>Yes</v>
      </c>
      <c r="F670" t="str">
        <f>VLOOKUP('[1]orders (cleaned)'!D663,'[1]products (cleaned)'!$A$2:$B$49,2,FALSE)</f>
        <v>Ara</v>
      </c>
      <c r="G670" t="str">
        <f>VLOOKUP('[1]orders (cleaned)'!D663,'[1]products (cleaned)'!$A$2:$C$49,3,FALSE)</f>
        <v>M</v>
      </c>
      <c r="H670">
        <f>VLOOKUP('[1]orders (cleaned)'!D663,'[1]products (cleaned)'!$A$2:$D$49,4,FALSE)</f>
        <v>0.2</v>
      </c>
      <c r="I670" s="3">
        <f>VLOOKUP('[1]orders (cleaned)'!D663,'[1]products (cleaned)'!$A$2:$E$49,5,FALSE)</f>
        <v>3.375</v>
      </c>
      <c r="J670" s="3">
        <f>VLOOKUP('[1]orders (cleaned)'!D663,'[1]products (cleaned)'!$A$2:$F$49,6,FALSE)</f>
        <v>1.6875</v>
      </c>
      <c r="K670" s="3">
        <f>VLOOKUP('[1]orders (cleaned)'!D663,'[1]products (cleaned)'!$A$2:$G$49,7,FALSE)</f>
        <v>0.30374999999999996</v>
      </c>
      <c r="L670">
        <f>VLOOKUP('[1]orders (cleaned)'!A663,'[1]orders (cleaned)'!$A$2:$E$1001,5,FALSE)</f>
        <v>6</v>
      </c>
      <c r="M670" s="5">
        <f>I670*L670</f>
        <v>20.25</v>
      </c>
      <c r="S670"/>
    </row>
    <row r="671" spans="1:19" x14ac:dyDescent="0.35">
      <c r="A671" s="1">
        <f>VLOOKUP('[1]orders (cleaned)'!B568,'[1]orders (cleaned)'!$B$2:$B$1001,1,FALSE)</f>
        <v>44459</v>
      </c>
      <c r="B671" t="str">
        <f>VLOOKUP('[1]orders (cleaned)'!C568,'[1]customers (cleaned)'!$A$2:$B$914,2,FALSE)</f>
        <v>Audra Kelston</v>
      </c>
      <c r="C671" t="str">
        <f>VLOOKUP('[1]orders (cleaned)'!C568,'[1]customers (cleaned)'!$A$2:$C$914,3,FALSE)</f>
        <v>Fort Lauderdale</v>
      </c>
      <c r="D671" t="str">
        <f>VLOOKUP('[1]orders (cleaned)'!C568,'[1]customers (cleaned)'!$A$2:$D$914,4,FALSE)</f>
        <v>United States</v>
      </c>
      <c r="E671" t="str">
        <f>VLOOKUP('[1]orders (cleaned)'!C568,'[1]customers (cleaned)'!$A$2:$E$914,5,FALSE)</f>
        <v>Yes</v>
      </c>
      <c r="F671" t="str">
        <f>VLOOKUP('[1]orders (cleaned)'!D568,'[1]products (cleaned)'!$A$2:$B$49,2,FALSE)</f>
        <v>Ara</v>
      </c>
      <c r="G671" t="str">
        <f>VLOOKUP('[1]orders (cleaned)'!D568,'[1]products (cleaned)'!$A$2:$C$49,3,FALSE)</f>
        <v>M</v>
      </c>
      <c r="H671">
        <f>VLOOKUP('[1]orders (cleaned)'!D568,'[1]products (cleaned)'!$A$2:$D$49,4,FALSE)</f>
        <v>0.2</v>
      </c>
      <c r="I671" s="3">
        <f>VLOOKUP('[1]orders (cleaned)'!D568,'[1]products (cleaned)'!$A$2:$E$49,5,FALSE)</f>
        <v>3.375</v>
      </c>
      <c r="J671" s="3">
        <f>VLOOKUP('[1]orders (cleaned)'!D568,'[1]products (cleaned)'!$A$2:$F$49,6,FALSE)</f>
        <v>1.6875</v>
      </c>
      <c r="K671" s="3">
        <f>VLOOKUP('[1]orders (cleaned)'!D568,'[1]products (cleaned)'!$A$2:$G$49,7,FALSE)</f>
        <v>0.30374999999999996</v>
      </c>
      <c r="L671">
        <f>VLOOKUP('[1]orders (cleaned)'!A568,'[1]orders (cleaned)'!$A$2:$E$1001,5,FALSE)</f>
        <v>6</v>
      </c>
      <c r="M671" s="5">
        <f>I671*L671</f>
        <v>20.25</v>
      </c>
      <c r="S671"/>
    </row>
    <row r="672" spans="1:19" x14ac:dyDescent="0.35">
      <c r="A672" s="1">
        <f>VLOOKUP('[1]orders (cleaned)'!B927,'[1]orders (cleaned)'!$B$2:$B$1001,1,FALSE)</f>
        <v>44770</v>
      </c>
      <c r="B672" t="str">
        <f>VLOOKUP('[1]orders (cleaned)'!C927,'[1]customers (cleaned)'!$A$2:$B$914,2,FALSE)</f>
        <v>Derick Snow</v>
      </c>
      <c r="C672" t="str">
        <f>VLOOKUP('[1]orders (cleaned)'!C927,'[1]customers (cleaned)'!$A$2:$C$914,3,FALSE)</f>
        <v>New York City</v>
      </c>
      <c r="D672" t="str">
        <f>VLOOKUP('[1]orders (cleaned)'!C927,'[1]customers (cleaned)'!$A$2:$D$914,4,FALSE)</f>
        <v>United States</v>
      </c>
      <c r="E672" t="str">
        <f>VLOOKUP('[1]orders (cleaned)'!C927,'[1]customers (cleaned)'!$A$2:$E$914,5,FALSE)</f>
        <v>No</v>
      </c>
      <c r="F672" t="str">
        <f>VLOOKUP('[1]orders (cleaned)'!D927,'[1]products (cleaned)'!$A$2:$B$49,2,FALSE)</f>
        <v>Ara</v>
      </c>
      <c r="G672" t="str">
        <f>VLOOKUP('[1]orders (cleaned)'!D927,'[1]products (cleaned)'!$A$2:$C$49,3,FALSE)</f>
        <v>M</v>
      </c>
      <c r="H672">
        <f>VLOOKUP('[1]orders (cleaned)'!D927,'[1]products (cleaned)'!$A$2:$D$49,4,FALSE)</f>
        <v>0.5</v>
      </c>
      <c r="I672" s="3">
        <f>VLOOKUP('[1]orders (cleaned)'!D927,'[1]products (cleaned)'!$A$2:$E$49,5,FALSE)</f>
        <v>6.75</v>
      </c>
      <c r="J672" s="3">
        <f>VLOOKUP('[1]orders (cleaned)'!D927,'[1]products (cleaned)'!$A$2:$F$49,6,FALSE)</f>
        <v>1.35</v>
      </c>
      <c r="K672" s="3">
        <f>VLOOKUP('[1]orders (cleaned)'!D927,'[1]products (cleaned)'!$A$2:$G$49,7,FALSE)</f>
        <v>0.60749999999999993</v>
      </c>
      <c r="L672">
        <f>VLOOKUP('[1]orders (cleaned)'!A927,'[1]orders (cleaned)'!$A$2:$E$1001,5,FALSE)</f>
        <v>3</v>
      </c>
      <c r="M672" s="5">
        <f>I672*L672</f>
        <v>20.25</v>
      </c>
      <c r="S672"/>
    </row>
    <row r="673" spans="1:19" x14ac:dyDescent="0.35">
      <c r="A673" s="1">
        <f>VLOOKUP('[1]orders (cleaned)'!B323,'[1]orders (cleaned)'!$B$2:$B$1001,1,FALSE)</f>
        <v>44170</v>
      </c>
      <c r="B673" t="str">
        <f>VLOOKUP('[1]orders (cleaned)'!C323,'[1]customers (cleaned)'!$A$2:$B$914,2,FALSE)</f>
        <v>Gaile Goggin</v>
      </c>
      <c r="C673" t="str">
        <f>VLOOKUP('[1]orders (cleaned)'!C323,'[1]customers (cleaned)'!$A$2:$C$914,3,FALSE)</f>
        <v>Sandyford</v>
      </c>
      <c r="D673" t="str">
        <f>VLOOKUP('[1]orders (cleaned)'!C323,'[1]customers (cleaned)'!$A$2:$D$914,4,FALSE)</f>
        <v>Ireland</v>
      </c>
      <c r="E673" t="str">
        <f>VLOOKUP('[1]orders (cleaned)'!C323,'[1]customers (cleaned)'!$A$2:$E$914,5,FALSE)</f>
        <v>Yes</v>
      </c>
      <c r="F673" t="str">
        <f>VLOOKUP('[1]orders (cleaned)'!D323,'[1]products (cleaned)'!$A$2:$B$49,2,FALSE)</f>
        <v>Ara</v>
      </c>
      <c r="G673" t="str">
        <f>VLOOKUP('[1]orders (cleaned)'!D323,'[1]products (cleaned)'!$A$2:$C$49,3,FALSE)</f>
        <v>M</v>
      </c>
      <c r="H673">
        <f>VLOOKUP('[1]orders (cleaned)'!D323,'[1]products (cleaned)'!$A$2:$D$49,4,FALSE)</f>
        <v>0.2</v>
      </c>
      <c r="I673" s="3">
        <f>VLOOKUP('[1]orders (cleaned)'!D323,'[1]products (cleaned)'!$A$2:$E$49,5,FALSE)</f>
        <v>3.375</v>
      </c>
      <c r="J673" s="3">
        <f>VLOOKUP('[1]orders (cleaned)'!D323,'[1]products (cleaned)'!$A$2:$F$49,6,FALSE)</f>
        <v>1.6875</v>
      </c>
      <c r="K673" s="3">
        <f>VLOOKUP('[1]orders (cleaned)'!D323,'[1]products (cleaned)'!$A$2:$G$49,7,FALSE)</f>
        <v>0.30374999999999996</v>
      </c>
      <c r="L673">
        <f>VLOOKUP('[1]orders (cleaned)'!A323,'[1]orders (cleaned)'!$A$2:$E$1001,5,FALSE)</f>
        <v>6</v>
      </c>
      <c r="M673" s="5">
        <f>I673*L673</f>
        <v>20.25</v>
      </c>
      <c r="S673"/>
    </row>
    <row r="674" spans="1:19" x14ac:dyDescent="0.35">
      <c r="A674" s="1">
        <f>VLOOKUP('[1]orders (cleaned)'!B852,'[1]orders (cleaned)'!$B$2:$B$1001,1,FALSE)</f>
        <v>44628</v>
      </c>
      <c r="B674" t="str">
        <f>VLOOKUP('[1]orders (cleaned)'!C852,'[1]customers (cleaned)'!$A$2:$B$914,2,FALSE)</f>
        <v>Jemimah Ethelston</v>
      </c>
      <c r="C674" t="str">
        <f>VLOOKUP('[1]orders (cleaned)'!C852,'[1]customers (cleaned)'!$A$2:$C$914,3,FALSE)</f>
        <v>Hollywood</v>
      </c>
      <c r="D674" t="str">
        <f>VLOOKUP('[1]orders (cleaned)'!C852,'[1]customers (cleaned)'!$A$2:$D$914,4,FALSE)</f>
        <v>United States</v>
      </c>
      <c r="E674" t="str">
        <f>VLOOKUP('[1]orders (cleaned)'!C852,'[1]customers (cleaned)'!$A$2:$E$914,5,FALSE)</f>
        <v>Yes</v>
      </c>
      <c r="F674" t="str">
        <f>VLOOKUP('[1]orders (cleaned)'!D852,'[1]products (cleaned)'!$A$2:$B$49,2,FALSE)</f>
        <v>Ara</v>
      </c>
      <c r="G674" t="str">
        <f>VLOOKUP('[1]orders (cleaned)'!D852,'[1]products (cleaned)'!$A$2:$C$49,3,FALSE)</f>
        <v>M</v>
      </c>
      <c r="H674">
        <f>VLOOKUP('[1]orders (cleaned)'!D852,'[1]products (cleaned)'!$A$2:$D$49,4,FALSE)</f>
        <v>0.2</v>
      </c>
      <c r="I674" s="3">
        <f>VLOOKUP('[1]orders (cleaned)'!D852,'[1]products (cleaned)'!$A$2:$E$49,5,FALSE)</f>
        <v>3.375</v>
      </c>
      <c r="J674" s="3">
        <f>VLOOKUP('[1]orders (cleaned)'!D852,'[1]products (cleaned)'!$A$2:$F$49,6,FALSE)</f>
        <v>1.6875</v>
      </c>
      <c r="K674" s="3">
        <f>VLOOKUP('[1]orders (cleaned)'!D852,'[1]products (cleaned)'!$A$2:$G$49,7,FALSE)</f>
        <v>0.30374999999999996</v>
      </c>
      <c r="L674">
        <f>VLOOKUP('[1]orders (cleaned)'!A852,'[1]orders (cleaned)'!$A$2:$E$1001,5,FALSE)</f>
        <v>6</v>
      </c>
      <c r="M674" s="5">
        <f>I674*L674</f>
        <v>20.25</v>
      </c>
      <c r="S674"/>
    </row>
    <row r="675" spans="1:19" x14ac:dyDescent="0.35">
      <c r="A675" s="1">
        <f>VLOOKUP('[1]orders (cleaned)'!B778,'[1]orders (cleaned)'!$B$2:$B$1001,1,FALSE)</f>
        <v>44540</v>
      </c>
      <c r="B675" t="str">
        <f>VLOOKUP('[1]orders (cleaned)'!C778,'[1]customers (cleaned)'!$A$2:$B$914,2,FALSE)</f>
        <v>Jule Deehan</v>
      </c>
      <c r="C675" t="str">
        <f>VLOOKUP('[1]orders (cleaned)'!C778,'[1]customers (cleaned)'!$A$2:$C$914,3,FALSE)</f>
        <v>Dallas</v>
      </c>
      <c r="D675" t="str">
        <f>VLOOKUP('[1]orders (cleaned)'!C778,'[1]customers (cleaned)'!$A$2:$D$914,4,FALSE)</f>
        <v>United States</v>
      </c>
      <c r="E675" t="str">
        <f>VLOOKUP('[1]orders (cleaned)'!C778,'[1]customers (cleaned)'!$A$2:$E$914,5,FALSE)</f>
        <v>No</v>
      </c>
      <c r="F675" t="str">
        <f>VLOOKUP('[1]orders (cleaned)'!D778,'[1]products (cleaned)'!$A$2:$B$49,2,FALSE)</f>
        <v>Ara</v>
      </c>
      <c r="G675" t="str">
        <f>VLOOKUP('[1]orders (cleaned)'!D778,'[1]products (cleaned)'!$A$2:$C$49,3,FALSE)</f>
        <v>M</v>
      </c>
      <c r="H675">
        <f>VLOOKUP('[1]orders (cleaned)'!D778,'[1]products (cleaned)'!$A$2:$D$49,4,FALSE)</f>
        <v>0.5</v>
      </c>
      <c r="I675" s="3">
        <f>VLOOKUP('[1]orders (cleaned)'!D778,'[1]products (cleaned)'!$A$2:$E$49,5,FALSE)</f>
        <v>6.75</v>
      </c>
      <c r="J675" s="3">
        <f>VLOOKUP('[1]orders (cleaned)'!D778,'[1]products (cleaned)'!$A$2:$F$49,6,FALSE)</f>
        <v>1.35</v>
      </c>
      <c r="K675" s="3">
        <f>VLOOKUP('[1]orders (cleaned)'!D778,'[1]products (cleaned)'!$A$2:$G$49,7,FALSE)</f>
        <v>0.60749999999999993</v>
      </c>
      <c r="L675">
        <f>VLOOKUP('[1]orders (cleaned)'!A778,'[1]orders (cleaned)'!$A$2:$E$1001,5,FALSE)</f>
        <v>3</v>
      </c>
      <c r="M675" s="5">
        <f>I675*L675</f>
        <v>20.25</v>
      </c>
      <c r="S675"/>
    </row>
    <row r="676" spans="1:19" x14ac:dyDescent="0.35">
      <c r="A676" s="1">
        <f>VLOOKUP('[1]orders (cleaned)'!B622,'[1]orders (cleaned)'!$B$2:$B$1001,1,FALSE)</f>
        <v>44217</v>
      </c>
      <c r="B676" t="str">
        <f>VLOOKUP('[1]orders (cleaned)'!C622,'[1]customers (cleaned)'!$A$2:$B$914,2,FALSE)</f>
        <v>Linn Alaway</v>
      </c>
      <c r="C676" t="str">
        <f>VLOOKUP('[1]orders (cleaned)'!C622,'[1]customers (cleaned)'!$A$2:$C$914,3,FALSE)</f>
        <v>Fort Lauderdale</v>
      </c>
      <c r="D676" t="str">
        <f>VLOOKUP('[1]orders (cleaned)'!C622,'[1]customers (cleaned)'!$A$2:$D$914,4,FALSE)</f>
        <v>United States</v>
      </c>
      <c r="E676" t="str">
        <f>VLOOKUP('[1]orders (cleaned)'!C622,'[1]customers (cleaned)'!$A$2:$E$914,5,FALSE)</f>
        <v>No</v>
      </c>
      <c r="F676" t="str">
        <f>VLOOKUP('[1]orders (cleaned)'!D622,'[1]products (cleaned)'!$A$2:$B$49,2,FALSE)</f>
        <v>Ara</v>
      </c>
      <c r="G676" t="str">
        <f>VLOOKUP('[1]orders (cleaned)'!D622,'[1]products (cleaned)'!$A$2:$C$49,3,FALSE)</f>
        <v>M</v>
      </c>
      <c r="H676">
        <f>VLOOKUP('[1]orders (cleaned)'!D622,'[1]products (cleaned)'!$A$2:$D$49,4,FALSE)</f>
        <v>0.2</v>
      </c>
      <c r="I676" s="3">
        <f>VLOOKUP('[1]orders (cleaned)'!D622,'[1]products (cleaned)'!$A$2:$E$49,5,FALSE)</f>
        <v>3.375</v>
      </c>
      <c r="J676" s="3">
        <f>VLOOKUP('[1]orders (cleaned)'!D622,'[1]products (cleaned)'!$A$2:$F$49,6,FALSE)</f>
        <v>1.6875</v>
      </c>
      <c r="K676" s="3">
        <f>VLOOKUP('[1]orders (cleaned)'!D622,'[1]products (cleaned)'!$A$2:$G$49,7,FALSE)</f>
        <v>0.30374999999999996</v>
      </c>
      <c r="L676">
        <f>VLOOKUP('[1]orders (cleaned)'!A622,'[1]orders (cleaned)'!$A$2:$E$1001,5,FALSE)</f>
        <v>6</v>
      </c>
      <c r="M676" s="5">
        <f>I676*L676</f>
        <v>20.25</v>
      </c>
      <c r="S676"/>
    </row>
    <row r="677" spans="1:19" x14ac:dyDescent="0.35">
      <c r="A677" s="1">
        <f>VLOOKUP('[1]orders (cleaned)'!B18,'[1]orders (cleaned)'!$B$2:$B$1001,1,FALSE)</f>
        <v>43544</v>
      </c>
      <c r="B677" t="str">
        <f>VLOOKUP('[1]orders (cleaned)'!C18,'[1]customers (cleaned)'!$A$2:$B$914,2,FALSE)</f>
        <v>Minni Alabaster</v>
      </c>
      <c r="C677" t="str">
        <f>VLOOKUP('[1]orders (cleaned)'!C18,'[1]customers (cleaned)'!$A$2:$C$914,3,FALSE)</f>
        <v>Portland</v>
      </c>
      <c r="D677" t="str">
        <f>VLOOKUP('[1]orders (cleaned)'!C18,'[1]customers (cleaned)'!$A$2:$D$914,4,FALSE)</f>
        <v>United States</v>
      </c>
      <c r="E677" t="str">
        <f>VLOOKUP('[1]orders (cleaned)'!C18,'[1]customers (cleaned)'!$A$2:$E$914,5,FALSE)</f>
        <v>No</v>
      </c>
      <c r="F677" t="str">
        <f>VLOOKUP('[1]orders (cleaned)'!D18,'[1]products (cleaned)'!$A$2:$B$49,2,FALSE)</f>
        <v>Ara</v>
      </c>
      <c r="G677" t="str">
        <f>VLOOKUP('[1]orders (cleaned)'!D18,'[1]products (cleaned)'!$A$2:$C$49,3,FALSE)</f>
        <v>M</v>
      </c>
      <c r="H677">
        <f>VLOOKUP('[1]orders (cleaned)'!D18,'[1]products (cleaned)'!$A$2:$D$49,4,FALSE)</f>
        <v>0.2</v>
      </c>
      <c r="I677" s="3">
        <f>VLOOKUP('[1]orders (cleaned)'!D18,'[1]products (cleaned)'!$A$2:$E$49,5,FALSE)</f>
        <v>3.375</v>
      </c>
      <c r="J677" s="3">
        <f>VLOOKUP('[1]orders (cleaned)'!D18,'[1]products (cleaned)'!$A$2:$F$49,6,FALSE)</f>
        <v>1.6875</v>
      </c>
      <c r="K677" s="3">
        <f>VLOOKUP('[1]orders (cleaned)'!D18,'[1]products (cleaned)'!$A$2:$G$49,7,FALSE)</f>
        <v>0.30374999999999996</v>
      </c>
      <c r="L677">
        <f>VLOOKUP('[1]orders (cleaned)'!A18,'[1]orders (cleaned)'!$A$2:$E$1001,5,FALSE)</f>
        <v>6</v>
      </c>
      <c r="M677" s="5">
        <f>I677*L677</f>
        <v>20.25</v>
      </c>
      <c r="S677"/>
    </row>
    <row r="678" spans="1:19" x14ac:dyDescent="0.35">
      <c r="A678" s="1">
        <f>VLOOKUP('[1]orders (cleaned)'!B699,'[1]orders (cleaned)'!$B$2:$B$1001,1,FALSE)</f>
        <v>44547</v>
      </c>
      <c r="B678" t="str">
        <f>VLOOKUP('[1]orders (cleaned)'!C699,'[1]customers (cleaned)'!$A$2:$B$914,2,FALSE)</f>
        <v>Myrle Dearden</v>
      </c>
      <c r="C678" t="str">
        <f>VLOOKUP('[1]orders (cleaned)'!C699,'[1]customers (cleaned)'!$A$2:$C$914,3,FALSE)</f>
        <v>Bayside</v>
      </c>
      <c r="D678" t="str">
        <f>VLOOKUP('[1]orders (cleaned)'!C699,'[1]customers (cleaned)'!$A$2:$D$914,4,FALSE)</f>
        <v>Ireland</v>
      </c>
      <c r="E678" t="str">
        <f>VLOOKUP('[1]orders (cleaned)'!C699,'[1]customers (cleaned)'!$A$2:$E$914,5,FALSE)</f>
        <v>No</v>
      </c>
      <c r="F678" t="str">
        <f>VLOOKUP('[1]orders (cleaned)'!D699,'[1]products (cleaned)'!$A$2:$B$49,2,FALSE)</f>
        <v>Ara</v>
      </c>
      <c r="G678" t="str">
        <f>VLOOKUP('[1]orders (cleaned)'!D699,'[1]products (cleaned)'!$A$2:$C$49,3,FALSE)</f>
        <v>M</v>
      </c>
      <c r="H678">
        <f>VLOOKUP('[1]orders (cleaned)'!D699,'[1]products (cleaned)'!$A$2:$D$49,4,FALSE)</f>
        <v>0.5</v>
      </c>
      <c r="I678" s="3">
        <f>VLOOKUP('[1]orders (cleaned)'!D699,'[1]products (cleaned)'!$A$2:$E$49,5,FALSE)</f>
        <v>6.75</v>
      </c>
      <c r="J678" s="3">
        <f>VLOOKUP('[1]orders (cleaned)'!D699,'[1]products (cleaned)'!$A$2:$F$49,6,FALSE)</f>
        <v>1.35</v>
      </c>
      <c r="K678" s="3">
        <f>VLOOKUP('[1]orders (cleaned)'!D699,'[1]products (cleaned)'!$A$2:$G$49,7,FALSE)</f>
        <v>0.60749999999999993</v>
      </c>
      <c r="L678">
        <f>VLOOKUP('[1]orders (cleaned)'!A699,'[1]orders (cleaned)'!$A$2:$E$1001,5,FALSE)</f>
        <v>3</v>
      </c>
      <c r="M678" s="5">
        <f>I678*L678</f>
        <v>20.25</v>
      </c>
      <c r="S678"/>
    </row>
    <row r="679" spans="1:19" x14ac:dyDescent="0.35">
      <c r="A679" s="1">
        <f>VLOOKUP('[1]orders (cleaned)'!B581,'[1]orders (cleaned)'!$B$2:$B$1001,1,FALSE)</f>
        <v>44720</v>
      </c>
      <c r="B679" t="str">
        <f>VLOOKUP('[1]orders (cleaned)'!C581,'[1]customers (cleaned)'!$A$2:$B$914,2,FALSE)</f>
        <v>Tymon Zanetti</v>
      </c>
      <c r="C679" t="str">
        <f>VLOOKUP('[1]orders (cleaned)'!C581,'[1]customers (cleaned)'!$A$2:$C$914,3,FALSE)</f>
        <v>Loughrea</v>
      </c>
      <c r="D679" t="str">
        <f>VLOOKUP('[1]orders (cleaned)'!C581,'[1]customers (cleaned)'!$A$2:$D$914,4,FALSE)</f>
        <v>Ireland</v>
      </c>
      <c r="E679" t="str">
        <f>VLOOKUP('[1]orders (cleaned)'!C581,'[1]customers (cleaned)'!$A$2:$E$914,5,FALSE)</f>
        <v>No</v>
      </c>
      <c r="F679" t="str">
        <f>VLOOKUP('[1]orders (cleaned)'!D581,'[1]products (cleaned)'!$A$2:$B$49,2,FALSE)</f>
        <v>Ara</v>
      </c>
      <c r="G679" t="str">
        <f>VLOOKUP('[1]orders (cleaned)'!D581,'[1]products (cleaned)'!$A$2:$C$49,3,FALSE)</f>
        <v>M</v>
      </c>
      <c r="H679">
        <f>VLOOKUP('[1]orders (cleaned)'!D581,'[1]products (cleaned)'!$A$2:$D$49,4,FALSE)</f>
        <v>0.5</v>
      </c>
      <c r="I679" s="3">
        <f>VLOOKUP('[1]orders (cleaned)'!D581,'[1]products (cleaned)'!$A$2:$E$49,5,FALSE)</f>
        <v>6.75</v>
      </c>
      <c r="J679" s="3">
        <f>VLOOKUP('[1]orders (cleaned)'!D581,'[1]products (cleaned)'!$A$2:$F$49,6,FALSE)</f>
        <v>1.35</v>
      </c>
      <c r="K679" s="3">
        <f>VLOOKUP('[1]orders (cleaned)'!D581,'[1]products (cleaned)'!$A$2:$G$49,7,FALSE)</f>
        <v>0.60749999999999993</v>
      </c>
      <c r="L679">
        <f>VLOOKUP('[1]orders (cleaned)'!A581,'[1]orders (cleaned)'!$A$2:$E$1001,5,FALSE)</f>
        <v>3</v>
      </c>
      <c r="M679" s="5">
        <f>I679*L679</f>
        <v>20.25</v>
      </c>
      <c r="S679"/>
    </row>
    <row r="680" spans="1:19" x14ac:dyDescent="0.35">
      <c r="A680" s="1">
        <f>VLOOKUP('[1]orders (cleaned)'!B2,'[1]orders (cleaned)'!$B$2:$B$1001,1,FALSE)</f>
        <v>43713</v>
      </c>
      <c r="B680" t="str">
        <f>VLOOKUP('[1]orders (cleaned)'!C2,'[1]customers (cleaned)'!$A$2:$B$914,2,FALSE)</f>
        <v>Aloisia Allner</v>
      </c>
      <c r="C680" t="str">
        <f>VLOOKUP('[1]orders (cleaned)'!C2,'[1]customers (cleaned)'!$A$2:$C$914,3,FALSE)</f>
        <v>Paterson</v>
      </c>
      <c r="D680" t="str">
        <f>VLOOKUP('[1]orders (cleaned)'!C2,'[1]customers (cleaned)'!$A$2:$D$914,4,FALSE)</f>
        <v>United States</v>
      </c>
      <c r="E680" t="str">
        <f>VLOOKUP('[1]orders (cleaned)'!C2,'[1]customers (cleaned)'!$A$2:$E$914,5,FALSE)</f>
        <v>Yes</v>
      </c>
      <c r="F680" t="str">
        <f>VLOOKUP('[1]orders (cleaned)'!D2,'[1]products (cleaned)'!$A$2:$B$49,2,FALSE)</f>
        <v>Rob</v>
      </c>
      <c r="G680" t="str">
        <f>VLOOKUP('[1]orders (cleaned)'!D2,'[1]products (cleaned)'!$A$2:$C$49,3,FALSE)</f>
        <v>M</v>
      </c>
      <c r="H680">
        <f>VLOOKUP('[1]orders (cleaned)'!D2,'[1]products (cleaned)'!$A$2:$D$49,4,FALSE)</f>
        <v>1</v>
      </c>
      <c r="I680" s="3">
        <f>VLOOKUP('[1]orders (cleaned)'!D2,'[1]products (cleaned)'!$A$2:$E$49,5,FALSE)</f>
        <v>9.9499999999999993</v>
      </c>
      <c r="J680" s="3">
        <f>VLOOKUP('[1]orders (cleaned)'!D2,'[1]products (cleaned)'!$A$2:$F$49,6,FALSE)</f>
        <v>0.99499999999999988</v>
      </c>
      <c r="K680" s="3">
        <f>VLOOKUP('[1]orders (cleaned)'!D2,'[1]products (cleaned)'!$A$2:$G$49,7,FALSE)</f>
        <v>0.59699999999999998</v>
      </c>
      <c r="L680">
        <f>VLOOKUP('[1]orders (cleaned)'!A2,'[1]orders (cleaned)'!$A$2:$E$1001,5,FALSE)</f>
        <v>2</v>
      </c>
      <c r="M680" s="5">
        <f>I680*L680</f>
        <v>19.899999999999999</v>
      </c>
      <c r="S680"/>
    </row>
    <row r="681" spans="1:19" x14ac:dyDescent="0.35">
      <c r="A681" s="1">
        <f>VLOOKUP('[1]orders (cleaned)'!B270,'[1]orders (cleaned)'!$B$2:$B$1001,1,FALSE)</f>
        <v>43790</v>
      </c>
      <c r="B681" t="str">
        <f>VLOOKUP('[1]orders (cleaned)'!C270,'[1]customers (cleaned)'!$A$2:$B$914,2,FALSE)</f>
        <v>Anselma Attwater</v>
      </c>
      <c r="C681" t="str">
        <f>VLOOKUP('[1]orders (cleaned)'!C270,'[1]customers (cleaned)'!$A$2:$C$914,3,FALSE)</f>
        <v>Charlottesville</v>
      </c>
      <c r="D681" t="str">
        <f>VLOOKUP('[1]orders (cleaned)'!C270,'[1]customers (cleaned)'!$A$2:$D$914,4,FALSE)</f>
        <v>United States</v>
      </c>
      <c r="E681" t="str">
        <f>VLOOKUP('[1]orders (cleaned)'!C270,'[1]customers (cleaned)'!$A$2:$E$914,5,FALSE)</f>
        <v>Yes</v>
      </c>
      <c r="F681" t="str">
        <f>VLOOKUP('[1]orders (cleaned)'!D270,'[1]products (cleaned)'!$A$2:$B$49,2,FALSE)</f>
        <v>Ara</v>
      </c>
      <c r="G681" t="str">
        <f>VLOOKUP('[1]orders (cleaned)'!D270,'[1]products (cleaned)'!$A$2:$C$49,3,FALSE)</f>
        <v>D</v>
      </c>
      <c r="H681">
        <f>VLOOKUP('[1]orders (cleaned)'!D270,'[1]products (cleaned)'!$A$2:$D$49,4,FALSE)</f>
        <v>1</v>
      </c>
      <c r="I681" s="3">
        <f>VLOOKUP('[1]orders (cleaned)'!D270,'[1]products (cleaned)'!$A$2:$E$49,5,FALSE)</f>
        <v>9.9499999999999993</v>
      </c>
      <c r="J681" s="3">
        <f>VLOOKUP('[1]orders (cleaned)'!D270,'[1]products (cleaned)'!$A$2:$F$49,6,FALSE)</f>
        <v>0.99499999999999988</v>
      </c>
      <c r="K681" s="3">
        <f>VLOOKUP('[1]orders (cleaned)'!D270,'[1]products (cleaned)'!$A$2:$G$49,7,FALSE)</f>
        <v>0.89549999999999985</v>
      </c>
      <c r="L681">
        <f>VLOOKUP('[1]orders (cleaned)'!A270,'[1]orders (cleaned)'!$A$2:$E$1001,5,FALSE)</f>
        <v>2</v>
      </c>
      <c r="M681" s="5">
        <f>I681*L681</f>
        <v>19.899999999999999</v>
      </c>
      <c r="S681"/>
    </row>
    <row r="682" spans="1:19" x14ac:dyDescent="0.35">
      <c r="A682" s="1">
        <f>VLOOKUP('[1]orders (cleaned)'!B346,'[1]orders (cleaned)'!$B$2:$B$1001,1,FALSE)</f>
        <v>44529</v>
      </c>
      <c r="B682" t="str">
        <f>VLOOKUP('[1]orders (cleaned)'!C346,'[1]customers (cleaned)'!$A$2:$B$914,2,FALSE)</f>
        <v>Catarina Donn</v>
      </c>
      <c r="C682" t="str">
        <f>VLOOKUP('[1]orders (cleaned)'!C346,'[1]customers (cleaned)'!$A$2:$C$914,3,FALSE)</f>
        <v>Dunmanway</v>
      </c>
      <c r="D682" t="str">
        <f>VLOOKUP('[1]orders (cleaned)'!C346,'[1]customers (cleaned)'!$A$2:$D$914,4,FALSE)</f>
        <v>Ireland</v>
      </c>
      <c r="E682" t="str">
        <f>VLOOKUP('[1]orders (cleaned)'!C346,'[1]customers (cleaned)'!$A$2:$E$914,5,FALSE)</f>
        <v>Yes</v>
      </c>
      <c r="F682" t="str">
        <f>VLOOKUP('[1]orders (cleaned)'!D346,'[1]products (cleaned)'!$A$2:$B$49,2,FALSE)</f>
        <v>Rob</v>
      </c>
      <c r="G682" t="str">
        <f>VLOOKUP('[1]orders (cleaned)'!D346,'[1]products (cleaned)'!$A$2:$C$49,3,FALSE)</f>
        <v>M</v>
      </c>
      <c r="H682">
        <f>VLOOKUP('[1]orders (cleaned)'!D346,'[1]products (cleaned)'!$A$2:$D$49,4,FALSE)</f>
        <v>1</v>
      </c>
      <c r="I682" s="3">
        <f>VLOOKUP('[1]orders (cleaned)'!D346,'[1]products (cleaned)'!$A$2:$E$49,5,FALSE)</f>
        <v>9.9499999999999993</v>
      </c>
      <c r="J682" s="3">
        <f>VLOOKUP('[1]orders (cleaned)'!D346,'[1]products (cleaned)'!$A$2:$F$49,6,FALSE)</f>
        <v>0.99499999999999988</v>
      </c>
      <c r="K682" s="3">
        <f>VLOOKUP('[1]orders (cleaned)'!D346,'[1]products (cleaned)'!$A$2:$G$49,7,FALSE)</f>
        <v>0.59699999999999998</v>
      </c>
      <c r="L682">
        <f>VLOOKUP('[1]orders (cleaned)'!A346,'[1]orders (cleaned)'!$A$2:$E$1001,5,FALSE)</f>
        <v>2</v>
      </c>
      <c r="M682" s="5">
        <f>I682*L682</f>
        <v>19.899999999999999</v>
      </c>
      <c r="S682"/>
    </row>
    <row r="683" spans="1:19" x14ac:dyDescent="0.35">
      <c r="A683" s="1">
        <f>VLOOKUP('[1]orders (cleaned)'!B776,'[1]orders (cleaned)'!$B$2:$B$1001,1,FALSE)</f>
        <v>44756</v>
      </c>
      <c r="B683" t="str">
        <f>VLOOKUP('[1]orders (cleaned)'!C776,'[1]customers (cleaned)'!$A$2:$B$914,2,FALSE)</f>
        <v>Dorette Hinemoor</v>
      </c>
      <c r="C683" t="str">
        <f>VLOOKUP('[1]orders (cleaned)'!C776,'[1]customers (cleaned)'!$A$2:$C$914,3,FALSE)</f>
        <v>Fort Lauderdale</v>
      </c>
      <c r="D683" t="str">
        <f>VLOOKUP('[1]orders (cleaned)'!C776,'[1]customers (cleaned)'!$A$2:$D$914,4,FALSE)</f>
        <v>United States</v>
      </c>
      <c r="E683" t="str">
        <f>VLOOKUP('[1]orders (cleaned)'!C776,'[1]customers (cleaned)'!$A$2:$E$914,5,FALSE)</f>
        <v>Yes</v>
      </c>
      <c r="F683" t="str">
        <f>VLOOKUP('[1]orders (cleaned)'!D776,'[1]products (cleaned)'!$A$2:$B$49,2,FALSE)</f>
        <v>Rob</v>
      </c>
      <c r="G683" t="str">
        <f>VLOOKUP('[1]orders (cleaned)'!D776,'[1]products (cleaned)'!$A$2:$C$49,3,FALSE)</f>
        <v>M</v>
      </c>
      <c r="H683">
        <f>VLOOKUP('[1]orders (cleaned)'!D776,'[1]products (cleaned)'!$A$2:$D$49,4,FALSE)</f>
        <v>1</v>
      </c>
      <c r="I683" s="3">
        <f>VLOOKUP('[1]orders (cleaned)'!D776,'[1]products (cleaned)'!$A$2:$E$49,5,FALSE)</f>
        <v>9.9499999999999993</v>
      </c>
      <c r="J683" s="3">
        <f>VLOOKUP('[1]orders (cleaned)'!D776,'[1]products (cleaned)'!$A$2:$F$49,6,FALSE)</f>
        <v>0.99499999999999988</v>
      </c>
      <c r="K683" s="3">
        <f>VLOOKUP('[1]orders (cleaned)'!D776,'[1]products (cleaned)'!$A$2:$G$49,7,FALSE)</f>
        <v>0.59699999999999998</v>
      </c>
      <c r="L683">
        <f>VLOOKUP('[1]orders (cleaned)'!A776,'[1]orders (cleaned)'!$A$2:$E$1001,5,FALSE)</f>
        <v>2</v>
      </c>
      <c r="M683" s="5">
        <f>I683*L683</f>
        <v>19.899999999999999</v>
      </c>
      <c r="S683"/>
    </row>
    <row r="684" spans="1:19" x14ac:dyDescent="0.35">
      <c r="A684" s="1">
        <f>VLOOKUP('[1]orders (cleaned)'!B855,'[1]orders (cleaned)'!$B$2:$B$1001,1,FALSE)</f>
        <v>44259</v>
      </c>
      <c r="B684" t="str">
        <f>VLOOKUP('[1]orders (cleaned)'!C855,'[1]customers (cleaned)'!$A$2:$B$914,2,FALSE)</f>
        <v>Lynnea Danton</v>
      </c>
      <c r="C684" t="str">
        <f>VLOOKUP('[1]orders (cleaned)'!C855,'[1]customers (cleaned)'!$A$2:$C$914,3,FALSE)</f>
        <v>El Paso</v>
      </c>
      <c r="D684" t="str">
        <f>VLOOKUP('[1]orders (cleaned)'!C855,'[1]customers (cleaned)'!$A$2:$D$914,4,FALSE)</f>
        <v>United States</v>
      </c>
      <c r="E684" t="str">
        <f>VLOOKUP('[1]orders (cleaned)'!C855,'[1]customers (cleaned)'!$A$2:$E$914,5,FALSE)</f>
        <v>No</v>
      </c>
      <c r="F684" t="str">
        <f>VLOOKUP('[1]orders (cleaned)'!D855,'[1]products (cleaned)'!$A$2:$B$49,2,FALSE)</f>
        <v>Ara</v>
      </c>
      <c r="G684" t="str">
        <f>VLOOKUP('[1]orders (cleaned)'!D855,'[1]products (cleaned)'!$A$2:$C$49,3,FALSE)</f>
        <v>D</v>
      </c>
      <c r="H684">
        <f>VLOOKUP('[1]orders (cleaned)'!D855,'[1]products (cleaned)'!$A$2:$D$49,4,FALSE)</f>
        <v>1</v>
      </c>
      <c r="I684" s="3">
        <f>VLOOKUP('[1]orders (cleaned)'!D855,'[1]products (cleaned)'!$A$2:$E$49,5,FALSE)</f>
        <v>9.9499999999999993</v>
      </c>
      <c r="J684" s="3">
        <f>VLOOKUP('[1]orders (cleaned)'!D855,'[1]products (cleaned)'!$A$2:$F$49,6,FALSE)</f>
        <v>0.99499999999999988</v>
      </c>
      <c r="K684" s="3">
        <f>VLOOKUP('[1]orders (cleaned)'!D855,'[1]products (cleaned)'!$A$2:$G$49,7,FALSE)</f>
        <v>0.89549999999999985</v>
      </c>
      <c r="L684">
        <f>VLOOKUP('[1]orders (cleaned)'!A855,'[1]orders (cleaned)'!$A$2:$E$1001,5,FALSE)</f>
        <v>2</v>
      </c>
      <c r="M684" s="5">
        <f>I684*L684</f>
        <v>19.899999999999999</v>
      </c>
      <c r="S684"/>
    </row>
    <row r="685" spans="1:19" x14ac:dyDescent="0.35">
      <c r="A685" s="1">
        <f>VLOOKUP('[1]orders (cleaned)'!B193,'[1]orders (cleaned)'!$B$2:$B$1001,1,FALSE)</f>
        <v>43567</v>
      </c>
      <c r="B685" t="str">
        <f>VLOOKUP('[1]orders (cleaned)'!C193,'[1]customers (cleaned)'!$A$2:$B$914,2,FALSE)</f>
        <v>Alisun Baudino</v>
      </c>
      <c r="C685" t="str">
        <f>VLOOKUP('[1]orders (cleaned)'!C193,'[1]customers (cleaned)'!$A$2:$C$914,3,FALSE)</f>
        <v>Washington</v>
      </c>
      <c r="D685" t="str">
        <f>VLOOKUP('[1]orders (cleaned)'!C193,'[1]customers (cleaned)'!$A$2:$D$914,4,FALSE)</f>
        <v>United States</v>
      </c>
      <c r="E685" t="str">
        <f>VLOOKUP('[1]orders (cleaned)'!C193,'[1]customers (cleaned)'!$A$2:$E$914,5,FALSE)</f>
        <v>Yes</v>
      </c>
      <c r="F685" t="str">
        <f>VLOOKUP('[1]orders (cleaned)'!D193,'[1]products (cleaned)'!$A$2:$B$49,2,FALSE)</f>
        <v>Lib</v>
      </c>
      <c r="G685" t="str">
        <f>VLOOKUP('[1]orders (cleaned)'!D193,'[1]products (cleaned)'!$A$2:$C$49,3,FALSE)</f>
        <v>D</v>
      </c>
      <c r="H685">
        <f>VLOOKUP('[1]orders (cleaned)'!D193,'[1]products (cleaned)'!$A$2:$D$49,4,FALSE)</f>
        <v>0.2</v>
      </c>
      <c r="I685" s="3">
        <f>VLOOKUP('[1]orders (cleaned)'!D193,'[1]products (cleaned)'!$A$2:$E$49,5,FALSE)</f>
        <v>3.8849999999999998</v>
      </c>
      <c r="J685" s="3">
        <f>VLOOKUP('[1]orders (cleaned)'!D193,'[1]products (cleaned)'!$A$2:$F$49,6,FALSE)</f>
        <v>1.9424999999999999</v>
      </c>
      <c r="K685" s="3">
        <f>VLOOKUP('[1]orders (cleaned)'!D193,'[1]products (cleaned)'!$A$2:$G$49,7,FALSE)</f>
        <v>0.50505</v>
      </c>
      <c r="L685">
        <f>VLOOKUP('[1]orders (cleaned)'!A193,'[1]orders (cleaned)'!$A$2:$E$1001,5,FALSE)</f>
        <v>5</v>
      </c>
      <c r="M685" s="5">
        <f>I685*L685</f>
        <v>19.424999999999997</v>
      </c>
      <c r="S685"/>
    </row>
    <row r="686" spans="1:19" x14ac:dyDescent="0.35">
      <c r="A686" s="1">
        <f>VLOOKUP('[1]orders (cleaned)'!B960,'[1]orders (cleaned)'!$B$2:$B$1001,1,FALSE)</f>
        <v>43582</v>
      </c>
      <c r="B686" t="str">
        <f>VLOOKUP('[1]orders (cleaned)'!C960,'[1]customers (cleaned)'!$A$2:$B$914,2,FALSE)</f>
        <v>Brenn Dundredge</v>
      </c>
      <c r="C686" t="str">
        <f>VLOOKUP('[1]orders (cleaned)'!C960,'[1]customers (cleaned)'!$A$2:$C$914,3,FALSE)</f>
        <v>Oklahoma City</v>
      </c>
      <c r="D686" t="str">
        <f>VLOOKUP('[1]orders (cleaned)'!C960,'[1]customers (cleaned)'!$A$2:$D$914,4,FALSE)</f>
        <v>United States</v>
      </c>
      <c r="E686" t="str">
        <f>VLOOKUP('[1]orders (cleaned)'!C960,'[1]customers (cleaned)'!$A$2:$E$914,5,FALSE)</f>
        <v>Yes</v>
      </c>
      <c r="F686" t="str">
        <f>VLOOKUP('[1]orders (cleaned)'!D960,'[1]products (cleaned)'!$A$2:$B$49,2,FALSE)</f>
        <v>Ara</v>
      </c>
      <c r="G686" t="str">
        <f>VLOOKUP('[1]orders (cleaned)'!D960,'[1]products (cleaned)'!$A$2:$C$49,3,FALSE)</f>
        <v>L</v>
      </c>
      <c r="H686">
        <f>VLOOKUP('[1]orders (cleaned)'!D960,'[1]products (cleaned)'!$A$2:$D$49,4,FALSE)</f>
        <v>0.2</v>
      </c>
      <c r="I686" s="3">
        <f>VLOOKUP('[1]orders (cleaned)'!D960,'[1]products (cleaned)'!$A$2:$E$49,5,FALSE)</f>
        <v>3.8849999999999998</v>
      </c>
      <c r="J686" s="3">
        <f>VLOOKUP('[1]orders (cleaned)'!D960,'[1]products (cleaned)'!$A$2:$F$49,6,FALSE)</f>
        <v>1.9424999999999999</v>
      </c>
      <c r="K686" s="3">
        <f>VLOOKUP('[1]orders (cleaned)'!D960,'[1]products (cleaned)'!$A$2:$G$49,7,FALSE)</f>
        <v>0.34964999999999996</v>
      </c>
      <c r="L686">
        <f>VLOOKUP('[1]orders (cleaned)'!A960,'[1]orders (cleaned)'!$A$2:$E$1001,5,FALSE)</f>
        <v>5</v>
      </c>
      <c r="M686" s="5">
        <f>I686*L686</f>
        <v>19.424999999999997</v>
      </c>
      <c r="S686"/>
    </row>
    <row r="687" spans="1:19" x14ac:dyDescent="0.35">
      <c r="A687" s="1">
        <f>VLOOKUP('[1]orders (cleaned)'!B702,'[1]orders (cleaned)'!$B$2:$B$1001,1,FALSE)</f>
        <v>43736</v>
      </c>
      <c r="B687" t="str">
        <f>VLOOKUP('[1]orders (cleaned)'!C702,'[1]customers (cleaned)'!$A$2:$B$914,2,FALSE)</f>
        <v>Barrett Gudde</v>
      </c>
      <c r="C687" t="str">
        <f>VLOOKUP('[1]orders (cleaned)'!C702,'[1]customers (cleaned)'!$A$2:$C$914,3,FALSE)</f>
        <v>San Francisco</v>
      </c>
      <c r="D687" t="str">
        <f>VLOOKUP('[1]orders (cleaned)'!C702,'[1]customers (cleaned)'!$A$2:$D$914,4,FALSE)</f>
        <v>United States</v>
      </c>
      <c r="E687" t="str">
        <f>VLOOKUP('[1]orders (cleaned)'!C702,'[1]customers (cleaned)'!$A$2:$E$914,5,FALSE)</f>
        <v>No</v>
      </c>
      <c r="F687" t="str">
        <f>VLOOKUP('[1]orders (cleaned)'!D702,'[1]products (cleaned)'!$A$2:$B$49,2,FALSE)</f>
        <v>Lib</v>
      </c>
      <c r="G687" t="str">
        <f>VLOOKUP('[1]orders (cleaned)'!D702,'[1]products (cleaned)'!$A$2:$C$49,3,FALSE)</f>
        <v>L</v>
      </c>
      <c r="H687">
        <f>VLOOKUP('[1]orders (cleaned)'!D702,'[1]products (cleaned)'!$A$2:$D$49,4,FALSE)</f>
        <v>0.5</v>
      </c>
      <c r="I687" s="3">
        <f>VLOOKUP('[1]orders (cleaned)'!D702,'[1]products (cleaned)'!$A$2:$E$49,5,FALSE)</f>
        <v>9.51</v>
      </c>
      <c r="J687" s="3">
        <f>VLOOKUP('[1]orders (cleaned)'!D702,'[1]products (cleaned)'!$A$2:$F$49,6,FALSE)</f>
        <v>1.9019999999999999</v>
      </c>
      <c r="K687" s="3">
        <f>VLOOKUP('[1]orders (cleaned)'!D702,'[1]products (cleaned)'!$A$2:$G$49,7,FALSE)</f>
        <v>1.2363</v>
      </c>
      <c r="L687">
        <f>VLOOKUP('[1]orders (cleaned)'!A702,'[1]orders (cleaned)'!$A$2:$E$1001,5,FALSE)</f>
        <v>2</v>
      </c>
      <c r="M687" s="5">
        <f>I687*L687</f>
        <v>19.02</v>
      </c>
      <c r="S687"/>
    </row>
    <row r="688" spans="1:19" x14ac:dyDescent="0.35">
      <c r="A688" s="1">
        <f>VLOOKUP('[1]orders (cleaned)'!B780,'[1]orders (cleaned)'!$B$2:$B$1001,1,FALSE)</f>
        <v>43889</v>
      </c>
      <c r="B688" t="str">
        <f>VLOOKUP('[1]orders (cleaned)'!C780,'[1]customers (cleaned)'!$A$2:$B$914,2,FALSE)</f>
        <v>Cam Jewster</v>
      </c>
      <c r="C688" t="str">
        <f>VLOOKUP('[1]orders (cleaned)'!C780,'[1]customers (cleaned)'!$A$2:$C$914,3,FALSE)</f>
        <v>Dayton</v>
      </c>
      <c r="D688" t="str">
        <f>VLOOKUP('[1]orders (cleaned)'!C780,'[1]customers (cleaned)'!$A$2:$D$914,4,FALSE)</f>
        <v>United States</v>
      </c>
      <c r="E688" t="str">
        <f>VLOOKUP('[1]orders (cleaned)'!C780,'[1]customers (cleaned)'!$A$2:$E$914,5,FALSE)</f>
        <v>Yes</v>
      </c>
      <c r="F688" t="str">
        <f>VLOOKUP('[1]orders (cleaned)'!D780,'[1]products (cleaned)'!$A$2:$B$49,2,FALSE)</f>
        <v>Lib</v>
      </c>
      <c r="G688" t="str">
        <f>VLOOKUP('[1]orders (cleaned)'!D780,'[1]products (cleaned)'!$A$2:$C$49,3,FALSE)</f>
        <v>L</v>
      </c>
      <c r="H688">
        <f>VLOOKUP('[1]orders (cleaned)'!D780,'[1]products (cleaned)'!$A$2:$D$49,4,FALSE)</f>
        <v>0.5</v>
      </c>
      <c r="I688" s="3">
        <f>VLOOKUP('[1]orders (cleaned)'!D780,'[1]products (cleaned)'!$A$2:$E$49,5,FALSE)</f>
        <v>9.51</v>
      </c>
      <c r="J688" s="3">
        <f>VLOOKUP('[1]orders (cleaned)'!D780,'[1]products (cleaned)'!$A$2:$F$49,6,FALSE)</f>
        <v>1.9019999999999999</v>
      </c>
      <c r="K688" s="3">
        <f>VLOOKUP('[1]orders (cleaned)'!D780,'[1]products (cleaned)'!$A$2:$G$49,7,FALSE)</f>
        <v>1.2363</v>
      </c>
      <c r="L688">
        <f>VLOOKUP('[1]orders (cleaned)'!A780,'[1]orders (cleaned)'!$A$2:$E$1001,5,FALSE)</f>
        <v>2</v>
      </c>
      <c r="M688" s="5">
        <f>I688*L688</f>
        <v>19.02</v>
      </c>
      <c r="S688"/>
    </row>
    <row r="689" spans="1:19" x14ac:dyDescent="0.35">
      <c r="A689" s="1">
        <f>VLOOKUP('[1]orders (cleaned)'!B570,'[1]orders (cleaned)'!$B$2:$B$1001,1,FALSE)</f>
        <v>44526</v>
      </c>
      <c r="B689" t="str">
        <f>VLOOKUP('[1]orders (cleaned)'!C570,'[1]customers (cleaned)'!$A$2:$B$914,2,FALSE)</f>
        <v>Claiborne Mottram</v>
      </c>
      <c r="C689" t="str">
        <f>VLOOKUP('[1]orders (cleaned)'!C570,'[1]customers (cleaned)'!$A$2:$C$914,3,FALSE)</f>
        <v>Austin</v>
      </c>
      <c r="D689" t="str">
        <f>VLOOKUP('[1]orders (cleaned)'!C570,'[1]customers (cleaned)'!$A$2:$D$914,4,FALSE)</f>
        <v>United States</v>
      </c>
      <c r="E689" t="str">
        <f>VLOOKUP('[1]orders (cleaned)'!C570,'[1]customers (cleaned)'!$A$2:$E$914,5,FALSE)</f>
        <v>Yes</v>
      </c>
      <c r="F689" t="str">
        <f>VLOOKUP('[1]orders (cleaned)'!D570,'[1]products (cleaned)'!$A$2:$B$49,2,FALSE)</f>
        <v>Lib</v>
      </c>
      <c r="G689" t="str">
        <f>VLOOKUP('[1]orders (cleaned)'!D570,'[1]products (cleaned)'!$A$2:$C$49,3,FALSE)</f>
        <v>L</v>
      </c>
      <c r="H689">
        <f>VLOOKUP('[1]orders (cleaned)'!D570,'[1]products (cleaned)'!$A$2:$D$49,4,FALSE)</f>
        <v>0.2</v>
      </c>
      <c r="I689" s="3">
        <f>VLOOKUP('[1]orders (cleaned)'!D570,'[1]products (cleaned)'!$A$2:$E$49,5,FALSE)</f>
        <v>4.7549999999999999</v>
      </c>
      <c r="J689" s="3">
        <f>VLOOKUP('[1]orders (cleaned)'!D570,'[1]products (cleaned)'!$A$2:$F$49,6,FALSE)</f>
        <v>2.3774999999999999</v>
      </c>
      <c r="K689" s="3">
        <f>VLOOKUP('[1]orders (cleaned)'!D570,'[1]products (cleaned)'!$A$2:$G$49,7,FALSE)</f>
        <v>0.61814999999999998</v>
      </c>
      <c r="L689">
        <f>VLOOKUP('[1]orders (cleaned)'!A570,'[1]orders (cleaned)'!$A$2:$E$1001,5,FALSE)</f>
        <v>4</v>
      </c>
      <c r="M689" s="5">
        <f>I689*L689</f>
        <v>19.02</v>
      </c>
      <c r="S689"/>
    </row>
    <row r="690" spans="1:19" x14ac:dyDescent="0.35">
      <c r="A690" s="1">
        <f>VLOOKUP('[1]orders (cleaned)'!B118,'[1]orders (cleaned)'!$B$2:$B$1001,1,FALSE)</f>
        <v>44054</v>
      </c>
      <c r="B690" t="str">
        <f>VLOOKUP('[1]orders (cleaned)'!C118,'[1]customers (cleaned)'!$A$2:$B$914,2,FALSE)</f>
        <v>Geneva Standley</v>
      </c>
      <c r="C690" t="str">
        <f>VLOOKUP('[1]orders (cleaned)'!C118,'[1]customers (cleaned)'!$A$2:$C$914,3,FALSE)</f>
        <v>Killorglin</v>
      </c>
      <c r="D690" t="str">
        <f>VLOOKUP('[1]orders (cleaned)'!C118,'[1]customers (cleaned)'!$A$2:$D$914,4,FALSE)</f>
        <v>Ireland</v>
      </c>
      <c r="E690" t="str">
        <f>VLOOKUP('[1]orders (cleaned)'!C118,'[1]customers (cleaned)'!$A$2:$E$914,5,FALSE)</f>
        <v>Yes</v>
      </c>
      <c r="F690" t="str">
        <f>VLOOKUP('[1]orders (cleaned)'!D118,'[1]products (cleaned)'!$A$2:$B$49,2,FALSE)</f>
        <v>Lib</v>
      </c>
      <c r="G690" t="str">
        <f>VLOOKUP('[1]orders (cleaned)'!D118,'[1]products (cleaned)'!$A$2:$C$49,3,FALSE)</f>
        <v>L</v>
      </c>
      <c r="H690">
        <f>VLOOKUP('[1]orders (cleaned)'!D118,'[1]products (cleaned)'!$A$2:$D$49,4,FALSE)</f>
        <v>0.2</v>
      </c>
      <c r="I690" s="3">
        <f>VLOOKUP('[1]orders (cleaned)'!D118,'[1]products (cleaned)'!$A$2:$E$49,5,FALSE)</f>
        <v>4.7549999999999999</v>
      </c>
      <c r="J690" s="3">
        <f>VLOOKUP('[1]orders (cleaned)'!D118,'[1]products (cleaned)'!$A$2:$F$49,6,FALSE)</f>
        <v>2.3774999999999999</v>
      </c>
      <c r="K690" s="3">
        <f>VLOOKUP('[1]orders (cleaned)'!D118,'[1]products (cleaned)'!$A$2:$G$49,7,FALSE)</f>
        <v>0.61814999999999998</v>
      </c>
      <c r="L690">
        <f>VLOOKUP('[1]orders (cleaned)'!A118,'[1]orders (cleaned)'!$A$2:$E$1001,5,FALSE)</f>
        <v>4</v>
      </c>
      <c r="M690" s="5">
        <f>I690*L690</f>
        <v>19.02</v>
      </c>
      <c r="S690"/>
    </row>
    <row r="691" spans="1:19" x14ac:dyDescent="0.35">
      <c r="A691" s="1">
        <f>VLOOKUP('[1]orders (cleaned)'!B506,'[1]orders (cleaned)'!$B$2:$B$1001,1,FALSE)</f>
        <v>43467</v>
      </c>
      <c r="B691" t="str">
        <f>VLOOKUP('[1]orders (cleaned)'!C506,'[1]customers (cleaned)'!$A$2:$B$914,2,FALSE)</f>
        <v>Gladi Ducker</v>
      </c>
      <c r="C691" t="str">
        <f>VLOOKUP('[1]orders (cleaned)'!C506,'[1]customers (cleaned)'!$A$2:$C$914,3,FALSE)</f>
        <v>Belfast</v>
      </c>
      <c r="D691" t="str">
        <f>VLOOKUP('[1]orders (cleaned)'!C506,'[1]customers (cleaned)'!$A$2:$D$914,4,FALSE)</f>
        <v>United Kingdom</v>
      </c>
      <c r="E691" t="str">
        <f>VLOOKUP('[1]orders (cleaned)'!C506,'[1]customers (cleaned)'!$A$2:$E$914,5,FALSE)</f>
        <v>No</v>
      </c>
      <c r="F691" t="str">
        <f>VLOOKUP('[1]orders (cleaned)'!D506,'[1]products (cleaned)'!$A$2:$B$49,2,FALSE)</f>
        <v>Lib</v>
      </c>
      <c r="G691" t="str">
        <f>VLOOKUP('[1]orders (cleaned)'!D506,'[1]products (cleaned)'!$A$2:$C$49,3,FALSE)</f>
        <v>L</v>
      </c>
      <c r="H691">
        <f>VLOOKUP('[1]orders (cleaned)'!D506,'[1]products (cleaned)'!$A$2:$D$49,4,FALSE)</f>
        <v>0.2</v>
      </c>
      <c r="I691" s="3">
        <f>VLOOKUP('[1]orders (cleaned)'!D506,'[1]products (cleaned)'!$A$2:$E$49,5,FALSE)</f>
        <v>4.7549999999999999</v>
      </c>
      <c r="J691" s="3">
        <f>VLOOKUP('[1]orders (cleaned)'!D506,'[1]products (cleaned)'!$A$2:$F$49,6,FALSE)</f>
        <v>2.3774999999999999</v>
      </c>
      <c r="K691" s="3">
        <f>VLOOKUP('[1]orders (cleaned)'!D506,'[1]products (cleaned)'!$A$2:$G$49,7,FALSE)</f>
        <v>0.61814999999999998</v>
      </c>
      <c r="L691">
        <f>VLOOKUP('[1]orders (cleaned)'!A506,'[1]orders (cleaned)'!$A$2:$E$1001,5,FALSE)</f>
        <v>4</v>
      </c>
      <c r="M691" s="5">
        <f>I691*L691</f>
        <v>19.02</v>
      </c>
      <c r="S691"/>
    </row>
    <row r="692" spans="1:19" x14ac:dyDescent="0.35">
      <c r="A692" s="1">
        <f>VLOOKUP('[1]orders (cleaned)'!B753,'[1]orders (cleaned)'!$B$2:$B$1001,1,FALSE)</f>
        <v>43847</v>
      </c>
      <c r="B692" t="str">
        <f>VLOOKUP('[1]orders (cleaned)'!C753,'[1]customers (cleaned)'!$A$2:$B$914,2,FALSE)</f>
        <v>Vinny Shoebotham</v>
      </c>
      <c r="C692" t="str">
        <f>VLOOKUP('[1]orders (cleaned)'!C753,'[1]customers (cleaned)'!$A$2:$C$914,3,FALSE)</f>
        <v>Brooklyn</v>
      </c>
      <c r="D692" t="str">
        <f>VLOOKUP('[1]orders (cleaned)'!C753,'[1]customers (cleaned)'!$A$2:$D$914,4,FALSE)</f>
        <v>United States</v>
      </c>
      <c r="E692" t="str">
        <f>VLOOKUP('[1]orders (cleaned)'!C753,'[1]customers (cleaned)'!$A$2:$E$914,5,FALSE)</f>
        <v>No</v>
      </c>
      <c r="F692" t="str">
        <f>VLOOKUP('[1]orders (cleaned)'!D753,'[1]products (cleaned)'!$A$2:$B$49,2,FALSE)</f>
        <v>Lib</v>
      </c>
      <c r="G692" t="str">
        <f>VLOOKUP('[1]orders (cleaned)'!D753,'[1]products (cleaned)'!$A$2:$C$49,3,FALSE)</f>
        <v>L</v>
      </c>
      <c r="H692">
        <f>VLOOKUP('[1]orders (cleaned)'!D753,'[1]products (cleaned)'!$A$2:$D$49,4,FALSE)</f>
        <v>0.5</v>
      </c>
      <c r="I692" s="3">
        <f>VLOOKUP('[1]orders (cleaned)'!D753,'[1]products (cleaned)'!$A$2:$E$49,5,FALSE)</f>
        <v>9.51</v>
      </c>
      <c r="J692" s="3">
        <f>VLOOKUP('[1]orders (cleaned)'!D753,'[1]products (cleaned)'!$A$2:$F$49,6,FALSE)</f>
        <v>1.9019999999999999</v>
      </c>
      <c r="K692" s="3">
        <f>VLOOKUP('[1]orders (cleaned)'!D753,'[1]products (cleaned)'!$A$2:$G$49,7,FALSE)</f>
        <v>1.2363</v>
      </c>
      <c r="L692">
        <f>VLOOKUP('[1]orders (cleaned)'!A753,'[1]orders (cleaned)'!$A$2:$E$1001,5,FALSE)</f>
        <v>2</v>
      </c>
      <c r="M692" s="5">
        <f>I692*L692</f>
        <v>19.02</v>
      </c>
      <c r="S692"/>
    </row>
    <row r="693" spans="1:19" x14ac:dyDescent="0.35">
      <c r="A693" s="1">
        <f>VLOOKUP('[1]orders (cleaned)'!B162,'[1]orders (cleaned)'!$B$2:$B$1001,1,FALSE)</f>
        <v>43837</v>
      </c>
      <c r="B693" t="str">
        <f>VLOOKUP('[1]orders (cleaned)'!C162,'[1]customers (cleaned)'!$A$2:$B$914,2,FALSE)</f>
        <v>Kari Swede</v>
      </c>
      <c r="C693" t="str">
        <f>VLOOKUP('[1]orders (cleaned)'!C162,'[1]customers (cleaned)'!$A$2:$C$914,3,FALSE)</f>
        <v>Oklahoma City</v>
      </c>
      <c r="D693" t="str">
        <f>VLOOKUP('[1]orders (cleaned)'!C162,'[1]customers (cleaned)'!$A$2:$D$914,4,FALSE)</f>
        <v>United States</v>
      </c>
      <c r="E693" t="str">
        <f>VLOOKUP('[1]orders (cleaned)'!C162,'[1]customers (cleaned)'!$A$2:$E$914,5,FALSE)</f>
        <v>No</v>
      </c>
      <c r="F693" t="str">
        <f>VLOOKUP('[1]orders (cleaned)'!D162,'[1]products (cleaned)'!$A$2:$B$49,2,FALSE)</f>
        <v>Exc</v>
      </c>
      <c r="G693" t="str">
        <f>VLOOKUP('[1]orders (cleaned)'!D162,'[1]products (cleaned)'!$A$2:$C$49,3,FALSE)</f>
        <v>M</v>
      </c>
      <c r="H693">
        <f>VLOOKUP('[1]orders (cleaned)'!D162,'[1]products (cleaned)'!$A$2:$D$49,4,FALSE)</f>
        <v>0.5</v>
      </c>
      <c r="I693" s="3">
        <f>VLOOKUP('[1]orders (cleaned)'!D162,'[1]products (cleaned)'!$A$2:$E$49,5,FALSE)</f>
        <v>8.25</v>
      </c>
      <c r="J693" s="3">
        <f>VLOOKUP('[1]orders (cleaned)'!D162,'[1]products (cleaned)'!$A$2:$F$49,6,FALSE)</f>
        <v>1.65</v>
      </c>
      <c r="K693" s="3">
        <f>VLOOKUP('[1]orders (cleaned)'!D162,'[1]products (cleaned)'!$A$2:$G$49,7,FALSE)</f>
        <v>0.90749999999999997</v>
      </c>
      <c r="L693">
        <f>VLOOKUP('[1]orders (cleaned)'!A162,'[1]orders (cleaned)'!$A$2:$E$1001,5,FALSE)</f>
        <v>4</v>
      </c>
      <c r="M693" s="5">
        <f>I693*L693</f>
        <v>33</v>
      </c>
      <c r="S693"/>
    </row>
    <row r="694" spans="1:19" x14ac:dyDescent="0.35">
      <c r="A694" s="1">
        <f>VLOOKUP('[1]orders (cleaned)'!B660,'[1]orders (cleaned)'!$B$2:$B$1001,1,FALSE)</f>
        <v>44630</v>
      </c>
      <c r="B694" t="str">
        <f>VLOOKUP('[1]orders (cleaned)'!C660,'[1]customers (cleaned)'!$A$2:$B$914,2,FALSE)</f>
        <v>Janella Millett</v>
      </c>
      <c r="C694" t="str">
        <f>VLOOKUP('[1]orders (cleaned)'!C660,'[1]customers (cleaned)'!$A$2:$C$914,3,FALSE)</f>
        <v>Durham</v>
      </c>
      <c r="D694" t="str">
        <f>VLOOKUP('[1]orders (cleaned)'!C660,'[1]customers (cleaned)'!$A$2:$D$914,4,FALSE)</f>
        <v>United States</v>
      </c>
      <c r="E694" t="str">
        <f>VLOOKUP('[1]orders (cleaned)'!C660,'[1]customers (cleaned)'!$A$2:$E$914,5,FALSE)</f>
        <v>Yes</v>
      </c>
      <c r="F694" t="str">
        <f>VLOOKUP('[1]orders (cleaned)'!D660,'[1]products (cleaned)'!$A$2:$B$49,2,FALSE)</f>
        <v>Exc</v>
      </c>
      <c r="G694" t="str">
        <f>VLOOKUP('[1]orders (cleaned)'!D660,'[1]products (cleaned)'!$A$2:$C$49,3,FALSE)</f>
        <v>M</v>
      </c>
      <c r="H694">
        <f>VLOOKUP('[1]orders (cleaned)'!D660,'[1]products (cleaned)'!$A$2:$D$49,4,FALSE)</f>
        <v>0.5</v>
      </c>
      <c r="I694" s="3">
        <f>VLOOKUP('[1]orders (cleaned)'!D660,'[1]products (cleaned)'!$A$2:$E$49,5,FALSE)</f>
        <v>8.25</v>
      </c>
      <c r="J694" s="3">
        <f>VLOOKUP('[1]orders (cleaned)'!D660,'[1]products (cleaned)'!$A$2:$F$49,6,FALSE)</f>
        <v>1.65</v>
      </c>
      <c r="K694" s="3">
        <f>VLOOKUP('[1]orders (cleaned)'!D660,'[1]products (cleaned)'!$A$2:$G$49,7,FALSE)</f>
        <v>0.90749999999999997</v>
      </c>
      <c r="L694">
        <f>VLOOKUP('[1]orders (cleaned)'!A660,'[1]orders (cleaned)'!$A$2:$E$1001,5,FALSE)</f>
        <v>3</v>
      </c>
      <c r="M694" s="5">
        <f>I694*L694</f>
        <v>24.75</v>
      </c>
      <c r="S694"/>
    </row>
    <row r="695" spans="1:19" x14ac:dyDescent="0.35">
      <c r="A695" s="1">
        <f>VLOOKUP('[1]orders (cleaned)'!B407,'[1]orders (cleaned)'!$B$2:$B$1001,1,FALSE)</f>
        <v>44167</v>
      </c>
      <c r="B695" t="str">
        <f>VLOOKUP('[1]orders (cleaned)'!C407,'[1]customers (cleaned)'!$A$2:$B$914,2,FALSE)</f>
        <v>Leonie Cullrford</v>
      </c>
      <c r="C695" t="str">
        <f>VLOOKUP('[1]orders (cleaned)'!C407,'[1]customers (cleaned)'!$A$2:$C$914,3,FALSE)</f>
        <v>Chico</v>
      </c>
      <c r="D695" t="str">
        <f>VLOOKUP('[1]orders (cleaned)'!C407,'[1]customers (cleaned)'!$A$2:$D$914,4,FALSE)</f>
        <v>United States</v>
      </c>
      <c r="E695" t="str">
        <f>VLOOKUP('[1]orders (cleaned)'!C407,'[1]customers (cleaned)'!$A$2:$E$914,5,FALSE)</f>
        <v>Yes</v>
      </c>
      <c r="F695" t="str">
        <f>VLOOKUP('[1]orders (cleaned)'!D407,'[1]products (cleaned)'!$A$2:$B$49,2,FALSE)</f>
        <v>Exc</v>
      </c>
      <c r="G695" t="str">
        <f>VLOOKUP('[1]orders (cleaned)'!D407,'[1]products (cleaned)'!$A$2:$C$49,3,FALSE)</f>
        <v>M</v>
      </c>
      <c r="H695">
        <f>VLOOKUP('[1]orders (cleaned)'!D407,'[1]products (cleaned)'!$A$2:$D$49,4,FALSE)</f>
        <v>0.5</v>
      </c>
      <c r="I695" s="3">
        <f>VLOOKUP('[1]orders (cleaned)'!D407,'[1]products (cleaned)'!$A$2:$E$49,5,FALSE)</f>
        <v>8.25</v>
      </c>
      <c r="J695" s="3">
        <f>VLOOKUP('[1]orders (cleaned)'!D407,'[1]products (cleaned)'!$A$2:$F$49,6,FALSE)</f>
        <v>1.65</v>
      </c>
      <c r="K695" s="3">
        <f>VLOOKUP('[1]orders (cleaned)'!D407,'[1]products (cleaned)'!$A$2:$G$49,7,FALSE)</f>
        <v>0.90749999999999997</v>
      </c>
      <c r="L695">
        <f>VLOOKUP('[1]orders (cleaned)'!A407,'[1]orders (cleaned)'!$A$2:$E$1001,5,FALSE)</f>
        <v>3</v>
      </c>
      <c r="M695" s="5">
        <f>I695*L695</f>
        <v>24.75</v>
      </c>
      <c r="S695"/>
    </row>
    <row r="696" spans="1:19" x14ac:dyDescent="0.35">
      <c r="A696" s="1">
        <f>VLOOKUP('[1]orders (cleaned)'!B712,'[1]orders (cleaned)'!$B$2:$B$1001,1,FALSE)</f>
        <v>44655</v>
      </c>
      <c r="B696" t="str">
        <f>VLOOKUP('[1]orders (cleaned)'!C712,'[1]customers (cleaned)'!$A$2:$B$914,2,FALSE)</f>
        <v>Stearne Count</v>
      </c>
      <c r="C696" t="str">
        <f>VLOOKUP('[1]orders (cleaned)'!C712,'[1]customers (cleaned)'!$A$2:$C$914,3,FALSE)</f>
        <v>Young America</v>
      </c>
      <c r="D696" t="str">
        <f>VLOOKUP('[1]orders (cleaned)'!C712,'[1]customers (cleaned)'!$A$2:$D$914,4,FALSE)</f>
        <v>United States</v>
      </c>
      <c r="E696" t="str">
        <f>VLOOKUP('[1]orders (cleaned)'!C712,'[1]customers (cleaned)'!$A$2:$E$914,5,FALSE)</f>
        <v>No</v>
      </c>
      <c r="F696" t="str">
        <f>VLOOKUP('[1]orders (cleaned)'!D712,'[1]products (cleaned)'!$A$2:$B$49,2,FALSE)</f>
        <v>Exc</v>
      </c>
      <c r="G696" t="str">
        <f>VLOOKUP('[1]orders (cleaned)'!D712,'[1]products (cleaned)'!$A$2:$C$49,3,FALSE)</f>
        <v>M</v>
      </c>
      <c r="H696">
        <f>VLOOKUP('[1]orders (cleaned)'!D712,'[1]products (cleaned)'!$A$2:$D$49,4,FALSE)</f>
        <v>0.5</v>
      </c>
      <c r="I696" s="3">
        <f>VLOOKUP('[1]orders (cleaned)'!D712,'[1]products (cleaned)'!$A$2:$E$49,5,FALSE)</f>
        <v>8.25</v>
      </c>
      <c r="J696" s="3">
        <f>VLOOKUP('[1]orders (cleaned)'!D712,'[1]products (cleaned)'!$A$2:$F$49,6,FALSE)</f>
        <v>1.65</v>
      </c>
      <c r="K696" s="3">
        <f>VLOOKUP('[1]orders (cleaned)'!D712,'[1]products (cleaned)'!$A$2:$G$49,7,FALSE)</f>
        <v>0.90749999999999997</v>
      </c>
      <c r="L696">
        <f>VLOOKUP('[1]orders (cleaned)'!A712,'[1]orders (cleaned)'!$A$2:$E$1001,5,FALSE)</f>
        <v>3</v>
      </c>
      <c r="M696" s="5">
        <f>I696*L696</f>
        <v>24.75</v>
      </c>
      <c r="S696"/>
    </row>
    <row r="697" spans="1:19" x14ac:dyDescent="0.35">
      <c r="A697" s="1">
        <f>VLOOKUP('[1]orders (cleaned)'!B3,'[1]orders (cleaned)'!$B$2:$B$1001,1,FALSE)</f>
        <v>43713</v>
      </c>
      <c r="B697" t="str">
        <f>VLOOKUP('[1]orders (cleaned)'!C3,'[1]customers (cleaned)'!$A$2:$B$914,2,FALSE)</f>
        <v>Aloisia Allner</v>
      </c>
      <c r="C697" t="str">
        <f>VLOOKUP('[1]orders (cleaned)'!C3,'[1]customers (cleaned)'!$A$2:$C$914,3,FALSE)</f>
        <v>Paterson</v>
      </c>
      <c r="D697" t="str">
        <f>VLOOKUP('[1]orders (cleaned)'!C3,'[1]customers (cleaned)'!$A$2:$D$914,4,FALSE)</f>
        <v>United States</v>
      </c>
      <c r="E697" t="str">
        <f>VLOOKUP('[1]orders (cleaned)'!C3,'[1]customers (cleaned)'!$A$2:$E$914,5,FALSE)</f>
        <v>Yes</v>
      </c>
      <c r="F697" t="str">
        <f>VLOOKUP('[1]orders (cleaned)'!D3,'[1]products (cleaned)'!$A$2:$B$49,2,FALSE)</f>
        <v>Exc</v>
      </c>
      <c r="G697" t="str">
        <f>VLOOKUP('[1]orders (cleaned)'!D3,'[1]products (cleaned)'!$A$2:$C$49,3,FALSE)</f>
        <v>M</v>
      </c>
      <c r="H697">
        <f>VLOOKUP('[1]orders (cleaned)'!D3,'[1]products (cleaned)'!$A$2:$D$49,4,FALSE)</f>
        <v>0.5</v>
      </c>
      <c r="I697" s="3">
        <f>VLOOKUP('[1]orders (cleaned)'!D3,'[1]products (cleaned)'!$A$2:$E$49,5,FALSE)</f>
        <v>8.25</v>
      </c>
      <c r="J697" s="3">
        <f>VLOOKUP('[1]orders (cleaned)'!D3,'[1]products (cleaned)'!$A$2:$F$49,6,FALSE)</f>
        <v>1.65</v>
      </c>
      <c r="K697" s="3">
        <f>VLOOKUP('[1]orders (cleaned)'!D3,'[1]products (cleaned)'!$A$2:$G$49,7,FALSE)</f>
        <v>0.90749999999999997</v>
      </c>
      <c r="L697">
        <f>VLOOKUP('[1]orders (cleaned)'!A3,'[1]orders (cleaned)'!$A$2:$E$1001,5,FALSE)</f>
        <v>2</v>
      </c>
      <c r="M697" s="5">
        <f>I697*L697</f>
        <v>16.5</v>
      </c>
      <c r="S697"/>
    </row>
    <row r="698" spans="1:19" x14ac:dyDescent="0.35">
      <c r="A698" s="1">
        <f>VLOOKUP('[1]orders (cleaned)'!B230,'[1]orders (cleaned)'!$B$2:$B$1001,1,FALSE)</f>
        <v>44376</v>
      </c>
      <c r="B698" t="str">
        <f>VLOOKUP('[1]orders (cleaned)'!C230,'[1]customers (cleaned)'!$A$2:$B$914,2,FALSE)</f>
        <v>Beltran Mathon</v>
      </c>
      <c r="C698" t="str">
        <f>VLOOKUP('[1]orders (cleaned)'!C230,'[1]customers (cleaned)'!$A$2:$C$914,3,FALSE)</f>
        <v>Sacramento</v>
      </c>
      <c r="D698" t="str">
        <f>VLOOKUP('[1]orders (cleaned)'!C230,'[1]customers (cleaned)'!$A$2:$D$914,4,FALSE)</f>
        <v>United States</v>
      </c>
      <c r="E698" t="str">
        <f>VLOOKUP('[1]orders (cleaned)'!C230,'[1]customers (cleaned)'!$A$2:$E$914,5,FALSE)</f>
        <v>No</v>
      </c>
      <c r="F698" t="str">
        <f>VLOOKUP('[1]orders (cleaned)'!D230,'[1]products (cleaned)'!$A$2:$B$49,2,FALSE)</f>
        <v>Rob</v>
      </c>
      <c r="G698" t="str">
        <f>VLOOKUP('[1]orders (cleaned)'!D230,'[1]products (cleaned)'!$A$2:$C$49,3,FALSE)</f>
        <v>L</v>
      </c>
      <c r="H698">
        <f>VLOOKUP('[1]orders (cleaned)'!D230,'[1]products (cleaned)'!$A$2:$D$49,4,FALSE)</f>
        <v>0.2</v>
      </c>
      <c r="I698" s="3">
        <f>VLOOKUP('[1]orders (cleaned)'!D230,'[1]products (cleaned)'!$A$2:$E$49,5,FALSE)</f>
        <v>3.5849999999999995</v>
      </c>
      <c r="J698" s="3">
        <f>VLOOKUP('[1]orders (cleaned)'!D230,'[1]products (cleaned)'!$A$2:$F$49,6,FALSE)</f>
        <v>1.7924999999999998</v>
      </c>
      <c r="K698" s="3">
        <f>VLOOKUP('[1]orders (cleaned)'!D230,'[1]products (cleaned)'!$A$2:$G$49,7,FALSE)</f>
        <v>0.21509999999999996</v>
      </c>
      <c r="L698">
        <f>VLOOKUP('[1]orders (cleaned)'!A230,'[1]orders (cleaned)'!$A$2:$E$1001,5,FALSE)</f>
        <v>5</v>
      </c>
      <c r="M698" s="5">
        <f>I698*L698</f>
        <v>17.924999999999997</v>
      </c>
      <c r="S698"/>
    </row>
    <row r="699" spans="1:19" x14ac:dyDescent="0.35">
      <c r="A699" s="1">
        <f>VLOOKUP('[1]orders (cleaned)'!B795,'[1]orders (cleaned)'!$B$2:$B$1001,1,FALSE)</f>
        <v>43629</v>
      </c>
      <c r="B699" t="str">
        <f>VLOOKUP('[1]orders (cleaned)'!C795,'[1]customers (cleaned)'!$A$2:$B$914,2,FALSE)</f>
        <v>Lukas Whittlesee</v>
      </c>
      <c r="C699" t="str">
        <f>VLOOKUP('[1]orders (cleaned)'!C795,'[1]customers (cleaned)'!$A$2:$C$914,3,FALSE)</f>
        <v>Roanoke</v>
      </c>
      <c r="D699" t="str">
        <f>VLOOKUP('[1]orders (cleaned)'!C795,'[1]customers (cleaned)'!$A$2:$D$914,4,FALSE)</f>
        <v>United States</v>
      </c>
      <c r="E699" t="str">
        <f>VLOOKUP('[1]orders (cleaned)'!C795,'[1]customers (cleaned)'!$A$2:$E$914,5,FALSE)</f>
        <v>No</v>
      </c>
      <c r="F699" t="str">
        <f>VLOOKUP('[1]orders (cleaned)'!D795,'[1]products (cleaned)'!$A$2:$B$49,2,FALSE)</f>
        <v>Rob</v>
      </c>
      <c r="G699" t="str">
        <f>VLOOKUP('[1]orders (cleaned)'!D795,'[1]products (cleaned)'!$A$2:$C$49,3,FALSE)</f>
        <v>L</v>
      </c>
      <c r="H699">
        <f>VLOOKUP('[1]orders (cleaned)'!D795,'[1]products (cleaned)'!$A$2:$D$49,4,FALSE)</f>
        <v>0.2</v>
      </c>
      <c r="I699" s="3">
        <f>VLOOKUP('[1]orders (cleaned)'!D795,'[1]products (cleaned)'!$A$2:$E$49,5,FALSE)</f>
        <v>3.5849999999999995</v>
      </c>
      <c r="J699" s="3">
        <f>VLOOKUP('[1]orders (cleaned)'!D795,'[1]products (cleaned)'!$A$2:$F$49,6,FALSE)</f>
        <v>1.7924999999999998</v>
      </c>
      <c r="K699" s="3">
        <f>VLOOKUP('[1]orders (cleaned)'!D795,'[1]products (cleaned)'!$A$2:$G$49,7,FALSE)</f>
        <v>0.21509999999999996</v>
      </c>
      <c r="L699">
        <f>VLOOKUP('[1]orders (cleaned)'!A795,'[1]orders (cleaned)'!$A$2:$E$1001,5,FALSE)</f>
        <v>5</v>
      </c>
      <c r="M699" s="5">
        <f>I699*L699</f>
        <v>17.924999999999997</v>
      </c>
      <c r="S699"/>
    </row>
    <row r="700" spans="1:19" x14ac:dyDescent="0.35">
      <c r="A700" s="1">
        <f>VLOOKUP('[1]orders (cleaned)'!B425,'[1]orders (cleaned)'!$B$2:$B$1001,1,FALSE)</f>
        <v>44183</v>
      </c>
      <c r="B700" t="str">
        <f>VLOOKUP('[1]orders (cleaned)'!C425,'[1]customers (cleaned)'!$A$2:$B$914,2,FALSE)</f>
        <v>Adelice Isabell</v>
      </c>
      <c r="C700" t="str">
        <f>VLOOKUP('[1]orders (cleaned)'!C425,'[1]customers (cleaned)'!$A$2:$C$914,3,FALSE)</f>
        <v>Charleston</v>
      </c>
      <c r="D700" t="str">
        <f>VLOOKUP('[1]orders (cleaned)'!C425,'[1]customers (cleaned)'!$A$2:$D$914,4,FALSE)</f>
        <v>United States</v>
      </c>
      <c r="E700" t="str">
        <f>VLOOKUP('[1]orders (cleaned)'!C425,'[1]customers (cleaned)'!$A$2:$E$914,5,FALSE)</f>
        <v>No</v>
      </c>
      <c r="F700" t="str">
        <f>VLOOKUP('[1]orders (cleaned)'!D425,'[1]products (cleaned)'!$A$2:$B$49,2,FALSE)</f>
        <v>Rob</v>
      </c>
      <c r="G700" t="str">
        <f>VLOOKUP('[1]orders (cleaned)'!D425,'[1]products (cleaned)'!$A$2:$C$49,3,FALSE)</f>
        <v>M</v>
      </c>
      <c r="H700">
        <f>VLOOKUP('[1]orders (cleaned)'!D425,'[1]products (cleaned)'!$A$2:$D$49,4,FALSE)</f>
        <v>0.5</v>
      </c>
      <c r="I700" s="3">
        <f>VLOOKUP('[1]orders (cleaned)'!D425,'[1]products (cleaned)'!$A$2:$E$49,5,FALSE)</f>
        <v>5.97</v>
      </c>
      <c r="J700" s="3">
        <f>VLOOKUP('[1]orders (cleaned)'!D425,'[1]products (cleaned)'!$A$2:$F$49,6,FALSE)</f>
        <v>1.194</v>
      </c>
      <c r="K700" s="3">
        <f>VLOOKUP('[1]orders (cleaned)'!D425,'[1]products (cleaned)'!$A$2:$G$49,7,FALSE)</f>
        <v>0.35819999999999996</v>
      </c>
      <c r="L700">
        <f>VLOOKUP('[1]orders (cleaned)'!A425,'[1]orders (cleaned)'!$A$2:$E$1001,5,FALSE)</f>
        <v>3</v>
      </c>
      <c r="M700" s="5">
        <f>I700*L700</f>
        <v>17.91</v>
      </c>
      <c r="S700"/>
    </row>
    <row r="701" spans="1:19" x14ac:dyDescent="0.35">
      <c r="A701" s="1">
        <f>VLOOKUP('[1]orders (cleaned)'!B871,'[1]orders (cleaned)'!$B$2:$B$1001,1,FALSE)</f>
        <v>43851</v>
      </c>
      <c r="B701" t="str">
        <f>VLOOKUP('[1]orders (cleaned)'!C871,'[1]customers (cleaned)'!$A$2:$B$914,2,FALSE)</f>
        <v>Alexina Randals</v>
      </c>
      <c r="C701" t="str">
        <f>VLOOKUP('[1]orders (cleaned)'!C871,'[1]customers (cleaned)'!$A$2:$C$914,3,FALSE)</f>
        <v>Sacramento</v>
      </c>
      <c r="D701" t="str">
        <f>VLOOKUP('[1]orders (cleaned)'!C871,'[1]customers (cleaned)'!$A$2:$D$914,4,FALSE)</f>
        <v>United States</v>
      </c>
      <c r="E701" t="str">
        <f>VLOOKUP('[1]orders (cleaned)'!C871,'[1]customers (cleaned)'!$A$2:$E$914,5,FALSE)</f>
        <v>Yes</v>
      </c>
      <c r="F701" t="str">
        <f>VLOOKUP('[1]orders (cleaned)'!D871,'[1]products (cleaned)'!$A$2:$B$49,2,FALSE)</f>
        <v>Rob</v>
      </c>
      <c r="G701" t="str">
        <f>VLOOKUP('[1]orders (cleaned)'!D871,'[1]products (cleaned)'!$A$2:$C$49,3,FALSE)</f>
        <v>M</v>
      </c>
      <c r="H701">
        <f>VLOOKUP('[1]orders (cleaned)'!D871,'[1]products (cleaned)'!$A$2:$D$49,4,FALSE)</f>
        <v>0.5</v>
      </c>
      <c r="I701" s="3">
        <f>VLOOKUP('[1]orders (cleaned)'!D871,'[1]products (cleaned)'!$A$2:$E$49,5,FALSE)</f>
        <v>5.97</v>
      </c>
      <c r="J701" s="3">
        <f>VLOOKUP('[1]orders (cleaned)'!D871,'[1]products (cleaned)'!$A$2:$F$49,6,FALSE)</f>
        <v>1.194</v>
      </c>
      <c r="K701" s="3">
        <f>VLOOKUP('[1]orders (cleaned)'!D871,'[1]products (cleaned)'!$A$2:$G$49,7,FALSE)</f>
        <v>0.35819999999999996</v>
      </c>
      <c r="L701">
        <f>VLOOKUP('[1]orders (cleaned)'!A871,'[1]orders (cleaned)'!$A$2:$E$1001,5,FALSE)</f>
        <v>3</v>
      </c>
      <c r="M701" s="5">
        <f>I701*L701</f>
        <v>17.91</v>
      </c>
      <c r="S701"/>
    </row>
    <row r="702" spans="1:19" x14ac:dyDescent="0.35">
      <c r="A702" s="1">
        <f>VLOOKUP('[1]orders (cleaned)'!B449,'[1]orders (cleaned)'!$B$2:$B$1001,1,FALSE)</f>
        <v>43908</v>
      </c>
      <c r="B702" t="str">
        <f>VLOOKUP('[1]orders (cleaned)'!C449,'[1]customers (cleaned)'!$A$2:$B$914,2,FALSE)</f>
        <v>Arleen Braidman</v>
      </c>
      <c r="C702" t="str">
        <f>VLOOKUP('[1]orders (cleaned)'!C449,'[1]customers (cleaned)'!$A$2:$C$914,3,FALSE)</f>
        <v>Phoenix</v>
      </c>
      <c r="D702" t="str">
        <f>VLOOKUP('[1]orders (cleaned)'!C449,'[1]customers (cleaned)'!$A$2:$D$914,4,FALSE)</f>
        <v>United States</v>
      </c>
      <c r="E702" t="str">
        <f>VLOOKUP('[1]orders (cleaned)'!C449,'[1]customers (cleaned)'!$A$2:$E$914,5,FALSE)</f>
        <v>No</v>
      </c>
      <c r="F702" t="str">
        <f>VLOOKUP('[1]orders (cleaned)'!D449,'[1]products (cleaned)'!$A$2:$B$49,2,FALSE)</f>
        <v>Rob</v>
      </c>
      <c r="G702" t="str">
        <f>VLOOKUP('[1]orders (cleaned)'!D449,'[1]products (cleaned)'!$A$2:$C$49,3,FALSE)</f>
        <v>M</v>
      </c>
      <c r="H702">
        <f>VLOOKUP('[1]orders (cleaned)'!D449,'[1]products (cleaned)'!$A$2:$D$49,4,FALSE)</f>
        <v>0.5</v>
      </c>
      <c r="I702" s="3">
        <f>VLOOKUP('[1]orders (cleaned)'!D449,'[1]products (cleaned)'!$A$2:$E$49,5,FALSE)</f>
        <v>5.97</v>
      </c>
      <c r="J702" s="3">
        <f>VLOOKUP('[1]orders (cleaned)'!D449,'[1]products (cleaned)'!$A$2:$F$49,6,FALSE)</f>
        <v>1.194</v>
      </c>
      <c r="K702" s="3">
        <f>VLOOKUP('[1]orders (cleaned)'!D449,'[1]products (cleaned)'!$A$2:$G$49,7,FALSE)</f>
        <v>0.35819999999999996</v>
      </c>
      <c r="L702">
        <f>VLOOKUP('[1]orders (cleaned)'!A449,'[1]orders (cleaned)'!$A$2:$E$1001,5,FALSE)</f>
        <v>3</v>
      </c>
      <c r="M702" s="5">
        <f>I702*L702</f>
        <v>17.91</v>
      </c>
      <c r="S702"/>
    </row>
    <row r="703" spans="1:19" x14ac:dyDescent="0.35">
      <c r="A703" s="1">
        <f>VLOOKUP('[1]orders (cleaned)'!B23,'[1]orders (cleaned)'!$B$2:$B$1001,1,FALSE)</f>
        <v>44169</v>
      </c>
      <c r="B703" t="str">
        <f>VLOOKUP('[1]orders (cleaned)'!C23,'[1]customers (cleaned)'!$A$2:$B$914,2,FALSE)</f>
        <v>Avrit Davidowsky</v>
      </c>
      <c r="C703" t="str">
        <f>VLOOKUP('[1]orders (cleaned)'!C23,'[1]customers (cleaned)'!$A$2:$C$914,3,FALSE)</f>
        <v>Grand Rapids</v>
      </c>
      <c r="D703" t="str">
        <f>VLOOKUP('[1]orders (cleaned)'!C23,'[1]customers (cleaned)'!$A$2:$D$914,4,FALSE)</f>
        <v>United States</v>
      </c>
      <c r="E703" t="str">
        <f>VLOOKUP('[1]orders (cleaned)'!C23,'[1]customers (cleaned)'!$A$2:$E$914,5,FALSE)</f>
        <v>No</v>
      </c>
      <c r="F703" t="str">
        <f>VLOOKUP('[1]orders (cleaned)'!D23,'[1]products (cleaned)'!$A$2:$B$49,2,FALSE)</f>
        <v>Ara</v>
      </c>
      <c r="G703" t="str">
        <f>VLOOKUP('[1]orders (cleaned)'!D23,'[1]products (cleaned)'!$A$2:$C$49,3,FALSE)</f>
        <v>D</v>
      </c>
      <c r="H703">
        <f>VLOOKUP('[1]orders (cleaned)'!D23,'[1]products (cleaned)'!$A$2:$D$49,4,FALSE)</f>
        <v>0.2</v>
      </c>
      <c r="I703" s="3">
        <f>VLOOKUP('[1]orders (cleaned)'!D23,'[1]products (cleaned)'!$A$2:$E$49,5,FALSE)</f>
        <v>2.9849999999999999</v>
      </c>
      <c r="J703" s="3">
        <f>VLOOKUP('[1]orders (cleaned)'!D23,'[1]products (cleaned)'!$A$2:$F$49,6,FALSE)</f>
        <v>1.4924999999999999</v>
      </c>
      <c r="K703" s="3">
        <f>VLOOKUP('[1]orders (cleaned)'!D23,'[1]products (cleaned)'!$A$2:$G$49,7,FALSE)</f>
        <v>0.26865</v>
      </c>
      <c r="L703">
        <f>VLOOKUP('[1]orders (cleaned)'!A23,'[1]orders (cleaned)'!$A$2:$E$1001,5,FALSE)</f>
        <v>6</v>
      </c>
      <c r="M703" s="5">
        <f>I703*L703</f>
        <v>17.91</v>
      </c>
      <c r="S703"/>
    </row>
    <row r="704" spans="1:19" x14ac:dyDescent="0.35">
      <c r="A704" s="1">
        <f>VLOOKUP('[1]orders (cleaned)'!B375,'[1]orders (cleaned)'!$B$2:$B$1001,1,FALSE)</f>
        <v>44742</v>
      </c>
      <c r="B704" t="str">
        <f>VLOOKUP('[1]orders (cleaned)'!C375,'[1]customers (cleaned)'!$A$2:$B$914,2,FALSE)</f>
        <v>Corney Curme</v>
      </c>
      <c r="C704" t="str">
        <f>VLOOKUP('[1]orders (cleaned)'!C375,'[1]customers (cleaned)'!$A$2:$C$914,3,FALSE)</f>
        <v>Castleknock</v>
      </c>
      <c r="D704" t="str">
        <f>VLOOKUP('[1]orders (cleaned)'!C375,'[1]customers (cleaned)'!$A$2:$D$914,4,FALSE)</f>
        <v>Ireland</v>
      </c>
      <c r="E704" t="str">
        <f>VLOOKUP('[1]orders (cleaned)'!C375,'[1]customers (cleaned)'!$A$2:$E$914,5,FALSE)</f>
        <v>Yes</v>
      </c>
      <c r="F704" t="str">
        <f>VLOOKUP('[1]orders (cleaned)'!D375,'[1]products (cleaned)'!$A$2:$B$49,2,FALSE)</f>
        <v>Ara</v>
      </c>
      <c r="G704" t="str">
        <f>VLOOKUP('[1]orders (cleaned)'!D375,'[1]products (cleaned)'!$A$2:$C$49,3,FALSE)</f>
        <v>D</v>
      </c>
      <c r="H704">
        <f>VLOOKUP('[1]orders (cleaned)'!D375,'[1]products (cleaned)'!$A$2:$D$49,4,FALSE)</f>
        <v>0.5</v>
      </c>
      <c r="I704" s="3">
        <f>VLOOKUP('[1]orders (cleaned)'!D375,'[1]products (cleaned)'!$A$2:$E$49,5,FALSE)</f>
        <v>5.97</v>
      </c>
      <c r="J704" s="3">
        <f>VLOOKUP('[1]orders (cleaned)'!D375,'[1]products (cleaned)'!$A$2:$F$49,6,FALSE)</f>
        <v>1.194</v>
      </c>
      <c r="K704" s="3">
        <f>VLOOKUP('[1]orders (cleaned)'!D375,'[1]products (cleaned)'!$A$2:$G$49,7,FALSE)</f>
        <v>0.5373</v>
      </c>
      <c r="L704">
        <f>VLOOKUP('[1]orders (cleaned)'!A375,'[1]orders (cleaned)'!$A$2:$E$1001,5,FALSE)</f>
        <v>3</v>
      </c>
      <c r="M704" s="5">
        <f>I704*L704</f>
        <v>17.91</v>
      </c>
      <c r="S704"/>
    </row>
    <row r="705" spans="1:19" x14ac:dyDescent="0.35">
      <c r="A705" s="1">
        <f>VLOOKUP('[1]orders (cleaned)'!B759,'[1]orders (cleaned)'!$B$2:$B$1001,1,FALSE)</f>
        <v>43977</v>
      </c>
      <c r="B705" t="str">
        <f>VLOOKUP('[1]orders (cleaned)'!C759,'[1]customers (cleaned)'!$A$2:$B$914,2,FALSE)</f>
        <v>Dorotea Hollyman</v>
      </c>
      <c r="C705" t="str">
        <f>VLOOKUP('[1]orders (cleaned)'!C759,'[1]customers (cleaned)'!$A$2:$C$914,3,FALSE)</f>
        <v>Billings</v>
      </c>
      <c r="D705" t="str">
        <f>VLOOKUP('[1]orders (cleaned)'!C759,'[1]customers (cleaned)'!$A$2:$D$914,4,FALSE)</f>
        <v>United States</v>
      </c>
      <c r="E705" t="str">
        <f>VLOOKUP('[1]orders (cleaned)'!C759,'[1]customers (cleaned)'!$A$2:$E$914,5,FALSE)</f>
        <v>Yes</v>
      </c>
      <c r="F705" t="str">
        <f>VLOOKUP('[1]orders (cleaned)'!D759,'[1]products (cleaned)'!$A$2:$B$49,2,FALSE)</f>
        <v>Ara</v>
      </c>
      <c r="G705" t="str">
        <f>VLOOKUP('[1]orders (cleaned)'!D759,'[1]products (cleaned)'!$A$2:$C$49,3,FALSE)</f>
        <v>D</v>
      </c>
      <c r="H705">
        <f>VLOOKUP('[1]orders (cleaned)'!D759,'[1]products (cleaned)'!$A$2:$D$49,4,FALSE)</f>
        <v>0.5</v>
      </c>
      <c r="I705" s="3">
        <f>VLOOKUP('[1]orders (cleaned)'!D759,'[1]products (cleaned)'!$A$2:$E$49,5,FALSE)</f>
        <v>5.97</v>
      </c>
      <c r="J705" s="3">
        <f>VLOOKUP('[1]orders (cleaned)'!D759,'[1]products (cleaned)'!$A$2:$F$49,6,FALSE)</f>
        <v>1.194</v>
      </c>
      <c r="K705" s="3">
        <f>VLOOKUP('[1]orders (cleaned)'!D759,'[1]products (cleaned)'!$A$2:$G$49,7,FALSE)</f>
        <v>0.5373</v>
      </c>
      <c r="L705">
        <f>VLOOKUP('[1]orders (cleaned)'!A759,'[1]orders (cleaned)'!$A$2:$E$1001,5,FALSE)</f>
        <v>3</v>
      </c>
      <c r="M705" s="5">
        <f>I705*L705</f>
        <v>17.91</v>
      </c>
      <c r="S705"/>
    </row>
    <row r="706" spans="1:19" x14ac:dyDescent="0.35">
      <c r="A706" s="1">
        <f>VLOOKUP('[1]orders (cleaned)'!B632,'[1]orders (cleaned)'!$B$2:$B$1001,1,FALSE)</f>
        <v>44680</v>
      </c>
      <c r="B706" t="str">
        <f>VLOOKUP('[1]orders (cleaned)'!C632,'[1]customers (cleaned)'!$A$2:$B$914,2,FALSE)</f>
        <v>Faunie Brigham</v>
      </c>
      <c r="C706" t="str">
        <f>VLOOKUP('[1]orders (cleaned)'!C632,'[1]customers (cleaned)'!$A$2:$C$914,3,FALSE)</f>
        <v>Castlerea</v>
      </c>
      <c r="D706" t="str">
        <f>VLOOKUP('[1]orders (cleaned)'!C632,'[1]customers (cleaned)'!$A$2:$D$914,4,FALSE)</f>
        <v>Ireland</v>
      </c>
      <c r="E706" t="str">
        <f>VLOOKUP('[1]orders (cleaned)'!C632,'[1]customers (cleaned)'!$A$2:$E$914,5,FALSE)</f>
        <v>Yes</v>
      </c>
      <c r="F706" t="str">
        <f>VLOOKUP('[1]orders (cleaned)'!D632,'[1]products (cleaned)'!$A$2:$B$49,2,FALSE)</f>
        <v>Ara</v>
      </c>
      <c r="G706" t="str">
        <f>VLOOKUP('[1]orders (cleaned)'!D632,'[1]products (cleaned)'!$A$2:$C$49,3,FALSE)</f>
        <v>D</v>
      </c>
      <c r="H706">
        <f>VLOOKUP('[1]orders (cleaned)'!D632,'[1]products (cleaned)'!$A$2:$D$49,4,FALSE)</f>
        <v>0.2</v>
      </c>
      <c r="I706" s="3">
        <f>VLOOKUP('[1]orders (cleaned)'!D632,'[1]products (cleaned)'!$A$2:$E$49,5,FALSE)</f>
        <v>2.9849999999999999</v>
      </c>
      <c r="J706" s="3">
        <f>VLOOKUP('[1]orders (cleaned)'!D632,'[1]products (cleaned)'!$A$2:$F$49,6,FALSE)</f>
        <v>1.4924999999999999</v>
      </c>
      <c r="K706" s="3">
        <f>VLOOKUP('[1]orders (cleaned)'!D632,'[1]products (cleaned)'!$A$2:$G$49,7,FALSE)</f>
        <v>0.26865</v>
      </c>
      <c r="L706">
        <f>VLOOKUP('[1]orders (cleaned)'!A632,'[1]orders (cleaned)'!$A$2:$E$1001,5,FALSE)</f>
        <v>6</v>
      </c>
      <c r="M706" s="5">
        <f>I706*L706</f>
        <v>17.91</v>
      </c>
      <c r="S706"/>
    </row>
    <row r="707" spans="1:19" x14ac:dyDescent="0.35">
      <c r="A707" s="1">
        <f>VLOOKUP('[1]orders (cleaned)'!B400,'[1]orders (cleaned)'!$B$2:$B$1001,1,FALSE)</f>
        <v>43677</v>
      </c>
      <c r="B707" t="str">
        <f>VLOOKUP('[1]orders (cleaned)'!C400,'[1]customers (cleaned)'!$A$2:$B$914,2,FALSE)</f>
        <v>Gran Sibray</v>
      </c>
      <c r="C707" t="str">
        <f>VLOOKUP('[1]orders (cleaned)'!C400,'[1]customers (cleaned)'!$A$2:$C$914,3,FALSE)</f>
        <v>Vancouver</v>
      </c>
      <c r="D707" t="str">
        <f>VLOOKUP('[1]orders (cleaned)'!C400,'[1]customers (cleaned)'!$A$2:$D$914,4,FALSE)</f>
        <v>United States</v>
      </c>
      <c r="E707" t="str">
        <f>VLOOKUP('[1]orders (cleaned)'!C400,'[1]customers (cleaned)'!$A$2:$E$914,5,FALSE)</f>
        <v>Yes</v>
      </c>
      <c r="F707" t="str">
        <f>VLOOKUP('[1]orders (cleaned)'!D400,'[1]products (cleaned)'!$A$2:$B$49,2,FALSE)</f>
        <v>Ara</v>
      </c>
      <c r="G707" t="str">
        <f>VLOOKUP('[1]orders (cleaned)'!D400,'[1]products (cleaned)'!$A$2:$C$49,3,FALSE)</f>
        <v>D</v>
      </c>
      <c r="H707">
        <f>VLOOKUP('[1]orders (cleaned)'!D400,'[1]products (cleaned)'!$A$2:$D$49,4,FALSE)</f>
        <v>0.2</v>
      </c>
      <c r="I707" s="3">
        <f>VLOOKUP('[1]orders (cleaned)'!D400,'[1]products (cleaned)'!$A$2:$E$49,5,FALSE)</f>
        <v>2.9849999999999999</v>
      </c>
      <c r="J707" s="3">
        <f>VLOOKUP('[1]orders (cleaned)'!D400,'[1]products (cleaned)'!$A$2:$F$49,6,FALSE)</f>
        <v>1.4924999999999999</v>
      </c>
      <c r="K707" s="3">
        <f>VLOOKUP('[1]orders (cleaned)'!D400,'[1]products (cleaned)'!$A$2:$G$49,7,FALSE)</f>
        <v>0.26865</v>
      </c>
      <c r="L707">
        <f>VLOOKUP('[1]orders (cleaned)'!A400,'[1]orders (cleaned)'!$A$2:$E$1001,5,FALSE)</f>
        <v>6</v>
      </c>
      <c r="M707" s="5">
        <f>I707*L707</f>
        <v>17.91</v>
      </c>
      <c r="S707"/>
    </row>
    <row r="708" spans="1:19" x14ac:dyDescent="0.35">
      <c r="A708" s="1">
        <f>VLOOKUP('[1]orders (cleaned)'!B10,'[1]orders (cleaned)'!$B$2:$B$1001,1,FALSE)</f>
        <v>43467</v>
      </c>
      <c r="B708" t="str">
        <f>VLOOKUP('[1]orders (cleaned)'!C10,'[1]customers (cleaned)'!$A$2:$B$914,2,FALSE)</f>
        <v>Guthrey Petracci</v>
      </c>
      <c r="C708" t="str">
        <f>VLOOKUP('[1]orders (cleaned)'!C10,'[1]customers (cleaned)'!$A$2:$C$914,3,FALSE)</f>
        <v>Los Angeles</v>
      </c>
      <c r="D708" t="str">
        <f>VLOOKUP('[1]orders (cleaned)'!C10,'[1]customers (cleaned)'!$A$2:$D$914,4,FALSE)</f>
        <v>United States</v>
      </c>
      <c r="E708" t="str">
        <f>VLOOKUP('[1]orders (cleaned)'!C10,'[1]customers (cleaned)'!$A$2:$E$914,5,FALSE)</f>
        <v>No</v>
      </c>
      <c r="F708" t="str">
        <f>VLOOKUP('[1]orders (cleaned)'!D10,'[1]products (cleaned)'!$A$2:$B$49,2,FALSE)</f>
        <v>Rob</v>
      </c>
      <c r="G708" t="str">
        <f>VLOOKUP('[1]orders (cleaned)'!D10,'[1]products (cleaned)'!$A$2:$C$49,3,FALSE)</f>
        <v>M</v>
      </c>
      <c r="H708">
        <f>VLOOKUP('[1]orders (cleaned)'!D10,'[1]products (cleaned)'!$A$2:$D$49,4,FALSE)</f>
        <v>0.5</v>
      </c>
      <c r="I708" s="3">
        <f>VLOOKUP('[1]orders (cleaned)'!D10,'[1]products (cleaned)'!$A$2:$E$49,5,FALSE)</f>
        <v>5.97</v>
      </c>
      <c r="J708" s="3">
        <f>VLOOKUP('[1]orders (cleaned)'!D10,'[1]products (cleaned)'!$A$2:$F$49,6,FALSE)</f>
        <v>1.194</v>
      </c>
      <c r="K708" s="3">
        <f>VLOOKUP('[1]orders (cleaned)'!D10,'[1]products (cleaned)'!$A$2:$G$49,7,FALSE)</f>
        <v>0.35819999999999996</v>
      </c>
      <c r="L708">
        <f>VLOOKUP('[1]orders (cleaned)'!A10,'[1]orders (cleaned)'!$A$2:$E$1001,5,FALSE)</f>
        <v>3</v>
      </c>
      <c r="M708" s="5">
        <f>I708*L708</f>
        <v>17.91</v>
      </c>
      <c r="S708"/>
    </row>
    <row r="709" spans="1:19" x14ac:dyDescent="0.35">
      <c r="A709" s="1">
        <f>VLOOKUP('[1]orders (cleaned)'!B294,'[1]orders (cleaned)'!$B$2:$B$1001,1,FALSE)</f>
        <v>44529</v>
      </c>
      <c r="B709" t="str">
        <f>VLOOKUP('[1]orders (cleaned)'!C294,'[1]customers (cleaned)'!$A$2:$B$914,2,FALSE)</f>
        <v>Isidore Hussey</v>
      </c>
      <c r="C709" t="str">
        <f>VLOOKUP('[1]orders (cleaned)'!C294,'[1]customers (cleaned)'!$A$2:$C$914,3,FALSE)</f>
        <v>Birmingham</v>
      </c>
      <c r="D709" t="str">
        <f>VLOOKUP('[1]orders (cleaned)'!C294,'[1]customers (cleaned)'!$A$2:$D$914,4,FALSE)</f>
        <v>United States</v>
      </c>
      <c r="E709" t="str">
        <f>VLOOKUP('[1]orders (cleaned)'!C294,'[1]customers (cleaned)'!$A$2:$E$914,5,FALSE)</f>
        <v>No</v>
      </c>
      <c r="F709" t="str">
        <f>VLOOKUP('[1]orders (cleaned)'!D294,'[1]products (cleaned)'!$A$2:$B$49,2,FALSE)</f>
        <v>Ara</v>
      </c>
      <c r="G709" t="str">
        <f>VLOOKUP('[1]orders (cleaned)'!D294,'[1]products (cleaned)'!$A$2:$C$49,3,FALSE)</f>
        <v>D</v>
      </c>
      <c r="H709">
        <f>VLOOKUP('[1]orders (cleaned)'!D294,'[1]products (cleaned)'!$A$2:$D$49,4,FALSE)</f>
        <v>0.5</v>
      </c>
      <c r="I709" s="3">
        <f>VLOOKUP('[1]orders (cleaned)'!D294,'[1]products (cleaned)'!$A$2:$E$49,5,FALSE)</f>
        <v>5.97</v>
      </c>
      <c r="J709" s="3">
        <f>VLOOKUP('[1]orders (cleaned)'!D294,'[1]products (cleaned)'!$A$2:$F$49,6,FALSE)</f>
        <v>1.194</v>
      </c>
      <c r="K709" s="3">
        <f>VLOOKUP('[1]orders (cleaned)'!D294,'[1]products (cleaned)'!$A$2:$G$49,7,FALSE)</f>
        <v>0.5373</v>
      </c>
      <c r="L709">
        <f>VLOOKUP('[1]orders (cleaned)'!A294,'[1]orders (cleaned)'!$A$2:$E$1001,5,FALSE)</f>
        <v>3</v>
      </c>
      <c r="M709" s="5">
        <f>I709*L709</f>
        <v>17.91</v>
      </c>
      <c r="S709"/>
    </row>
    <row r="710" spans="1:19" x14ac:dyDescent="0.35">
      <c r="A710" s="1">
        <f>VLOOKUP('[1]orders (cleaned)'!B756,'[1]orders (cleaned)'!$B$2:$B$1001,1,FALSE)</f>
        <v>44726</v>
      </c>
      <c r="B710" t="str">
        <f>VLOOKUP('[1]orders (cleaned)'!C756,'[1]customers (cleaned)'!$A$2:$B$914,2,FALSE)</f>
        <v>Jimmy Dymoke</v>
      </c>
      <c r="C710" t="str">
        <f>VLOOKUP('[1]orders (cleaned)'!C756,'[1]customers (cleaned)'!$A$2:$C$914,3,FALSE)</f>
        <v>Beaumont</v>
      </c>
      <c r="D710" t="str">
        <f>VLOOKUP('[1]orders (cleaned)'!C756,'[1]customers (cleaned)'!$A$2:$D$914,4,FALSE)</f>
        <v>Ireland</v>
      </c>
      <c r="E710" t="str">
        <f>VLOOKUP('[1]orders (cleaned)'!C756,'[1]customers (cleaned)'!$A$2:$E$914,5,FALSE)</f>
        <v>No</v>
      </c>
      <c r="F710" t="str">
        <f>VLOOKUP('[1]orders (cleaned)'!D756,'[1]products (cleaned)'!$A$2:$B$49,2,FALSE)</f>
        <v>Ara</v>
      </c>
      <c r="G710" t="str">
        <f>VLOOKUP('[1]orders (cleaned)'!D756,'[1]products (cleaned)'!$A$2:$C$49,3,FALSE)</f>
        <v>D</v>
      </c>
      <c r="H710">
        <f>VLOOKUP('[1]orders (cleaned)'!D756,'[1]products (cleaned)'!$A$2:$D$49,4,FALSE)</f>
        <v>0.2</v>
      </c>
      <c r="I710" s="3">
        <f>VLOOKUP('[1]orders (cleaned)'!D756,'[1]products (cleaned)'!$A$2:$E$49,5,FALSE)</f>
        <v>2.9849999999999999</v>
      </c>
      <c r="J710" s="3">
        <f>VLOOKUP('[1]orders (cleaned)'!D756,'[1]products (cleaned)'!$A$2:$F$49,6,FALSE)</f>
        <v>1.4924999999999999</v>
      </c>
      <c r="K710" s="3">
        <f>VLOOKUP('[1]orders (cleaned)'!D756,'[1]products (cleaned)'!$A$2:$G$49,7,FALSE)</f>
        <v>0.26865</v>
      </c>
      <c r="L710">
        <f>VLOOKUP('[1]orders (cleaned)'!A756,'[1]orders (cleaned)'!$A$2:$E$1001,5,FALSE)</f>
        <v>6</v>
      </c>
      <c r="M710" s="5">
        <f>I710*L710</f>
        <v>17.91</v>
      </c>
      <c r="S710"/>
    </row>
    <row r="711" spans="1:19" x14ac:dyDescent="0.35">
      <c r="A711" s="1">
        <f>VLOOKUP('[1]orders (cleaned)'!B388,'[1]orders (cleaned)'!$B$2:$B$1001,1,FALSE)</f>
        <v>44083</v>
      </c>
      <c r="B711" t="str">
        <f>VLOOKUP('[1]orders (cleaned)'!C388,'[1]customers (cleaned)'!$A$2:$B$914,2,FALSE)</f>
        <v>Lenore Messenbird</v>
      </c>
      <c r="C711" t="str">
        <f>VLOOKUP('[1]orders (cleaned)'!C388,'[1]customers (cleaned)'!$A$2:$C$914,3,FALSE)</f>
        <v>Springfield</v>
      </c>
      <c r="D711" t="str">
        <f>VLOOKUP('[1]orders (cleaned)'!C388,'[1]customers (cleaned)'!$A$2:$D$914,4,FALSE)</f>
        <v>United States</v>
      </c>
      <c r="E711" t="str">
        <f>VLOOKUP('[1]orders (cleaned)'!C388,'[1]customers (cleaned)'!$A$2:$E$914,5,FALSE)</f>
        <v>Yes</v>
      </c>
      <c r="F711" t="str">
        <f>VLOOKUP('[1]orders (cleaned)'!D388,'[1]products (cleaned)'!$A$2:$B$49,2,FALSE)</f>
        <v>Ara</v>
      </c>
      <c r="G711" t="str">
        <f>VLOOKUP('[1]orders (cleaned)'!D388,'[1]products (cleaned)'!$A$2:$C$49,3,FALSE)</f>
        <v>D</v>
      </c>
      <c r="H711">
        <f>VLOOKUP('[1]orders (cleaned)'!D388,'[1]products (cleaned)'!$A$2:$D$49,4,FALSE)</f>
        <v>0.2</v>
      </c>
      <c r="I711" s="3">
        <f>VLOOKUP('[1]orders (cleaned)'!D388,'[1]products (cleaned)'!$A$2:$E$49,5,FALSE)</f>
        <v>2.9849999999999999</v>
      </c>
      <c r="J711" s="3">
        <f>VLOOKUP('[1]orders (cleaned)'!D388,'[1]products (cleaned)'!$A$2:$F$49,6,FALSE)</f>
        <v>1.4924999999999999</v>
      </c>
      <c r="K711" s="3">
        <f>VLOOKUP('[1]orders (cleaned)'!D388,'[1]products (cleaned)'!$A$2:$G$49,7,FALSE)</f>
        <v>0.26865</v>
      </c>
      <c r="L711">
        <f>VLOOKUP('[1]orders (cleaned)'!A388,'[1]orders (cleaned)'!$A$2:$E$1001,5,FALSE)</f>
        <v>6</v>
      </c>
      <c r="M711" s="5">
        <f>I711*L711</f>
        <v>17.91</v>
      </c>
      <c r="S711"/>
    </row>
    <row r="712" spans="1:19" x14ac:dyDescent="0.35">
      <c r="A712" s="1">
        <f>VLOOKUP('[1]orders (cleaned)'!B563,'[1]orders (cleaned)'!$B$2:$B$1001,1,FALSE)</f>
        <v>43688</v>
      </c>
      <c r="B712" t="str">
        <f>VLOOKUP('[1]orders (cleaned)'!C563,'[1]customers (cleaned)'!$A$2:$B$914,2,FALSE)</f>
        <v>Nathaniel Bloxland</v>
      </c>
      <c r="C712" t="str">
        <f>VLOOKUP('[1]orders (cleaned)'!C563,'[1]customers (cleaned)'!$A$2:$C$914,3,FALSE)</f>
        <v>Daingean</v>
      </c>
      <c r="D712" t="str">
        <f>VLOOKUP('[1]orders (cleaned)'!C563,'[1]customers (cleaned)'!$A$2:$D$914,4,FALSE)</f>
        <v>Ireland</v>
      </c>
      <c r="E712" t="str">
        <f>VLOOKUP('[1]orders (cleaned)'!C563,'[1]customers (cleaned)'!$A$2:$E$914,5,FALSE)</f>
        <v>Yes</v>
      </c>
      <c r="F712" t="str">
        <f>VLOOKUP('[1]orders (cleaned)'!D563,'[1]products (cleaned)'!$A$2:$B$49,2,FALSE)</f>
        <v>Ara</v>
      </c>
      <c r="G712" t="str">
        <f>VLOOKUP('[1]orders (cleaned)'!D563,'[1]products (cleaned)'!$A$2:$C$49,3,FALSE)</f>
        <v>D</v>
      </c>
      <c r="H712">
        <f>VLOOKUP('[1]orders (cleaned)'!D563,'[1]products (cleaned)'!$A$2:$D$49,4,FALSE)</f>
        <v>0.2</v>
      </c>
      <c r="I712" s="3">
        <f>VLOOKUP('[1]orders (cleaned)'!D563,'[1]products (cleaned)'!$A$2:$E$49,5,FALSE)</f>
        <v>2.9849999999999999</v>
      </c>
      <c r="J712" s="3">
        <f>VLOOKUP('[1]orders (cleaned)'!D563,'[1]products (cleaned)'!$A$2:$F$49,6,FALSE)</f>
        <v>1.4924999999999999</v>
      </c>
      <c r="K712" s="3">
        <f>VLOOKUP('[1]orders (cleaned)'!D563,'[1]products (cleaned)'!$A$2:$G$49,7,FALSE)</f>
        <v>0.26865</v>
      </c>
      <c r="L712">
        <f>VLOOKUP('[1]orders (cleaned)'!A563,'[1]orders (cleaned)'!$A$2:$E$1001,5,FALSE)</f>
        <v>6</v>
      </c>
      <c r="M712" s="5">
        <f>I712*L712</f>
        <v>17.91</v>
      </c>
      <c r="S712"/>
    </row>
    <row r="713" spans="1:19" x14ac:dyDescent="0.35">
      <c r="A713" s="1">
        <f>VLOOKUP('[1]orders (cleaned)'!B109,'[1]orders (cleaned)'!$B$2:$B$1001,1,FALSE)</f>
        <v>43569</v>
      </c>
      <c r="B713" t="str">
        <f>VLOOKUP('[1]orders (cleaned)'!C109,'[1]customers (cleaned)'!$A$2:$B$914,2,FALSE)</f>
        <v>Pen Wye</v>
      </c>
      <c r="C713" t="str">
        <f>VLOOKUP('[1]orders (cleaned)'!C109,'[1]customers (cleaned)'!$A$2:$C$914,3,FALSE)</f>
        <v>Colorado Springs</v>
      </c>
      <c r="D713" t="str">
        <f>VLOOKUP('[1]orders (cleaned)'!C109,'[1]customers (cleaned)'!$A$2:$D$914,4,FALSE)</f>
        <v>United States</v>
      </c>
      <c r="E713" t="str">
        <f>VLOOKUP('[1]orders (cleaned)'!C109,'[1]customers (cleaned)'!$A$2:$E$914,5,FALSE)</f>
        <v>Yes</v>
      </c>
      <c r="F713" t="str">
        <f>VLOOKUP('[1]orders (cleaned)'!D109,'[1]products (cleaned)'!$A$2:$B$49,2,FALSE)</f>
        <v>Rob</v>
      </c>
      <c r="G713" t="str">
        <f>VLOOKUP('[1]orders (cleaned)'!D109,'[1]products (cleaned)'!$A$2:$C$49,3,FALSE)</f>
        <v>M</v>
      </c>
      <c r="H713">
        <f>VLOOKUP('[1]orders (cleaned)'!D109,'[1]products (cleaned)'!$A$2:$D$49,4,FALSE)</f>
        <v>0.5</v>
      </c>
      <c r="I713" s="3">
        <f>VLOOKUP('[1]orders (cleaned)'!D109,'[1]products (cleaned)'!$A$2:$E$49,5,FALSE)</f>
        <v>5.97</v>
      </c>
      <c r="J713" s="3">
        <f>VLOOKUP('[1]orders (cleaned)'!D109,'[1]products (cleaned)'!$A$2:$F$49,6,FALSE)</f>
        <v>1.194</v>
      </c>
      <c r="K713" s="3">
        <f>VLOOKUP('[1]orders (cleaned)'!D109,'[1]products (cleaned)'!$A$2:$G$49,7,FALSE)</f>
        <v>0.35819999999999996</v>
      </c>
      <c r="L713">
        <f>VLOOKUP('[1]orders (cleaned)'!A109,'[1]orders (cleaned)'!$A$2:$E$1001,5,FALSE)</f>
        <v>3</v>
      </c>
      <c r="M713" s="5">
        <f>I713*L713</f>
        <v>17.91</v>
      </c>
      <c r="S713"/>
    </row>
    <row r="714" spans="1:19" x14ac:dyDescent="0.35">
      <c r="A714" s="1">
        <f>VLOOKUP('[1]orders (cleaned)'!B578,'[1]orders (cleaned)'!$B$2:$B$1001,1,FALSE)</f>
        <v>44290</v>
      </c>
      <c r="B714" t="str">
        <f>VLOOKUP('[1]orders (cleaned)'!C578,'[1]customers (cleaned)'!$A$2:$B$914,2,FALSE)</f>
        <v>Phyllys Ormerod</v>
      </c>
      <c r="C714" t="str">
        <f>VLOOKUP('[1]orders (cleaned)'!C578,'[1]customers (cleaned)'!$A$2:$C$914,3,FALSE)</f>
        <v>Durham</v>
      </c>
      <c r="D714" t="str">
        <f>VLOOKUP('[1]orders (cleaned)'!C578,'[1]customers (cleaned)'!$A$2:$D$914,4,FALSE)</f>
        <v>United States</v>
      </c>
      <c r="E714" t="str">
        <f>VLOOKUP('[1]orders (cleaned)'!C578,'[1]customers (cleaned)'!$A$2:$E$914,5,FALSE)</f>
        <v>No</v>
      </c>
      <c r="F714" t="str">
        <f>VLOOKUP('[1]orders (cleaned)'!D578,'[1]products (cleaned)'!$A$2:$B$49,2,FALSE)</f>
        <v>Ara</v>
      </c>
      <c r="G714" t="str">
        <f>VLOOKUP('[1]orders (cleaned)'!D578,'[1]products (cleaned)'!$A$2:$C$49,3,FALSE)</f>
        <v>D</v>
      </c>
      <c r="H714">
        <f>VLOOKUP('[1]orders (cleaned)'!D578,'[1]products (cleaned)'!$A$2:$D$49,4,FALSE)</f>
        <v>0.2</v>
      </c>
      <c r="I714" s="3">
        <f>VLOOKUP('[1]orders (cleaned)'!D578,'[1]products (cleaned)'!$A$2:$E$49,5,FALSE)</f>
        <v>2.9849999999999999</v>
      </c>
      <c r="J714" s="3">
        <f>VLOOKUP('[1]orders (cleaned)'!D578,'[1]products (cleaned)'!$A$2:$F$49,6,FALSE)</f>
        <v>1.4924999999999999</v>
      </c>
      <c r="K714" s="3">
        <f>VLOOKUP('[1]orders (cleaned)'!D578,'[1]products (cleaned)'!$A$2:$G$49,7,FALSE)</f>
        <v>0.26865</v>
      </c>
      <c r="L714">
        <f>VLOOKUP('[1]orders (cleaned)'!A578,'[1]orders (cleaned)'!$A$2:$E$1001,5,FALSE)</f>
        <v>6</v>
      </c>
      <c r="M714" s="5">
        <f>I714*L714</f>
        <v>17.91</v>
      </c>
      <c r="S714"/>
    </row>
    <row r="715" spans="1:19" x14ac:dyDescent="0.35">
      <c r="A715" s="1">
        <f>VLOOKUP('[1]orders (cleaned)'!B334,'[1]orders (cleaned)'!$B$2:$B$1001,1,FALSE)</f>
        <v>43689</v>
      </c>
      <c r="B715" t="str">
        <f>VLOOKUP('[1]orders (cleaned)'!C334,'[1]customers (cleaned)'!$A$2:$B$914,2,FALSE)</f>
        <v>Quinn Parsons</v>
      </c>
      <c r="C715" t="str">
        <f>VLOOKUP('[1]orders (cleaned)'!C334,'[1]customers (cleaned)'!$A$2:$C$914,3,FALSE)</f>
        <v>Los Angeles</v>
      </c>
      <c r="D715" t="str">
        <f>VLOOKUP('[1]orders (cleaned)'!C334,'[1]customers (cleaned)'!$A$2:$D$914,4,FALSE)</f>
        <v>United States</v>
      </c>
      <c r="E715" t="str">
        <f>VLOOKUP('[1]orders (cleaned)'!C334,'[1]customers (cleaned)'!$A$2:$E$914,5,FALSE)</f>
        <v>Yes</v>
      </c>
      <c r="F715" t="str">
        <f>VLOOKUP('[1]orders (cleaned)'!D334,'[1]products (cleaned)'!$A$2:$B$49,2,FALSE)</f>
        <v>Ara</v>
      </c>
      <c r="G715" t="str">
        <f>VLOOKUP('[1]orders (cleaned)'!D334,'[1]products (cleaned)'!$A$2:$C$49,3,FALSE)</f>
        <v>D</v>
      </c>
      <c r="H715">
        <f>VLOOKUP('[1]orders (cleaned)'!D334,'[1]products (cleaned)'!$A$2:$D$49,4,FALSE)</f>
        <v>0.5</v>
      </c>
      <c r="I715" s="3">
        <f>VLOOKUP('[1]orders (cleaned)'!D334,'[1]products (cleaned)'!$A$2:$E$49,5,FALSE)</f>
        <v>5.97</v>
      </c>
      <c r="J715" s="3">
        <f>VLOOKUP('[1]orders (cleaned)'!D334,'[1]products (cleaned)'!$A$2:$F$49,6,FALSE)</f>
        <v>1.194</v>
      </c>
      <c r="K715" s="3">
        <f>VLOOKUP('[1]orders (cleaned)'!D334,'[1]products (cleaned)'!$A$2:$G$49,7,FALSE)</f>
        <v>0.5373</v>
      </c>
      <c r="L715">
        <f>VLOOKUP('[1]orders (cleaned)'!A334,'[1]orders (cleaned)'!$A$2:$E$1001,5,FALSE)</f>
        <v>3</v>
      </c>
      <c r="M715" s="5">
        <f>I715*L715</f>
        <v>17.91</v>
      </c>
      <c r="S715"/>
    </row>
    <row r="716" spans="1:19" x14ac:dyDescent="0.35">
      <c r="A716" s="1">
        <f>VLOOKUP('[1]orders (cleaned)'!B868,'[1]orders (cleaned)'!$B$2:$B$1001,1,FALSE)</f>
        <v>44209</v>
      </c>
      <c r="B716" t="str">
        <f>VLOOKUP('[1]orders (cleaned)'!C868,'[1]customers (cleaned)'!$A$2:$B$914,2,FALSE)</f>
        <v>Rafaela Treacher</v>
      </c>
      <c r="C716" t="str">
        <f>VLOOKUP('[1]orders (cleaned)'!C868,'[1]customers (cleaned)'!$A$2:$C$914,3,FALSE)</f>
        <v>Greystones</v>
      </c>
      <c r="D716" t="str">
        <f>VLOOKUP('[1]orders (cleaned)'!C868,'[1]customers (cleaned)'!$A$2:$D$914,4,FALSE)</f>
        <v>Ireland</v>
      </c>
      <c r="E716" t="str">
        <f>VLOOKUP('[1]orders (cleaned)'!C868,'[1]customers (cleaned)'!$A$2:$E$914,5,FALSE)</f>
        <v>No</v>
      </c>
      <c r="F716" t="str">
        <f>VLOOKUP('[1]orders (cleaned)'!D868,'[1]products (cleaned)'!$A$2:$B$49,2,FALSE)</f>
        <v>Ara</v>
      </c>
      <c r="G716" t="str">
        <f>VLOOKUP('[1]orders (cleaned)'!D868,'[1]products (cleaned)'!$A$2:$C$49,3,FALSE)</f>
        <v>D</v>
      </c>
      <c r="H716">
        <f>VLOOKUP('[1]orders (cleaned)'!D868,'[1]products (cleaned)'!$A$2:$D$49,4,FALSE)</f>
        <v>0.5</v>
      </c>
      <c r="I716" s="3">
        <f>VLOOKUP('[1]orders (cleaned)'!D868,'[1]products (cleaned)'!$A$2:$E$49,5,FALSE)</f>
        <v>5.97</v>
      </c>
      <c r="J716" s="3">
        <f>VLOOKUP('[1]orders (cleaned)'!D868,'[1]products (cleaned)'!$A$2:$F$49,6,FALSE)</f>
        <v>1.194</v>
      </c>
      <c r="K716" s="3">
        <f>VLOOKUP('[1]orders (cleaned)'!D868,'[1]products (cleaned)'!$A$2:$G$49,7,FALSE)</f>
        <v>0.5373</v>
      </c>
      <c r="L716">
        <f>VLOOKUP('[1]orders (cleaned)'!A868,'[1]orders (cleaned)'!$A$2:$E$1001,5,FALSE)</f>
        <v>3</v>
      </c>
      <c r="M716" s="5">
        <f>I716*L716</f>
        <v>17.91</v>
      </c>
      <c r="S716"/>
    </row>
    <row r="717" spans="1:19" x14ac:dyDescent="0.35">
      <c r="A717" s="1">
        <f>VLOOKUP('[1]orders (cleaned)'!B96,'[1]orders (cleaned)'!$B$2:$B$1001,1,FALSE)</f>
        <v>44014</v>
      </c>
      <c r="B717" t="str">
        <f>VLOOKUP('[1]orders (cleaned)'!C96,'[1]customers (cleaned)'!$A$2:$B$914,2,FALSE)</f>
        <v>Rudy Farquharson</v>
      </c>
      <c r="C717" t="str">
        <f>VLOOKUP('[1]orders (cleaned)'!C96,'[1]customers (cleaned)'!$A$2:$C$914,3,FALSE)</f>
        <v>Charlesland</v>
      </c>
      <c r="D717" t="str">
        <f>VLOOKUP('[1]orders (cleaned)'!C96,'[1]customers (cleaned)'!$A$2:$D$914,4,FALSE)</f>
        <v>Ireland</v>
      </c>
      <c r="E717" t="str">
        <f>VLOOKUP('[1]orders (cleaned)'!C96,'[1]customers (cleaned)'!$A$2:$E$914,5,FALSE)</f>
        <v>Yes</v>
      </c>
      <c r="F717" t="str">
        <f>VLOOKUP('[1]orders (cleaned)'!D96,'[1]products (cleaned)'!$A$2:$B$49,2,FALSE)</f>
        <v>Ara</v>
      </c>
      <c r="G717" t="str">
        <f>VLOOKUP('[1]orders (cleaned)'!D96,'[1]products (cleaned)'!$A$2:$C$49,3,FALSE)</f>
        <v>D</v>
      </c>
      <c r="H717">
        <f>VLOOKUP('[1]orders (cleaned)'!D96,'[1]products (cleaned)'!$A$2:$D$49,4,FALSE)</f>
        <v>0.2</v>
      </c>
      <c r="I717" s="3">
        <f>VLOOKUP('[1]orders (cleaned)'!D96,'[1]products (cleaned)'!$A$2:$E$49,5,FALSE)</f>
        <v>2.9849999999999999</v>
      </c>
      <c r="J717" s="3">
        <f>VLOOKUP('[1]orders (cleaned)'!D96,'[1]products (cleaned)'!$A$2:$F$49,6,FALSE)</f>
        <v>1.4924999999999999</v>
      </c>
      <c r="K717" s="3">
        <f>VLOOKUP('[1]orders (cleaned)'!D96,'[1]products (cleaned)'!$A$2:$G$49,7,FALSE)</f>
        <v>0.26865</v>
      </c>
      <c r="L717">
        <f>VLOOKUP('[1]orders (cleaned)'!A96,'[1]orders (cleaned)'!$A$2:$E$1001,5,FALSE)</f>
        <v>6</v>
      </c>
      <c r="M717" s="5">
        <f>I717*L717</f>
        <v>17.91</v>
      </c>
      <c r="S717"/>
    </row>
    <row r="718" spans="1:19" x14ac:dyDescent="0.35">
      <c r="A718" s="1">
        <f>VLOOKUP('[1]orders (cleaned)'!B746,'[1]orders (cleaned)'!$B$2:$B$1001,1,FALSE)</f>
        <v>43539</v>
      </c>
      <c r="B718" t="str">
        <f>VLOOKUP('[1]orders (cleaned)'!C746,'[1]customers (cleaned)'!$A$2:$B$914,2,FALSE)</f>
        <v>Samuele Klaaassen</v>
      </c>
      <c r="C718" t="str">
        <f>VLOOKUP('[1]orders (cleaned)'!C746,'[1]customers (cleaned)'!$A$2:$C$914,3,FALSE)</f>
        <v>Detroit</v>
      </c>
      <c r="D718" t="str">
        <f>VLOOKUP('[1]orders (cleaned)'!C746,'[1]customers (cleaned)'!$A$2:$D$914,4,FALSE)</f>
        <v>United States</v>
      </c>
      <c r="E718" t="str">
        <f>VLOOKUP('[1]orders (cleaned)'!C746,'[1]customers (cleaned)'!$A$2:$E$914,5,FALSE)</f>
        <v>Yes</v>
      </c>
      <c r="F718" t="str">
        <f>VLOOKUP('[1]orders (cleaned)'!D746,'[1]products (cleaned)'!$A$2:$B$49,2,FALSE)</f>
        <v>Rob</v>
      </c>
      <c r="G718" t="str">
        <f>VLOOKUP('[1]orders (cleaned)'!D746,'[1]products (cleaned)'!$A$2:$C$49,3,FALSE)</f>
        <v>M</v>
      </c>
      <c r="H718">
        <f>VLOOKUP('[1]orders (cleaned)'!D746,'[1]products (cleaned)'!$A$2:$D$49,4,FALSE)</f>
        <v>0.2</v>
      </c>
      <c r="I718" s="3">
        <f>VLOOKUP('[1]orders (cleaned)'!D746,'[1]products (cleaned)'!$A$2:$E$49,5,FALSE)</f>
        <v>2.9849999999999999</v>
      </c>
      <c r="J718" s="3">
        <f>VLOOKUP('[1]orders (cleaned)'!D746,'[1]products (cleaned)'!$A$2:$F$49,6,FALSE)</f>
        <v>1.4924999999999999</v>
      </c>
      <c r="K718" s="3">
        <f>VLOOKUP('[1]orders (cleaned)'!D746,'[1]products (cleaned)'!$A$2:$G$49,7,FALSE)</f>
        <v>0.17909999999999998</v>
      </c>
      <c r="L718">
        <f>VLOOKUP('[1]orders (cleaned)'!A746,'[1]orders (cleaned)'!$A$2:$E$1001,5,FALSE)</f>
        <v>6</v>
      </c>
      <c r="M718" s="5">
        <f>I718*L718</f>
        <v>17.91</v>
      </c>
      <c r="S718"/>
    </row>
    <row r="719" spans="1:19" x14ac:dyDescent="0.35">
      <c r="A719" s="1">
        <f>VLOOKUP('[1]orders (cleaned)'!B713,'[1]orders (cleaned)'!$B$2:$B$1001,1,FALSE)</f>
        <v>44600</v>
      </c>
      <c r="B719" t="str">
        <f>VLOOKUP('[1]orders (cleaned)'!C713,'[1]customers (cleaned)'!$A$2:$B$914,2,FALSE)</f>
        <v>Selia Ragles</v>
      </c>
      <c r="C719" t="str">
        <f>VLOOKUP('[1]orders (cleaned)'!C713,'[1]customers (cleaned)'!$A$2:$C$914,3,FALSE)</f>
        <v>Fort Smith</v>
      </c>
      <c r="D719" t="str">
        <f>VLOOKUP('[1]orders (cleaned)'!C713,'[1]customers (cleaned)'!$A$2:$D$914,4,FALSE)</f>
        <v>United States</v>
      </c>
      <c r="E719" t="str">
        <f>VLOOKUP('[1]orders (cleaned)'!C713,'[1]customers (cleaned)'!$A$2:$E$914,5,FALSE)</f>
        <v>No</v>
      </c>
      <c r="F719" t="str">
        <f>VLOOKUP('[1]orders (cleaned)'!D713,'[1]products (cleaned)'!$A$2:$B$49,2,FALSE)</f>
        <v>Rob</v>
      </c>
      <c r="G719" t="str">
        <f>VLOOKUP('[1]orders (cleaned)'!D713,'[1]products (cleaned)'!$A$2:$C$49,3,FALSE)</f>
        <v>M</v>
      </c>
      <c r="H719">
        <f>VLOOKUP('[1]orders (cleaned)'!D713,'[1]products (cleaned)'!$A$2:$D$49,4,FALSE)</f>
        <v>0.2</v>
      </c>
      <c r="I719" s="3">
        <f>VLOOKUP('[1]orders (cleaned)'!D713,'[1]products (cleaned)'!$A$2:$E$49,5,FALSE)</f>
        <v>2.9849999999999999</v>
      </c>
      <c r="J719" s="3">
        <f>VLOOKUP('[1]orders (cleaned)'!D713,'[1]products (cleaned)'!$A$2:$F$49,6,FALSE)</f>
        <v>1.4924999999999999</v>
      </c>
      <c r="K719" s="3">
        <f>VLOOKUP('[1]orders (cleaned)'!D713,'[1]products (cleaned)'!$A$2:$G$49,7,FALSE)</f>
        <v>0.17909999999999998</v>
      </c>
      <c r="L719">
        <f>VLOOKUP('[1]orders (cleaned)'!A713,'[1]orders (cleaned)'!$A$2:$E$1001,5,FALSE)</f>
        <v>6</v>
      </c>
      <c r="M719" s="5">
        <f>I719*L719</f>
        <v>17.91</v>
      </c>
      <c r="S719"/>
    </row>
    <row r="720" spans="1:19" x14ac:dyDescent="0.35">
      <c r="A720" s="1">
        <f>VLOOKUP('[1]orders (cleaned)'!B745,'[1]orders (cleaned)'!$B$2:$B$1001,1,FALSE)</f>
        <v>44042</v>
      </c>
      <c r="B720" t="str">
        <f>VLOOKUP('[1]orders (cleaned)'!C745,'[1]customers (cleaned)'!$A$2:$B$914,2,FALSE)</f>
        <v>Tersina Castagne</v>
      </c>
      <c r="C720" t="str">
        <f>VLOOKUP('[1]orders (cleaned)'!C745,'[1]customers (cleaned)'!$A$2:$C$914,3,FALSE)</f>
        <v>Orlando</v>
      </c>
      <c r="D720" t="str">
        <f>VLOOKUP('[1]orders (cleaned)'!C745,'[1]customers (cleaned)'!$A$2:$D$914,4,FALSE)</f>
        <v>United States</v>
      </c>
      <c r="E720" t="str">
        <f>VLOOKUP('[1]orders (cleaned)'!C745,'[1]customers (cleaned)'!$A$2:$E$914,5,FALSE)</f>
        <v>No</v>
      </c>
      <c r="F720" t="str">
        <f>VLOOKUP('[1]orders (cleaned)'!D745,'[1]products (cleaned)'!$A$2:$B$49,2,FALSE)</f>
        <v>Ara</v>
      </c>
      <c r="G720" t="str">
        <f>VLOOKUP('[1]orders (cleaned)'!D745,'[1]products (cleaned)'!$A$2:$C$49,3,FALSE)</f>
        <v>D</v>
      </c>
      <c r="H720">
        <f>VLOOKUP('[1]orders (cleaned)'!D745,'[1]products (cleaned)'!$A$2:$D$49,4,FALSE)</f>
        <v>0.5</v>
      </c>
      <c r="I720" s="3">
        <f>VLOOKUP('[1]orders (cleaned)'!D745,'[1]products (cleaned)'!$A$2:$E$49,5,FALSE)</f>
        <v>5.97</v>
      </c>
      <c r="J720" s="3">
        <f>VLOOKUP('[1]orders (cleaned)'!D745,'[1]products (cleaned)'!$A$2:$F$49,6,FALSE)</f>
        <v>1.194</v>
      </c>
      <c r="K720" s="3">
        <f>VLOOKUP('[1]orders (cleaned)'!D745,'[1]products (cleaned)'!$A$2:$G$49,7,FALSE)</f>
        <v>0.5373</v>
      </c>
      <c r="L720">
        <f>VLOOKUP('[1]orders (cleaned)'!A745,'[1]orders (cleaned)'!$A$2:$E$1001,5,FALSE)</f>
        <v>3</v>
      </c>
      <c r="M720" s="5">
        <f>I720*L720</f>
        <v>17.91</v>
      </c>
      <c r="S720"/>
    </row>
    <row r="721" spans="1:19" x14ac:dyDescent="0.35">
      <c r="A721" s="1">
        <f>VLOOKUP('[1]orders (cleaned)'!B30,'[1]orders (cleaned)'!$B$2:$B$1001,1,FALSE)</f>
        <v>44775</v>
      </c>
      <c r="B721" t="str">
        <f>VLOOKUP('[1]orders (cleaned)'!C30,'[1]customers (cleaned)'!$A$2:$B$914,2,FALSE)</f>
        <v>Theresita Newbury</v>
      </c>
      <c r="C721" t="str">
        <f>VLOOKUP('[1]orders (cleaned)'!C30,'[1]customers (cleaned)'!$A$2:$C$914,3,FALSE)</f>
        <v>Clonskeagh</v>
      </c>
      <c r="D721" t="str">
        <f>VLOOKUP('[1]orders (cleaned)'!C30,'[1]customers (cleaned)'!$A$2:$D$914,4,FALSE)</f>
        <v>Ireland</v>
      </c>
      <c r="E721" t="str">
        <f>VLOOKUP('[1]orders (cleaned)'!C30,'[1]customers (cleaned)'!$A$2:$E$914,5,FALSE)</f>
        <v>No</v>
      </c>
      <c r="F721" t="str">
        <f>VLOOKUP('[1]orders (cleaned)'!D30,'[1]products (cleaned)'!$A$2:$B$49,2,FALSE)</f>
        <v>Ara</v>
      </c>
      <c r="G721" t="str">
        <f>VLOOKUP('[1]orders (cleaned)'!D30,'[1]products (cleaned)'!$A$2:$C$49,3,FALSE)</f>
        <v>D</v>
      </c>
      <c r="H721">
        <f>VLOOKUP('[1]orders (cleaned)'!D30,'[1]products (cleaned)'!$A$2:$D$49,4,FALSE)</f>
        <v>0.5</v>
      </c>
      <c r="I721" s="3">
        <f>VLOOKUP('[1]orders (cleaned)'!D30,'[1]products (cleaned)'!$A$2:$E$49,5,FALSE)</f>
        <v>5.97</v>
      </c>
      <c r="J721" s="3">
        <f>VLOOKUP('[1]orders (cleaned)'!D30,'[1]products (cleaned)'!$A$2:$F$49,6,FALSE)</f>
        <v>1.194</v>
      </c>
      <c r="K721" s="3">
        <f>VLOOKUP('[1]orders (cleaned)'!D30,'[1]products (cleaned)'!$A$2:$G$49,7,FALSE)</f>
        <v>0.5373</v>
      </c>
      <c r="L721">
        <f>VLOOKUP('[1]orders (cleaned)'!A30,'[1]orders (cleaned)'!$A$2:$E$1001,5,FALSE)</f>
        <v>3</v>
      </c>
      <c r="M721" s="5">
        <f>I721*L721</f>
        <v>17.91</v>
      </c>
      <c r="S721"/>
    </row>
    <row r="722" spans="1:19" x14ac:dyDescent="0.35">
      <c r="A722" s="1">
        <f>VLOOKUP('[1]orders (cleaned)'!B427,'[1]orders (cleaned)'!$B$2:$B$1001,1,FALSE)</f>
        <v>44428</v>
      </c>
      <c r="B722" t="str">
        <f>VLOOKUP('[1]orders (cleaned)'!C427,'[1]customers (cleaned)'!$A$2:$B$914,2,FALSE)</f>
        <v>Alric Darth</v>
      </c>
      <c r="C722" t="str">
        <f>VLOOKUP('[1]orders (cleaned)'!C427,'[1]customers (cleaned)'!$A$2:$C$914,3,FALSE)</f>
        <v>Anchorage</v>
      </c>
      <c r="D722" t="str">
        <f>VLOOKUP('[1]orders (cleaned)'!C427,'[1]customers (cleaned)'!$A$2:$D$914,4,FALSE)</f>
        <v>United States</v>
      </c>
      <c r="E722" t="str">
        <f>VLOOKUP('[1]orders (cleaned)'!C427,'[1]customers (cleaned)'!$A$2:$E$914,5,FALSE)</f>
        <v>No</v>
      </c>
      <c r="F722" t="str">
        <f>VLOOKUP('[1]orders (cleaned)'!D427,'[1]products (cleaned)'!$A$2:$B$49,2,FALSE)</f>
        <v>Rob</v>
      </c>
      <c r="G722" t="str">
        <f>VLOOKUP('[1]orders (cleaned)'!D427,'[1]products (cleaned)'!$A$2:$C$49,3,FALSE)</f>
        <v>D</v>
      </c>
      <c r="H722">
        <f>VLOOKUP('[1]orders (cleaned)'!D427,'[1]products (cleaned)'!$A$2:$D$49,4,FALSE)</f>
        <v>1</v>
      </c>
      <c r="I722" s="3">
        <f>VLOOKUP('[1]orders (cleaned)'!D427,'[1]products (cleaned)'!$A$2:$E$49,5,FALSE)</f>
        <v>8.9499999999999993</v>
      </c>
      <c r="J722" s="3">
        <f>VLOOKUP('[1]orders (cleaned)'!D427,'[1]products (cleaned)'!$A$2:$F$49,6,FALSE)</f>
        <v>0.89499999999999991</v>
      </c>
      <c r="K722" s="3">
        <f>VLOOKUP('[1]orders (cleaned)'!D427,'[1]products (cleaned)'!$A$2:$G$49,7,FALSE)</f>
        <v>0.53699999999999992</v>
      </c>
      <c r="L722">
        <f>VLOOKUP('[1]orders (cleaned)'!A427,'[1]orders (cleaned)'!$A$2:$E$1001,5,FALSE)</f>
        <v>2</v>
      </c>
      <c r="M722" s="5">
        <f>I722*L722</f>
        <v>17.899999999999999</v>
      </c>
      <c r="S722"/>
    </row>
    <row r="723" spans="1:19" x14ac:dyDescent="0.35">
      <c r="A723" s="1">
        <f>VLOOKUP('[1]orders (cleaned)'!B171,'[1]orders (cleaned)'!$B$2:$B$1001,1,FALSE)</f>
        <v>44643</v>
      </c>
      <c r="B723" t="str">
        <f>VLOOKUP('[1]orders (cleaned)'!C171,'[1]customers (cleaned)'!$A$2:$B$914,2,FALSE)</f>
        <v>Felita Dauney</v>
      </c>
      <c r="C723" t="str">
        <f>VLOOKUP('[1]orders (cleaned)'!C171,'[1]customers (cleaned)'!$A$2:$C$914,3,FALSE)</f>
        <v>Castlebellingham</v>
      </c>
      <c r="D723" t="str">
        <f>VLOOKUP('[1]orders (cleaned)'!C171,'[1]customers (cleaned)'!$A$2:$D$914,4,FALSE)</f>
        <v>Ireland</v>
      </c>
      <c r="E723" t="str">
        <f>VLOOKUP('[1]orders (cleaned)'!C171,'[1]customers (cleaned)'!$A$2:$E$914,5,FALSE)</f>
        <v>No</v>
      </c>
      <c r="F723" t="str">
        <f>VLOOKUP('[1]orders (cleaned)'!D171,'[1]products (cleaned)'!$A$2:$B$49,2,FALSE)</f>
        <v>Rob</v>
      </c>
      <c r="G723" t="str">
        <f>VLOOKUP('[1]orders (cleaned)'!D171,'[1]products (cleaned)'!$A$2:$C$49,3,FALSE)</f>
        <v>D</v>
      </c>
      <c r="H723">
        <f>VLOOKUP('[1]orders (cleaned)'!D171,'[1]products (cleaned)'!$A$2:$D$49,4,FALSE)</f>
        <v>1</v>
      </c>
      <c r="I723" s="3">
        <f>VLOOKUP('[1]orders (cleaned)'!D171,'[1]products (cleaned)'!$A$2:$E$49,5,FALSE)</f>
        <v>8.9499999999999993</v>
      </c>
      <c r="J723" s="3">
        <f>VLOOKUP('[1]orders (cleaned)'!D171,'[1]products (cleaned)'!$A$2:$F$49,6,FALSE)</f>
        <v>0.89499999999999991</v>
      </c>
      <c r="K723" s="3">
        <f>VLOOKUP('[1]orders (cleaned)'!D171,'[1]products (cleaned)'!$A$2:$G$49,7,FALSE)</f>
        <v>0.53699999999999992</v>
      </c>
      <c r="L723">
        <f>VLOOKUP('[1]orders (cleaned)'!A171,'[1]orders (cleaned)'!$A$2:$E$1001,5,FALSE)</f>
        <v>2</v>
      </c>
      <c r="M723" s="5">
        <f>I723*L723</f>
        <v>17.899999999999999</v>
      </c>
      <c r="S723"/>
    </row>
    <row r="724" spans="1:19" x14ac:dyDescent="0.35">
      <c r="A724" s="1">
        <f>VLOOKUP('[1]orders (cleaned)'!B587,'[1]orders (cleaned)'!$B$2:$B$1001,1,FALSE)</f>
        <v>44505</v>
      </c>
      <c r="B724" t="str">
        <f>VLOOKUP('[1]orders (cleaned)'!C587,'[1]customers (cleaned)'!$A$2:$B$914,2,FALSE)</f>
        <v>Cody Verissimo</v>
      </c>
      <c r="C724" t="str">
        <f>VLOOKUP('[1]orders (cleaned)'!C587,'[1]customers (cleaned)'!$A$2:$C$914,3,FALSE)</f>
        <v>Upton</v>
      </c>
      <c r="D724" t="str">
        <f>VLOOKUP('[1]orders (cleaned)'!C587,'[1]customers (cleaned)'!$A$2:$D$914,4,FALSE)</f>
        <v>United Kingdom</v>
      </c>
      <c r="E724" t="str">
        <f>VLOOKUP('[1]orders (cleaned)'!C587,'[1]customers (cleaned)'!$A$2:$E$914,5,FALSE)</f>
        <v>Yes</v>
      </c>
      <c r="F724" t="str">
        <f>VLOOKUP('[1]orders (cleaned)'!D587,'[1]products (cleaned)'!$A$2:$B$49,2,FALSE)</f>
        <v>Exc</v>
      </c>
      <c r="G724" t="str">
        <f>VLOOKUP('[1]orders (cleaned)'!D587,'[1]products (cleaned)'!$A$2:$C$49,3,FALSE)</f>
        <v>M</v>
      </c>
      <c r="H724">
        <f>VLOOKUP('[1]orders (cleaned)'!D587,'[1]products (cleaned)'!$A$2:$D$49,4,FALSE)</f>
        <v>0.5</v>
      </c>
      <c r="I724" s="3">
        <f>VLOOKUP('[1]orders (cleaned)'!D587,'[1]products (cleaned)'!$A$2:$E$49,5,FALSE)</f>
        <v>8.25</v>
      </c>
      <c r="J724" s="3">
        <f>VLOOKUP('[1]orders (cleaned)'!D587,'[1]products (cleaned)'!$A$2:$F$49,6,FALSE)</f>
        <v>1.65</v>
      </c>
      <c r="K724" s="3">
        <f>VLOOKUP('[1]orders (cleaned)'!D587,'[1]products (cleaned)'!$A$2:$G$49,7,FALSE)</f>
        <v>0.90749999999999997</v>
      </c>
      <c r="L724">
        <f>VLOOKUP('[1]orders (cleaned)'!A587,'[1]orders (cleaned)'!$A$2:$E$1001,5,FALSE)</f>
        <v>2</v>
      </c>
      <c r="M724" s="5">
        <f>I724*L724</f>
        <v>16.5</v>
      </c>
      <c r="S724"/>
    </row>
    <row r="725" spans="1:19" x14ac:dyDescent="0.35">
      <c r="A725" s="1">
        <f>VLOOKUP('[1]orders (cleaned)'!B534,'[1]orders (cleaned)'!$B$2:$B$1001,1,FALSE)</f>
        <v>44330</v>
      </c>
      <c r="B725" t="str">
        <f>VLOOKUP('[1]orders (cleaned)'!C534,'[1]customers (cleaned)'!$A$2:$B$914,2,FALSE)</f>
        <v>Nannie Naseby</v>
      </c>
      <c r="C725" t="str">
        <f>VLOOKUP('[1]orders (cleaned)'!C534,'[1]customers (cleaned)'!$A$2:$C$914,3,FALSE)</f>
        <v>Winter Haven</v>
      </c>
      <c r="D725" t="str">
        <f>VLOOKUP('[1]orders (cleaned)'!C534,'[1]customers (cleaned)'!$A$2:$D$914,4,FALSE)</f>
        <v>United States</v>
      </c>
      <c r="E725" t="str">
        <f>VLOOKUP('[1]orders (cleaned)'!C534,'[1]customers (cleaned)'!$A$2:$E$914,5,FALSE)</f>
        <v>Yes</v>
      </c>
      <c r="F725" t="str">
        <f>VLOOKUP('[1]orders (cleaned)'!D534,'[1]products (cleaned)'!$A$2:$B$49,2,FALSE)</f>
        <v>Exc</v>
      </c>
      <c r="G725" t="str">
        <f>VLOOKUP('[1]orders (cleaned)'!D534,'[1]products (cleaned)'!$A$2:$C$49,3,FALSE)</f>
        <v>M</v>
      </c>
      <c r="H725">
        <f>VLOOKUP('[1]orders (cleaned)'!D534,'[1]products (cleaned)'!$A$2:$D$49,4,FALSE)</f>
        <v>0.5</v>
      </c>
      <c r="I725" s="3">
        <f>VLOOKUP('[1]orders (cleaned)'!D534,'[1]products (cleaned)'!$A$2:$E$49,5,FALSE)</f>
        <v>8.25</v>
      </c>
      <c r="J725" s="3">
        <f>VLOOKUP('[1]orders (cleaned)'!D534,'[1]products (cleaned)'!$A$2:$F$49,6,FALSE)</f>
        <v>1.65</v>
      </c>
      <c r="K725" s="3">
        <f>VLOOKUP('[1]orders (cleaned)'!D534,'[1]products (cleaned)'!$A$2:$G$49,7,FALSE)</f>
        <v>0.90749999999999997</v>
      </c>
      <c r="L725">
        <f>VLOOKUP('[1]orders (cleaned)'!A534,'[1]orders (cleaned)'!$A$2:$E$1001,5,FALSE)</f>
        <v>2</v>
      </c>
      <c r="M725" s="5">
        <f>I725*L725</f>
        <v>16.5</v>
      </c>
      <c r="S725"/>
    </row>
    <row r="726" spans="1:19" x14ac:dyDescent="0.35">
      <c r="A726" s="1">
        <f>VLOOKUP('[1]orders (cleaned)'!B46,'[1]orders (cleaned)'!$B$2:$B$1001,1,FALSE)</f>
        <v>43932</v>
      </c>
      <c r="B726" t="str">
        <f>VLOOKUP('[1]orders (cleaned)'!C46,'[1]customers (cleaned)'!$A$2:$B$914,2,FALSE)</f>
        <v>Olag Baudassi</v>
      </c>
      <c r="C726" t="str">
        <f>VLOOKUP('[1]orders (cleaned)'!C46,'[1]customers (cleaned)'!$A$2:$C$914,3,FALSE)</f>
        <v>Rochester</v>
      </c>
      <c r="D726" t="str">
        <f>VLOOKUP('[1]orders (cleaned)'!C46,'[1]customers (cleaned)'!$A$2:$D$914,4,FALSE)</f>
        <v>United States</v>
      </c>
      <c r="E726" t="str">
        <f>VLOOKUP('[1]orders (cleaned)'!C46,'[1]customers (cleaned)'!$A$2:$E$914,5,FALSE)</f>
        <v>Yes</v>
      </c>
      <c r="F726" t="str">
        <f>VLOOKUP('[1]orders (cleaned)'!D46,'[1]products (cleaned)'!$A$2:$B$49,2,FALSE)</f>
        <v>Exc</v>
      </c>
      <c r="G726" t="str">
        <f>VLOOKUP('[1]orders (cleaned)'!D46,'[1]products (cleaned)'!$A$2:$C$49,3,FALSE)</f>
        <v>M</v>
      </c>
      <c r="H726">
        <f>VLOOKUP('[1]orders (cleaned)'!D46,'[1]products (cleaned)'!$A$2:$D$49,4,FALSE)</f>
        <v>0.5</v>
      </c>
      <c r="I726" s="3">
        <f>VLOOKUP('[1]orders (cleaned)'!D46,'[1]products (cleaned)'!$A$2:$E$49,5,FALSE)</f>
        <v>8.25</v>
      </c>
      <c r="J726" s="3">
        <f>VLOOKUP('[1]orders (cleaned)'!D46,'[1]products (cleaned)'!$A$2:$F$49,6,FALSE)</f>
        <v>1.65</v>
      </c>
      <c r="K726" s="3">
        <f>VLOOKUP('[1]orders (cleaned)'!D46,'[1]products (cleaned)'!$A$2:$G$49,7,FALSE)</f>
        <v>0.90749999999999997</v>
      </c>
      <c r="L726">
        <f>VLOOKUP('[1]orders (cleaned)'!A46,'[1]orders (cleaned)'!$A$2:$E$1001,5,FALSE)</f>
        <v>2</v>
      </c>
      <c r="M726" s="5">
        <f>I726*L726</f>
        <v>16.5</v>
      </c>
      <c r="S726"/>
    </row>
    <row r="727" spans="1:19" x14ac:dyDescent="0.35">
      <c r="A727" s="1">
        <f>VLOOKUP('[1]orders (cleaned)'!B714,'[1]orders (cleaned)'!$B$2:$B$1001,1,FALSE)</f>
        <v>43646</v>
      </c>
      <c r="B727" t="str">
        <f>VLOOKUP('[1]orders (cleaned)'!C714,'[1]customers (cleaned)'!$A$2:$B$914,2,FALSE)</f>
        <v>Silas Deehan</v>
      </c>
      <c r="C727" t="str">
        <f>VLOOKUP('[1]orders (cleaned)'!C714,'[1]customers (cleaned)'!$A$2:$C$914,3,FALSE)</f>
        <v>Charlton</v>
      </c>
      <c r="D727" t="str">
        <f>VLOOKUP('[1]orders (cleaned)'!C714,'[1]customers (cleaned)'!$A$2:$D$914,4,FALSE)</f>
        <v>United Kingdom</v>
      </c>
      <c r="E727" t="str">
        <f>VLOOKUP('[1]orders (cleaned)'!C714,'[1]customers (cleaned)'!$A$2:$E$914,5,FALSE)</f>
        <v>No</v>
      </c>
      <c r="F727" t="str">
        <f>VLOOKUP('[1]orders (cleaned)'!D714,'[1]products (cleaned)'!$A$2:$B$49,2,FALSE)</f>
        <v>Exc</v>
      </c>
      <c r="G727" t="str">
        <f>VLOOKUP('[1]orders (cleaned)'!D714,'[1]products (cleaned)'!$A$2:$C$49,3,FALSE)</f>
        <v>M</v>
      </c>
      <c r="H727">
        <f>VLOOKUP('[1]orders (cleaned)'!D714,'[1]products (cleaned)'!$A$2:$D$49,4,FALSE)</f>
        <v>0.5</v>
      </c>
      <c r="I727" s="3">
        <f>VLOOKUP('[1]orders (cleaned)'!D714,'[1]products (cleaned)'!$A$2:$E$49,5,FALSE)</f>
        <v>8.25</v>
      </c>
      <c r="J727" s="3">
        <f>VLOOKUP('[1]orders (cleaned)'!D714,'[1]products (cleaned)'!$A$2:$F$49,6,FALSE)</f>
        <v>1.65</v>
      </c>
      <c r="K727" s="3">
        <f>VLOOKUP('[1]orders (cleaned)'!D714,'[1]products (cleaned)'!$A$2:$G$49,7,FALSE)</f>
        <v>0.90749999999999997</v>
      </c>
      <c r="L727">
        <f>VLOOKUP('[1]orders (cleaned)'!A714,'[1]orders (cleaned)'!$A$2:$E$1001,5,FALSE)</f>
        <v>2</v>
      </c>
      <c r="M727" s="5">
        <f>I727*L727</f>
        <v>16.5</v>
      </c>
      <c r="S727"/>
    </row>
    <row r="728" spans="1:19" x14ac:dyDescent="0.35">
      <c r="A728" s="1">
        <f>VLOOKUP('[1]orders (cleaned)'!B293,'[1]orders (cleaned)'!$B$2:$B$1001,1,FALSE)</f>
        <v>44181</v>
      </c>
      <c r="B728" t="str">
        <f>VLOOKUP('[1]orders (cleaned)'!C293,'[1]customers (cleaned)'!$A$2:$B$914,2,FALSE)</f>
        <v>Violante Skouling</v>
      </c>
      <c r="C728" t="str">
        <f>VLOOKUP('[1]orders (cleaned)'!C293,'[1]customers (cleaned)'!$A$2:$C$914,3,FALSE)</f>
        <v>Drumcondra</v>
      </c>
      <c r="D728" t="str">
        <f>VLOOKUP('[1]orders (cleaned)'!C293,'[1]customers (cleaned)'!$A$2:$D$914,4,FALSE)</f>
        <v>Ireland</v>
      </c>
      <c r="E728" t="str">
        <f>VLOOKUP('[1]orders (cleaned)'!C293,'[1]customers (cleaned)'!$A$2:$E$914,5,FALSE)</f>
        <v>No</v>
      </c>
      <c r="F728" t="str">
        <f>VLOOKUP('[1]orders (cleaned)'!D293,'[1]products (cleaned)'!$A$2:$B$49,2,FALSE)</f>
        <v>Exc</v>
      </c>
      <c r="G728" t="str">
        <f>VLOOKUP('[1]orders (cleaned)'!D293,'[1]products (cleaned)'!$A$2:$C$49,3,FALSE)</f>
        <v>M</v>
      </c>
      <c r="H728">
        <f>VLOOKUP('[1]orders (cleaned)'!D293,'[1]products (cleaned)'!$A$2:$D$49,4,FALSE)</f>
        <v>0.5</v>
      </c>
      <c r="I728" s="3">
        <f>VLOOKUP('[1]orders (cleaned)'!D293,'[1]products (cleaned)'!$A$2:$E$49,5,FALSE)</f>
        <v>8.25</v>
      </c>
      <c r="J728" s="3">
        <f>VLOOKUP('[1]orders (cleaned)'!D293,'[1]products (cleaned)'!$A$2:$F$49,6,FALSE)</f>
        <v>1.65</v>
      </c>
      <c r="K728" s="3">
        <f>VLOOKUP('[1]orders (cleaned)'!D293,'[1]products (cleaned)'!$A$2:$G$49,7,FALSE)</f>
        <v>0.90749999999999997</v>
      </c>
      <c r="L728">
        <f>VLOOKUP('[1]orders (cleaned)'!A293,'[1]orders (cleaned)'!$A$2:$E$1001,5,FALSE)</f>
        <v>2</v>
      </c>
      <c r="M728" s="5">
        <f>I728*L728</f>
        <v>16.5</v>
      </c>
      <c r="S728"/>
    </row>
    <row r="729" spans="1:19" x14ac:dyDescent="0.35">
      <c r="A729" s="1">
        <f>VLOOKUP('[1]orders (cleaned)'!B689,'[1]orders (cleaned)'!$B$2:$B$1001,1,FALSE)</f>
        <v>43471</v>
      </c>
      <c r="B729" t="str">
        <f>VLOOKUP('[1]orders (cleaned)'!C689,'[1]customers (cleaned)'!$A$2:$B$914,2,FALSE)</f>
        <v>Wilton Cottier</v>
      </c>
      <c r="C729" t="str">
        <f>VLOOKUP('[1]orders (cleaned)'!C689,'[1]customers (cleaned)'!$A$2:$C$914,3,FALSE)</f>
        <v>San Jose</v>
      </c>
      <c r="D729" t="str">
        <f>VLOOKUP('[1]orders (cleaned)'!C689,'[1]customers (cleaned)'!$A$2:$D$914,4,FALSE)</f>
        <v>United States</v>
      </c>
      <c r="E729" t="str">
        <f>VLOOKUP('[1]orders (cleaned)'!C689,'[1]customers (cleaned)'!$A$2:$E$914,5,FALSE)</f>
        <v>No</v>
      </c>
      <c r="F729" t="str">
        <f>VLOOKUP('[1]orders (cleaned)'!D689,'[1]products (cleaned)'!$A$2:$B$49,2,FALSE)</f>
        <v>Exc</v>
      </c>
      <c r="G729" t="str">
        <f>VLOOKUP('[1]orders (cleaned)'!D689,'[1]products (cleaned)'!$A$2:$C$49,3,FALSE)</f>
        <v>M</v>
      </c>
      <c r="H729">
        <f>VLOOKUP('[1]orders (cleaned)'!D689,'[1]products (cleaned)'!$A$2:$D$49,4,FALSE)</f>
        <v>0.5</v>
      </c>
      <c r="I729" s="3">
        <f>VLOOKUP('[1]orders (cleaned)'!D689,'[1]products (cleaned)'!$A$2:$E$49,5,FALSE)</f>
        <v>8.25</v>
      </c>
      <c r="J729" s="3">
        <f>VLOOKUP('[1]orders (cleaned)'!D689,'[1]products (cleaned)'!$A$2:$F$49,6,FALSE)</f>
        <v>1.65</v>
      </c>
      <c r="K729" s="3">
        <f>VLOOKUP('[1]orders (cleaned)'!D689,'[1]products (cleaned)'!$A$2:$G$49,7,FALSE)</f>
        <v>0.90749999999999997</v>
      </c>
      <c r="L729">
        <f>VLOOKUP('[1]orders (cleaned)'!A689,'[1]orders (cleaned)'!$A$2:$E$1001,5,FALSE)</f>
        <v>2</v>
      </c>
      <c r="M729" s="5">
        <f>I729*L729</f>
        <v>16.5</v>
      </c>
      <c r="S729"/>
    </row>
    <row r="730" spans="1:19" x14ac:dyDescent="0.35">
      <c r="A730" s="1">
        <f>VLOOKUP('[1]orders (cleaned)'!B437,'[1]orders (cleaned)'!$B$2:$B$1001,1,FALSE)</f>
        <v>44528</v>
      </c>
      <c r="B730" t="str">
        <f>VLOOKUP('[1]orders (cleaned)'!C437,'[1]customers (cleaned)'!$A$2:$B$914,2,FALSE)</f>
        <v>Chance Rowthorn</v>
      </c>
      <c r="C730" t="str">
        <f>VLOOKUP('[1]orders (cleaned)'!C437,'[1]customers (cleaned)'!$A$2:$C$914,3,FALSE)</f>
        <v>Topeka</v>
      </c>
      <c r="D730" t="str">
        <f>VLOOKUP('[1]orders (cleaned)'!C437,'[1]customers (cleaned)'!$A$2:$D$914,4,FALSE)</f>
        <v>United States</v>
      </c>
      <c r="E730" t="str">
        <f>VLOOKUP('[1]orders (cleaned)'!C437,'[1]customers (cleaned)'!$A$2:$E$914,5,FALSE)</f>
        <v>No</v>
      </c>
      <c r="F730" t="str">
        <f>VLOOKUP('[1]orders (cleaned)'!D437,'[1]products (cleaned)'!$A$2:$B$49,2,FALSE)</f>
        <v>Exc</v>
      </c>
      <c r="G730" t="str">
        <f>VLOOKUP('[1]orders (cleaned)'!D437,'[1]products (cleaned)'!$A$2:$C$49,3,FALSE)</f>
        <v>M</v>
      </c>
      <c r="H730">
        <f>VLOOKUP('[1]orders (cleaned)'!D437,'[1]products (cleaned)'!$A$2:$D$49,4,FALSE)</f>
        <v>0.5</v>
      </c>
      <c r="I730" s="3">
        <f>VLOOKUP('[1]orders (cleaned)'!D437,'[1]products (cleaned)'!$A$2:$E$49,5,FALSE)</f>
        <v>8.25</v>
      </c>
      <c r="J730" s="3">
        <f>VLOOKUP('[1]orders (cleaned)'!D437,'[1]products (cleaned)'!$A$2:$F$49,6,FALSE)</f>
        <v>1.65</v>
      </c>
      <c r="K730" s="3">
        <f>VLOOKUP('[1]orders (cleaned)'!D437,'[1]products (cleaned)'!$A$2:$G$49,7,FALSE)</f>
        <v>0.90749999999999997</v>
      </c>
      <c r="L730">
        <f>VLOOKUP('[1]orders (cleaned)'!A437,'[1]orders (cleaned)'!$A$2:$E$1001,5,FALSE)</f>
        <v>1</v>
      </c>
      <c r="M730" s="5">
        <f>I730*L730</f>
        <v>8.25</v>
      </c>
      <c r="S730"/>
    </row>
    <row r="731" spans="1:19" x14ac:dyDescent="0.35">
      <c r="A731" s="1">
        <f>VLOOKUP('[1]orders (cleaned)'!B905,'[1]orders (cleaned)'!$B$2:$B$1001,1,FALSE)</f>
        <v>43905</v>
      </c>
      <c r="B731" t="str">
        <f>VLOOKUP('[1]orders (cleaned)'!C905,'[1]customers (cleaned)'!$A$2:$B$914,2,FALSE)</f>
        <v>Berkly Imrie</v>
      </c>
      <c r="C731" t="str">
        <f>VLOOKUP('[1]orders (cleaned)'!C905,'[1]customers (cleaned)'!$A$2:$C$914,3,FALSE)</f>
        <v>Fresno</v>
      </c>
      <c r="D731" t="str">
        <f>VLOOKUP('[1]orders (cleaned)'!C905,'[1]customers (cleaned)'!$A$2:$D$914,4,FALSE)</f>
        <v>United States</v>
      </c>
      <c r="E731" t="str">
        <f>VLOOKUP('[1]orders (cleaned)'!C905,'[1]customers (cleaned)'!$A$2:$E$914,5,FALSE)</f>
        <v>No</v>
      </c>
      <c r="F731" t="str">
        <f>VLOOKUP('[1]orders (cleaned)'!D905,'[1]products (cleaned)'!$A$2:$B$49,2,FALSE)</f>
        <v>Lib</v>
      </c>
      <c r="G731" t="str">
        <f>VLOOKUP('[1]orders (cleaned)'!D905,'[1]products (cleaned)'!$A$2:$C$49,3,FALSE)</f>
        <v>M</v>
      </c>
      <c r="H731">
        <f>VLOOKUP('[1]orders (cleaned)'!D905,'[1]products (cleaned)'!$A$2:$D$49,4,FALSE)</f>
        <v>0.5</v>
      </c>
      <c r="I731" s="3">
        <f>VLOOKUP('[1]orders (cleaned)'!D905,'[1]products (cleaned)'!$A$2:$E$49,5,FALSE)</f>
        <v>8.73</v>
      </c>
      <c r="J731" s="3">
        <f>VLOOKUP('[1]orders (cleaned)'!D905,'[1]products (cleaned)'!$A$2:$F$49,6,FALSE)</f>
        <v>1.746</v>
      </c>
      <c r="K731" s="3">
        <f>VLOOKUP('[1]orders (cleaned)'!D905,'[1]products (cleaned)'!$A$2:$G$49,7,FALSE)</f>
        <v>1.1349</v>
      </c>
      <c r="L731">
        <f>VLOOKUP('[1]orders (cleaned)'!A905,'[1]orders (cleaned)'!$A$2:$E$1001,5,FALSE)</f>
        <v>2</v>
      </c>
      <c r="M731" s="5">
        <f>I731*L731</f>
        <v>17.46</v>
      </c>
      <c r="S731"/>
    </row>
    <row r="732" spans="1:19" x14ac:dyDescent="0.35">
      <c r="A732" s="1">
        <f>VLOOKUP('[1]orders (cleaned)'!B145,'[1]orders (cleaned)'!$B$2:$B$1001,1,FALSE)</f>
        <v>44083</v>
      </c>
      <c r="B732" t="str">
        <f>VLOOKUP('[1]orders (cleaned)'!C145,'[1]customers (cleaned)'!$A$2:$B$914,2,FALSE)</f>
        <v>Deana Staite</v>
      </c>
      <c r="C732" t="str">
        <f>VLOOKUP('[1]orders (cleaned)'!C145,'[1]customers (cleaned)'!$A$2:$C$914,3,FALSE)</f>
        <v>Houston</v>
      </c>
      <c r="D732" t="str">
        <f>VLOOKUP('[1]orders (cleaned)'!C145,'[1]customers (cleaned)'!$A$2:$D$914,4,FALSE)</f>
        <v>United States</v>
      </c>
      <c r="E732" t="str">
        <f>VLOOKUP('[1]orders (cleaned)'!C145,'[1]customers (cleaned)'!$A$2:$E$914,5,FALSE)</f>
        <v>No</v>
      </c>
      <c r="F732" t="str">
        <f>VLOOKUP('[1]orders (cleaned)'!D145,'[1]products (cleaned)'!$A$2:$B$49,2,FALSE)</f>
        <v>Lib</v>
      </c>
      <c r="G732" t="str">
        <f>VLOOKUP('[1]orders (cleaned)'!D145,'[1]products (cleaned)'!$A$2:$C$49,3,FALSE)</f>
        <v>M</v>
      </c>
      <c r="H732">
        <f>VLOOKUP('[1]orders (cleaned)'!D145,'[1]products (cleaned)'!$A$2:$D$49,4,FALSE)</f>
        <v>0.5</v>
      </c>
      <c r="I732" s="3">
        <f>VLOOKUP('[1]orders (cleaned)'!D145,'[1]products (cleaned)'!$A$2:$E$49,5,FALSE)</f>
        <v>8.73</v>
      </c>
      <c r="J732" s="3">
        <f>VLOOKUP('[1]orders (cleaned)'!D145,'[1]products (cleaned)'!$A$2:$F$49,6,FALSE)</f>
        <v>1.746</v>
      </c>
      <c r="K732" s="3">
        <f>VLOOKUP('[1]orders (cleaned)'!D145,'[1]products (cleaned)'!$A$2:$G$49,7,FALSE)</f>
        <v>1.1349</v>
      </c>
      <c r="L732">
        <f>VLOOKUP('[1]orders (cleaned)'!A145,'[1]orders (cleaned)'!$A$2:$E$1001,5,FALSE)</f>
        <v>2</v>
      </c>
      <c r="M732" s="5">
        <f>I732*L732</f>
        <v>17.46</v>
      </c>
      <c r="S732"/>
    </row>
    <row r="733" spans="1:19" x14ac:dyDescent="0.35">
      <c r="A733" s="1">
        <f>VLOOKUP('[1]orders (cleaned)'!B888,'[1]orders (cleaned)'!$B$2:$B$1001,1,FALSE)</f>
        <v>44518</v>
      </c>
      <c r="B733" t="str">
        <f>VLOOKUP('[1]orders (cleaned)'!C888,'[1]customers (cleaned)'!$A$2:$B$914,2,FALSE)</f>
        <v>Marty Scholl</v>
      </c>
      <c r="C733" t="str">
        <f>VLOOKUP('[1]orders (cleaned)'!C888,'[1]customers (cleaned)'!$A$2:$C$914,3,FALSE)</f>
        <v>San Francisco</v>
      </c>
      <c r="D733" t="str">
        <f>VLOOKUP('[1]orders (cleaned)'!C888,'[1]customers (cleaned)'!$A$2:$D$914,4,FALSE)</f>
        <v>United States</v>
      </c>
      <c r="E733" t="str">
        <f>VLOOKUP('[1]orders (cleaned)'!C888,'[1]customers (cleaned)'!$A$2:$E$914,5,FALSE)</f>
        <v>No</v>
      </c>
      <c r="F733" t="str">
        <f>VLOOKUP('[1]orders (cleaned)'!D888,'[1]products (cleaned)'!$A$2:$B$49,2,FALSE)</f>
        <v>Lib</v>
      </c>
      <c r="G733" t="str">
        <f>VLOOKUP('[1]orders (cleaned)'!D888,'[1]products (cleaned)'!$A$2:$C$49,3,FALSE)</f>
        <v>M</v>
      </c>
      <c r="H733">
        <f>VLOOKUP('[1]orders (cleaned)'!D888,'[1]products (cleaned)'!$A$2:$D$49,4,FALSE)</f>
        <v>0.5</v>
      </c>
      <c r="I733" s="3">
        <f>VLOOKUP('[1]orders (cleaned)'!D888,'[1]products (cleaned)'!$A$2:$E$49,5,FALSE)</f>
        <v>8.73</v>
      </c>
      <c r="J733" s="3">
        <f>VLOOKUP('[1]orders (cleaned)'!D888,'[1]products (cleaned)'!$A$2:$F$49,6,FALSE)</f>
        <v>1.746</v>
      </c>
      <c r="K733" s="3">
        <f>VLOOKUP('[1]orders (cleaned)'!D888,'[1]products (cleaned)'!$A$2:$G$49,7,FALSE)</f>
        <v>1.1349</v>
      </c>
      <c r="L733">
        <f>VLOOKUP('[1]orders (cleaned)'!A888,'[1]orders (cleaned)'!$A$2:$E$1001,5,FALSE)</f>
        <v>2</v>
      </c>
      <c r="M733" s="5">
        <f>I733*L733</f>
        <v>17.46</v>
      </c>
      <c r="S733"/>
    </row>
    <row r="734" spans="1:19" x14ac:dyDescent="0.35">
      <c r="A734" s="1">
        <f>VLOOKUP('[1]orders (cleaned)'!B147,'[1]orders (cleaned)'!$B$2:$B$1001,1,FALSE)</f>
        <v>43562</v>
      </c>
      <c r="B734" t="str">
        <f>VLOOKUP('[1]orders (cleaned)'!C147,'[1]customers (cleaned)'!$A$2:$B$914,2,FALSE)</f>
        <v>Osmund Clausen-Thue</v>
      </c>
      <c r="C734" t="str">
        <f>VLOOKUP('[1]orders (cleaned)'!C147,'[1]customers (cleaned)'!$A$2:$C$914,3,FALSE)</f>
        <v>El Paso</v>
      </c>
      <c r="D734" t="str">
        <f>VLOOKUP('[1]orders (cleaned)'!C147,'[1]customers (cleaned)'!$A$2:$D$914,4,FALSE)</f>
        <v>United States</v>
      </c>
      <c r="E734" t="str">
        <f>VLOOKUP('[1]orders (cleaned)'!C147,'[1]customers (cleaned)'!$A$2:$E$914,5,FALSE)</f>
        <v>No</v>
      </c>
      <c r="F734" t="str">
        <f>VLOOKUP('[1]orders (cleaned)'!D147,'[1]products (cleaned)'!$A$2:$B$49,2,FALSE)</f>
        <v>Lib</v>
      </c>
      <c r="G734" t="str">
        <f>VLOOKUP('[1]orders (cleaned)'!D147,'[1]products (cleaned)'!$A$2:$C$49,3,FALSE)</f>
        <v>M</v>
      </c>
      <c r="H734">
        <f>VLOOKUP('[1]orders (cleaned)'!D147,'[1]products (cleaned)'!$A$2:$D$49,4,FALSE)</f>
        <v>0.2</v>
      </c>
      <c r="I734" s="3">
        <f>VLOOKUP('[1]orders (cleaned)'!D147,'[1]products (cleaned)'!$A$2:$E$49,5,FALSE)</f>
        <v>4.3650000000000002</v>
      </c>
      <c r="J734" s="3">
        <f>VLOOKUP('[1]orders (cleaned)'!D147,'[1]products (cleaned)'!$A$2:$F$49,6,FALSE)</f>
        <v>2.1825000000000001</v>
      </c>
      <c r="K734" s="3">
        <f>VLOOKUP('[1]orders (cleaned)'!D147,'[1]products (cleaned)'!$A$2:$G$49,7,FALSE)</f>
        <v>0.56745000000000001</v>
      </c>
      <c r="L734">
        <f>VLOOKUP('[1]orders (cleaned)'!A147,'[1]orders (cleaned)'!$A$2:$E$1001,5,FALSE)</f>
        <v>4</v>
      </c>
      <c r="M734" s="5">
        <f>I734*L734</f>
        <v>17.46</v>
      </c>
      <c r="S734"/>
    </row>
    <row r="735" spans="1:19" x14ac:dyDescent="0.35">
      <c r="A735" s="1">
        <f>VLOOKUP('[1]orders (cleaned)'!B258,'[1]orders (cleaned)'!$B$2:$B$1001,1,FALSE)</f>
        <v>43846</v>
      </c>
      <c r="B735" t="str">
        <f>VLOOKUP('[1]orders (cleaned)'!C258,'[1]customers (cleaned)'!$A$2:$B$914,2,FALSE)</f>
        <v>Zacharias Kiffe</v>
      </c>
      <c r="C735" t="str">
        <f>VLOOKUP('[1]orders (cleaned)'!C258,'[1]customers (cleaned)'!$A$2:$C$914,3,FALSE)</f>
        <v>Milwaukee</v>
      </c>
      <c r="D735" t="str">
        <f>VLOOKUP('[1]orders (cleaned)'!C258,'[1]customers (cleaned)'!$A$2:$D$914,4,FALSE)</f>
        <v>United States</v>
      </c>
      <c r="E735" t="str">
        <f>VLOOKUP('[1]orders (cleaned)'!C258,'[1]customers (cleaned)'!$A$2:$E$914,5,FALSE)</f>
        <v>Yes</v>
      </c>
      <c r="F735" t="str">
        <f>VLOOKUP('[1]orders (cleaned)'!D258,'[1]products (cleaned)'!$A$2:$B$49,2,FALSE)</f>
        <v>Lib</v>
      </c>
      <c r="G735" t="str">
        <f>VLOOKUP('[1]orders (cleaned)'!D258,'[1]products (cleaned)'!$A$2:$C$49,3,FALSE)</f>
        <v>M</v>
      </c>
      <c r="H735">
        <f>VLOOKUP('[1]orders (cleaned)'!D258,'[1]products (cleaned)'!$A$2:$D$49,4,FALSE)</f>
        <v>0.5</v>
      </c>
      <c r="I735" s="3">
        <f>VLOOKUP('[1]orders (cleaned)'!D258,'[1]products (cleaned)'!$A$2:$E$49,5,FALSE)</f>
        <v>8.73</v>
      </c>
      <c r="J735" s="3">
        <f>VLOOKUP('[1]orders (cleaned)'!D258,'[1]products (cleaned)'!$A$2:$F$49,6,FALSE)</f>
        <v>1.746</v>
      </c>
      <c r="K735" s="3">
        <f>VLOOKUP('[1]orders (cleaned)'!D258,'[1]products (cleaned)'!$A$2:$G$49,7,FALSE)</f>
        <v>1.1349</v>
      </c>
      <c r="L735">
        <f>VLOOKUP('[1]orders (cleaned)'!A258,'[1]orders (cleaned)'!$A$2:$E$1001,5,FALSE)</f>
        <v>2</v>
      </c>
      <c r="M735" s="5">
        <f>I735*L735</f>
        <v>17.46</v>
      </c>
      <c r="S735"/>
    </row>
    <row r="736" spans="1:19" x14ac:dyDescent="0.35">
      <c r="A736" s="1">
        <f>VLOOKUP('[1]orders (cleaned)'!B21,'[1]orders (cleaned)'!$B$2:$B$1001,1,FALSE)</f>
        <v>44169</v>
      </c>
      <c r="B736" t="str">
        <f>VLOOKUP('[1]orders (cleaned)'!C21,'[1]customers (cleaned)'!$A$2:$B$914,2,FALSE)</f>
        <v>Aurea Corradino</v>
      </c>
      <c r="C736" t="str">
        <f>VLOOKUP('[1]orders (cleaned)'!C21,'[1]customers (cleaned)'!$A$2:$C$914,3,FALSE)</f>
        <v>New York City</v>
      </c>
      <c r="D736" t="str">
        <f>VLOOKUP('[1]orders (cleaned)'!C21,'[1]customers (cleaned)'!$A$2:$D$914,4,FALSE)</f>
        <v>United States</v>
      </c>
      <c r="E736" t="str">
        <f>VLOOKUP('[1]orders (cleaned)'!C21,'[1]customers (cleaned)'!$A$2:$E$914,5,FALSE)</f>
        <v>Yes</v>
      </c>
      <c r="F736" t="str">
        <f>VLOOKUP('[1]orders (cleaned)'!D21,'[1]products (cleaned)'!$A$2:$B$49,2,FALSE)</f>
        <v>Ara</v>
      </c>
      <c r="G736" t="str">
        <f>VLOOKUP('[1]orders (cleaned)'!D21,'[1]products (cleaned)'!$A$2:$C$49,3,FALSE)</f>
        <v>M</v>
      </c>
      <c r="H736">
        <f>VLOOKUP('[1]orders (cleaned)'!D21,'[1]products (cleaned)'!$A$2:$D$49,4,FALSE)</f>
        <v>0.2</v>
      </c>
      <c r="I736" s="3">
        <f>VLOOKUP('[1]orders (cleaned)'!D21,'[1]products (cleaned)'!$A$2:$E$49,5,FALSE)</f>
        <v>3.375</v>
      </c>
      <c r="J736" s="3">
        <f>VLOOKUP('[1]orders (cleaned)'!D21,'[1]products (cleaned)'!$A$2:$F$49,6,FALSE)</f>
        <v>1.6875</v>
      </c>
      <c r="K736" s="3">
        <f>VLOOKUP('[1]orders (cleaned)'!D21,'[1]products (cleaned)'!$A$2:$G$49,7,FALSE)</f>
        <v>0.30374999999999996</v>
      </c>
      <c r="L736">
        <f>VLOOKUP('[1]orders (cleaned)'!A21,'[1]orders (cleaned)'!$A$2:$E$1001,5,FALSE)</f>
        <v>5</v>
      </c>
      <c r="M736" s="5">
        <f>I736*L736</f>
        <v>16.875</v>
      </c>
      <c r="S736"/>
    </row>
    <row r="737" spans="1:19" x14ac:dyDescent="0.35">
      <c r="A737" s="1">
        <f>VLOOKUP('[1]orders (cleaned)'!B826,'[1]orders (cleaned)'!$B$2:$B$1001,1,FALSE)</f>
        <v>43781</v>
      </c>
      <c r="B737" t="str">
        <f>VLOOKUP('[1]orders (cleaned)'!C826,'[1]customers (cleaned)'!$A$2:$B$914,2,FALSE)</f>
        <v>Correy Bourner</v>
      </c>
      <c r="C737" t="str">
        <f>VLOOKUP('[1]orders (cleaned)'!C826,'[1]customers (cleaned)'!$A$2:$C$914,3,FALSE)</f>
        <v>Charlotte</v>
      </c>
      <c r="D737" t="str">
        <f>VLOOKUP('[1]orders (cleaned)'!C826,'[1]customers (cleaned)'!$A$2:$D$914,4,FALSE)</f>
        <v>United States</v>
      </c>
      <c r="E737" t="str">
        <f>VLOOKUP('[1]orders (cleaned)'!C826,'[1]customers (cleaned)'!$A$2:$E$914,5,FALSE)</f>
        <v>Yes</v>
      </c>
      <c r="F737" t="str">
        <f>VLOOKUP('[1]orders (cleaned)'!D826,'[1]products (cleaned)'!$A$2:$B$49,2,FALSE)</f>
        <v>Ara</v>
      </c>
      <c r="G737" t="str">
        <f>VLOOKUP('[1]orders (cleaned)'!D826,'[1]products (cleaned)'!$A$2:$C$49,3,FALSE)</f>
        <v>M</v>
      </c>
      <c r="H737">
        <f>VLOOKUP('[1]orders (cleaned)'!D826,'[1]products (cleaned)'!$A$2:$D$49,4,FALSE)</f>
        <v>0.2</v>
      </c>
      <c r="I737" s="3">
        <f>VLOOKUP('[1]orders (cleaned)'!D826,'[1]products (cleaned)'!$A$2:$E$49,5,FALSE)</f>
        <v>3.375</v>
      </c>
      <c r="J737" s="3">
        <f>VLOOKUP('[1]orders (cleaned)'!D826,'[1]products (cleaned)'!$A$2:$F$49,6,FALSE)</f>
        <v>1.6875</v>
      </c>
      <c r="K737" s="3">
        <f>VLOOKUP('[1]orders (cleaned)'!D826,'[1]products (cleaned)'!$A$2:$G$49,7,FALSE)</f>
        <v>0.30374999999999996</v>
      </c>
      <c r="L737">
        <f>VLOOKUP('[1]orders (cleaned)'!A826,'[1]orders (cleaned)'!$A$2:$E$1001,5,FALSE)</f>
        <v>5</v>
      </c>
      <c r="M737" s="5">
        <f>I737*L737</f>
        <v>16.875</v>
      </c>
      <c r="S737"/>
    </row>
    <row r="738" spans="1:19" x14ac:dyDescent="0.35">
      <c r="A738" s="1">
        <f>VLOOKUP('[1]orders (cleaned)'!B29,'[1]orders (cleaned)'!$B$2:$B$1001,1,FALSE)</f>
        <v>43746</v>
      </c>
      <c r="B738" t="str">
        <f>VLOOKUP('[1]orders (cleaned)'!C29,'[1]customers (cleaned)'!$A$2:$B$914,2,FALSE)</f>
        <v>Vivie Danneil</v>
      </c>
      <c r="C738" t="str">
        <f>VLOOKUP('[1]orders (cleaned)'!C29,'[1]customers (cleaned)'!$A$2:$C$914,3,FALSE)</f>
        <v>Tralee</v>
      </c>
      <c r="D738" t="str">
        <f>VLOOKUP('[1]orders (cleaned)'!C29,'[1]customers (cleaned)'!$A$2:$D$914,4,FALSE)</f>
        <v>Ireland</v>
      </c>
      <c r="E738" t="str">
        <f>VLOOKUP('[1]orders (cleaned)'!C29,'[1]customers (cleaned)'!$A$2:$E$914,5,FALSE)</f>
        <v>No</v>
      </c>
      <c r="F738" t="str">
        <f>VLOOKUP('[1]orders (cleaned)'!D29,'[1]products (cleaned)'!$A$2:$B$49,2,FALSE)</f>
        <v>Ara</v>
      </c>
      <c r="G738" t="str">
        <f>VLOOKUP('[1]orders (cleaned)'!D29,'[1]products (cleaned)'!$A$2:$C$49,3,FALSE)</f>
        <v>M</v>
      </c>
      <c r="H738">
        <f>VLOOKUP('[1]orders (cleaned)'!D29,'[1]products (cleaned)'!$A$2:$D$49,4,FALSE)</f>
        <v>0.2</v>
      </c>
      <c r="I738" s="3">
        <f>VLOOKUP('[1]orders (cleaned)'!D29,'[1]products (cleaned)'!$A$2:$E$49,5,FALSE)</f>
        <v>3.375</v>
      </c>
      <c r="J738" s="3">
        <f>VLOOKUP('[1]orders (cleaned)'!D29,'[1]products (cleaned)'!$A$2:$F$49,6,FALSE)</f>
        <v>1.6875</v>
      </c>
      <c r="K738" s="3">
        <f>VLOOKUP('[1]orders (cleaned)'!D29,'[1]products (cleaned)'!$A$2:$G$49,7,FALSE)</f>
        <v>0.30374999999999996</v>
      </c>
      <c r="L738">
        <f>VLOOKUP('[1]orders (cleaned)'!A29,'[1]orders (cleaned)'!$A$2:$E$1001,5,FALSE)</f>
        <v>5</v>
      </c>
      <c r="M738" s="5">
        <f>I738*L738</f>
        <v>16.875</v>
      </c>
      <c r="S738"/>
    </row>
    <row r="739" spans="1:19" x14ac:dyDescent="0.35">
      <c r="A739" s="1">
        <f>VLOOKUP('[1]orders (cleaned)'!B290,'[1]orders (cleaned)'!$B$2:$B$1001,1,FALSE)</f>
        <v>44279</v>
      </c>
      <c r="B739" t="str">
        <f>VLOOKUP('[1]orders (cleaned)'!C290,'[1]customers (cleaned)'!$A$2:$B$914,2,FALSE)</f>
        <v>Mathew Goulter</v>
      </c>
      <c r="C739" t="str">
        <f>VLOOKUP('[1]orders (cleaned)'!C290,'[1]customers (cleaned)'!$A$2:$C$914,3,FALSE)</f>
        <v>Kinlough</v>
      </c>
      <c r="D739" t="str">
        <f>VLOOKUP('[1]orders (cleaned)'!C290,'[1]customers (cleaned)'!$A$2:$D$914,4,FALSE)</f>
        <v>Ireland</v>
      </c>
      <c r="E739" t="str">
        <f>VLOOKUP('[1]orders (cleaned)'!C290,'[1]customers (cleaned)'!$A$2:$E$914,5,FALSE)</f>
        <v>Yes</v>
      </c>
      <c r="F739" t="str">
        <f>VLOOKUP('[1]orders (cleaned)'!D290,'[1]products (cleaned)'!$A$2:$B$49,2,FALSE)</f>
        <v>Exc</v>
      </c>
      <c r="G739" t="str">
        <f>VLOOKUP('[1]orders (cleaned)'!D290,'[1]products (cleaned)'!$A$2:$C$49,3,FALSE)</f>
        <v>M</v>
      </c>
      <c r="H739">
        <f>VLOOKUP('[1]orders (cleaned)'!D290,'[1]products (cleaned)'!$A$2:$D$49,4,FALSE)</f>
        <v>0.5</v>
      </c>
      <c r="I739" s="3">
        <f>VLOOKUP('[1]orders (cleaned)'!D290,'[1]products (cleaned)'!$A$2:$E$49,5,FALSE)</f>
        <v>8.25</v>
      </c>
      <c r="J739" s="3">
        <f>VLOOKUP('[1]orders (cleaned)'!D290,'[1]products (cleaned)'!$A$2:$F$49,6,FALSE)</f>
        <v>1.65</v>
      </c>
      <c r="K739" s="3">
        <f>VLOOKUP('[1]orders (cleaned)'!D290,'[1]products (cleaned)'!$A$2:$G$49,7,FALSE)</f>
        <v>0.90749999999999997</v>
      </c>
      <c r="L739">
        <f>VLOOKUP('[1]orders (cleaned)'!A290,'[1]orders (cleaned)'!$A$2:$E$1001,5,FALSE)</f>
        <v>1</v>
      </c>
      <c r="M739" s="5">
        <f>I739*L739</f>
        <v>8.25</v>
      </c>
      <c r="S739"/>
    </row>
    <row r="740" spans="1:19" x14ac:dyDescent="0.35">
      <c r="A740" s="1">
        <f>VLOOKUP('[1]orders (cleaned)'!B972,'[1]orders (cleaned)'!$B$2:$B$1001,1,FALSE)</f>
        <v>43729</v>
      </c>
      <c r="B740" t="str">
        <f>VLOOKUP('[1]orders (cleaned)'!C972,'[1]customers (cleaned)'!$A$2:$B$914,2,FALSE)</f>
        <v>Sharl Southerill</v>
      </c>
      <c r="C740" t="str">
        <f>VLOOKUP('[1]orders (cleaned)'!C972,'[1]customers (cleaned)'!$A$2:$C$914,3,FALSE)</f>
        <v>Amarillo</v>
      </c>
      <c r="D740" t="str">
        <f>VLOOKUP('[1]orders (cleaned)'!C972,'[1]customers (cleaned)'!$A$2:$D$914,4,FALSE)</f>
        <v>United States</v>
      </c>
      <c r="E740" t="str">
        <f>VLOOKUP('[1]orders (cleaned)'!C972,'[1]customers (cleaned)'!$A$2:$E$914,5,FALSE)</f>
        <v>No</v>
      </c>
      <c r="F740" t="str">
        <f>VLOOKUP('[1]orders (cleaned)'!D972,'[1]products (cleaned)'!$A$2:$B$49,2,FALSE)</f>
        <v>Exc</v>
      </c>
      <c r="G740" t="str">
        <f>VLOOKUP('[1]orders (cleaned)'!D972,'[1]products (cleaned)'!$A$2:$C$49,3,FALSE)</f>
        <v>M</v>
      </c>
      <c r="H740">
        <f>VLOOKUP('[1]orders (cleaned)'!D972,'[1]products (cleaned)'!$A$2:$D$49,4,FALSE)</f>
        <v>0.5</v>
      </c>
      <c r="I740" s="3">
        <f>VLOOKUP('[1]orders (cleaned)'!D972,'[1]products (cleaned)'!$A$2:$E$49,5,FALSE)</f>
        <v>8.25</v>
      </c>
      <c r="J740" s="3">
        <f>VLOOKUP('[1]orders (cleaned)'!D972,'[1]products (cleaned)'!$A$2:$F$49,6,FALSE)</f>
        <v>1.65</v>
      </c>
      <c r="K740" s="3">
        <f>VLOOKUP('[1]orders (cleaned)'!D972,'[1]products (cleaned)'!$A$2:$G$49,7,FALSE)</f>
        <v>0.90749999999999997</v>
      </c>
      <c r="L740">
        <f>VLOOKUP('[1]orders (cleaned)'!A972,'[1]orders (cleaned)'!$A$2:$E$1001,5,FALSE)</f>
        <v>1</v>
      </c>
      <c r="M740" s="5">
        <f>I740*L740</f>
        <v>8.25</v>
      </c>
      <c r="S740"/>
    </row>
    <row r="741" spans="1:19" x14ac:dyDescent="0.35">
      <c r="A741" s="1">
        <f>VLOOKUP('[1]orders (cleaned)'!B737,'[1]orders (cleaned)'!$B$2:$B$1001,1,FALSE)</f>
        <v>44757</v>
      </c>
      <c r="B741" t="str">
        <f>VLOOKUP('[1]orders (cleaned)'!C737,'[1]customers (cleaned)'!$A$2:$B$914,2,FALSE)</f>
        <v>Babb Pollins</v>
      </c>
      <c r="C741" t="str">
        <f>VLOOKUP('[1]orders (cleaned)'!C737,'[1]customers (cleaned)'!$A$2:$C$914,3,FALSE)</f>
        <v>Shawnee Mission</v>
      </c>
      <c r="D741" t="str">
        <f>VLOOKUP('[1]orders (cleaned)'!C737,'[1]customers (cleaned)'!$A$2:$D$914,4,FALSE)</f>
        <v>United States</v>
      </c>
      <c r="E741" t="str">
        <f>VLOOKUP('[1]orders (cleaned)'!C737,'[1]customers (cleaned)'!$A$2:$E$914,5,FALSE)</f>
        <v>No</v>
      </c>
      <c r="F741" t="str">
        <f>VLOOKUP('[1]orders (cleaned)'!D737,'[1]products (cleaned)'!$A$2:$B$49,2,FALSE)</f>
        <v>Exc</v>
      </c>
      <c r="G741" t="str">
        <f>VLOOKUP('[1]orders (cleaned)'!D737,'[1]products (cleaned)'!$A$2:$C$49,3,FALSE)</f>
        <v>D</v>
      </c>
      <c r="H741">
        <f>VLOOKUP('[1]orders (cleaned)'!D737,'[1]products (cleaned)'!$A$2:$D$49,4,FALSE)</f>
        <v>0.2</v>
      </c>
      <c r="I741" s="3">
        <f>VLOOKUP('[1]orders (cleaned)'!D737,'[1]products (cleaned)'!$A$2:$E$49,5,FALSE)</f>
        <v>3.645</v>
      </c>
      <c r="J741" s="3">
        <f>VLOOKUP('[1]orders (cleaned)'!D737,'[1]products (cleaned)'!$A$2:$F$49,6,FALSE)</f>
        <v>1.8225</v>
      </c>
      <c r="K741" s="3">
        <f>VLOOKUP('[1]orders (cleaned)'!D737,'[1]products (cleaned)'!$A$2:$G$49,7,FALSE)</f>
        <v>0.40095000000000003</v>
      </c>
      <c r="L741">
        <f>VLOOKUP('[1]orders (cleaned)'!A737,'[1]orders (cleaned)'!$A$2:$E$1001,5,FALSE)</f>
        <v>6</v>
      </c>
      <c r="M741" s="5">
        <f>I741*L741</f>
        <v>21.87</v>
      </c>
      <c r="S741"/>
    </row>
    <row r="742" spans="1:19" x14ac:dyDescent="0.35">
      <c r="A742" s="1">
        <f>VLOOKUP('[1]orders (cleaned)'!B983,'[1]orders (cleaned)'!$B$2:$B$1001,1,FALSE)</f>
        <v>44397</v>
      </c>
      <c r="B742" t="str">
        <f>VLOOKUP('[1]orders (cleaned)'!C983,'[1]customers (cleaned)'!$A$2:$B$914,2,FALSE)</f>
        <v>Chloette Bernardot</v>
      </c>
      <c r="C742" t="str">
        <f>VLOOKUP('[1]orders (cleaned)'!C983,'[1]customers (cleaned)'!$A$2:$C$914,3,FALSE)</f>
        <v>Conroe</v>
      </c>
      <c r="D742" t="str">
        <f>VLOOKUP('[1]orders (cleaned)'!C983,'[1]customers (cleaned)'!$A$2:$D$914,4,FALSE)</f>
        <v>United States</v>
      </c>
      <c r="E742" t="str">
        <f>VLOOKUP('[1]orders (cleaned)'!C983,'[1]customers (cleaned)'!$A$2:$E$914,5,FALSE)</f>
        <v>Yes</v>
      </c>
      <c r="F742" t="str">
        <f>VLOOKUP('[1]orders (cleaned)'!D983,'[1]products (cleaned)'!$A$2:$B$49,2,FALSE)</f>
        <v>Exc</v>
      </c>
      <c r="G742" t="str">
        <f>VLOOKUP('[1]orders (cleaned)'!D983,'[1]products (cleaned)'!$A$2:$C$49,3,FALSE)</f>
        <v>D</v>
      </c>
      <c r="H742">
        <f>VLOOKUP('[1]orders (cleaned)'!D983,'[1]products (cleaned)'!$A$2:$D$49,4,FALSE)</f>
        <v>0.2</v>
      </c>
      <c r="I742" s="3">
        <f>VLOOKUP('[1]orders (cleaned)'!D983,'[1]products (cleaned)'!$A$2:$E$49,5,FALSE)</f>
        <v>3.645</v>
      </c>
      <c r="J742" s="3">
        <f>VLOOKUP('[1]orders (cleaned)'!D983,'[1]products (cleaned)'!$A$2:$F$49,6,FALSE)</f>
        <v>1.8225</v>
      </c>
      <c r="K742" s="3">
        <f>VLOOKUP('[1]orders (cleaned)'!D983,'[1]products (cleaned)'!$A$2:$G$49,7,FALSE)</f>
        <v>0.40095000000000003</v>
      </c>
      <c r="L742">
        <f>VLOOKUP('[1]orders (cleaned)'!A983,'[1]orders (cleaned)'!$A$2:$E$1001,5,FALSE)</f>
        <v>6</v>
      </c>
      <c r="M742" s="5">
        <f>I742*L742</f>
        <v>21.87</v>
      </c>
      <c r="S742"/>
    </row>
    <row r="743" spans="1:19" x14ac:dyDescent="0.35">
      <c r="A743" s="1">
        <f>VLOOKUP('[1]orders (cleaned)'!B706,'[1]orders (cleaned)'!$B$2:$B$1001,1,FALSE)</f>
        <v>44716</v>
      </c>
      <c r="B743" t="str">
        <f>VLOOKUP('[1]orders (cleaned)'!C706,'[1]customers (cleaned)'!$A$2:$B$914,2,FALSE)</f>
        <v>Josefina Ferens</v>
      </c>
      <c r="C743" t="str">
        <f>VLOOKUP('[1]orders (cleaned)'!C706,'[1]customers (cleaned)'!$A$2:$C$914,3,FALSE)</f>
        <v>New York City</v>
      </c>
      <c r="D743" t="str">
        <f>VLOOKUP('[1]orders (cleaned)'!C706,'[1]customers (cleaned)'!$A$2:$D$914,4,FALSE)</f>
        <v>United States</v>
      </c>
      <c r="E743" t="str">
        <f>VLOOKUP('[1]orders (cleaned)'!C706,'[1]customers (cleaned)'!$A$2:$E$914,5,FALSE)</f>
        <v>Yes</v>
      </c>
      <c r="F743" t="str">
        <f>VLOOKUP('[1]orders (cleaned)'!D706,'[1]products (cleaned)'!$A$2:$B$49,2,FALSE)</f>
        <v>Exc</v>
      </c>
      <c r="G743" t="str">
        <f>VLOOKUP('[1]orders (cleaned)'!D706,'[1]products (cleaned)'!$A$2:$C$49,3,FALSE)</f>
        <v>D</v>
      </c>
      <c r="H743">
        <f>VLOOKUP('[1]orders (cleaned)'!D706,'[1]products (cleaned)'!$A$2:$D$49,4,FALSE)</f>
        <v>0.2</v>
      </c>
      <c r="I743" s="3">
        <f>VLOOKUP('[1]orders (cleaned)'!D706,'[1]products (cleaned)'!$A$2:$E$49,5,FALSE)</f>
        <v>3.645</v>
      </c>
      <c r="J743" s="3">
        <f>VLOOKUP('[1]orders (cleaned)'!D706,'[1]products (cleaned)'!$A$2:$F$49,6,FALSE)</f>
        <v>1.8225</v>
      </c>
      <c r="K743" s="3">
        <f>VLOOKUP('[1]orders (cleaned)'!D706,'[1]products (cleaned)'!$A$2:$G$49,7,FALSE)</f>
        <v>0.40095000000000003</v>
      </c>
      <c r="L743">
        <f>VLOOKUP('[1]orders (cleaned)'!A706,'[1]orders (cleaned)'!$A$2:$E$1001,5,FALSE)</f>
        <v>6</v>
      </c>
      <c r="M743" s="5">
        <f>I743*L743</f>
        <v>21.87</v>
      </c>
      <c r="S743"/>
    </row>
    <row r="744" spans="1:19" x14ac:dyDescent="0.35">
      <c r="A744" s="1">
        <f>VLOOKUP('[1]orders (cleaned)'!B269,'[1]orders (cleaned)'!$B$2:$B$1001,1,FALSE)</f>
        <v>44324</v>
      </c>
      <c r="B744" t="str">
        <f>VLOOKUP('[1]orders (cleaned)'!C269,'[1]customers (cleaned)'!$A$2:$B$914,2,FALSE)</f>
        <v>Silvana Northeast</v>
      </c>
      <c r="C744" t="str">
        <f>VLOOKUP('[1]orders (cleaned)'!C269,'[1]customers (cleaned)'!$A$2:$C$914,3,FALSE)</f>
        <v>Sparks</v>
      </c>
      <c r="D744" t="str">
        <f>VLOOKUP('[1]orders (cleaned)'!C269,'[1]customers (cleaned)'!$A$2:$D$914,4,FALSE)</f>
        <v>United States</v>
      </c>
      <c r="E744" t="str">
        <f>VLOOKUP('[1]orders (cleaned)'!C269,'[1]customers (cleaned)'!$A$2:$E$914,5,FALSE)</f>
        <v>Yes</v>
      </c>
      <c r="F744" t="str">
        <f>VLOOKUP('[1]orders (cleaned)'!D269,'[1]products (cleaned)'!$A$2:$B$49,2,FALSE)</f>
        <v>Exc</v>
      </c>
      <c r="G744" t="str">
        <f>VLOOKUP('[1]orders (cleaned)'!D269,'[1]products (cleaned)'!$A$2:$C$49,3,FALSE)</f>
        <v>D</v>
      </c>
      <c r="H744">
        <f>VLOOKUP('[1]orders (cleaned)'!D269,'[1]products (cleaned)'!$A$2:$D$49,4,FALSE)</f>
        <v>0.2</v>
      </c>
      <c r="I744" s="3">
        <f>VLOOKUP('[1]orders (cleaned)'!D269,'[1]products (cleaned)'!$A$2:$E$49,5,FALSE)</f>
        <v>3.645</v>
      </c>
      <c r="J744" s="3">
        <f>VLOOKUP('[1]orders (cleaned)'!D269,'[1]products (cleaned)'!$A$2:$F$49,6,FALSE)</f>
        <v>1.8225</v>
      </c>
      <c r="K744" s="3">
        <f>VLOOKUP('[1]orders (cleaned)'!D269,'[1]products (cleaned)'!$A$2:$G$49,7,FALSE)</f>
        <v>0.40095000000000003</v>
      </c>
      <c r="L744">
        <f>VLOOKUP('[1]orders (cleaned)'!A269,'[1]orders (cleaned)'!$A$2:$E$1001,5,FALSE)</f>
        <v>6</v>
      </c>
      <c r="M744" s="5">
        <f>I744*L744</f>
        <v>21.87</v>
      </c>
      <c r="S744"/>
    </row>
    <row r="745" spans="1:19" x14ac:dyDescent="0.35">
      <c r="A745" s="1">
        <f>VLOOKUP('[1]orders (cleaned)'!B22,'[1]orders (cleaned)'!$B$2:$B$1001,1,FALSE)</f>
        <v>44169</v>
      </c>
      <c r="B745" t="str">
        <f>VLOOKUP('[1]orders (cleaned)'!C22,'[1]customers (cleaned)'!$A$2:$B$914,2,FALSE)</f>
        <v>Aurea Corradino</v>
      </c>
      <c r="C745" t="str">
        <f>VLOOKUP('[1]orders (cleaned)'!C22,'[1]customers (cleaned)'!$A$2:$C$914,3,FALSE)</f>
        <v>New York City</v>
      </c>
      <c r="D745" t="str">
        <f>VLOOKUP('[1]orders (cleaned)'!C22,'[1]customers (cleaned)'!$A$2:$D$914,4,FALSE)</f>
        <v>United States</v>
      </c>
      <c r="E745" t="str">
        <f>VLOOKUP('[1]orders (cleaned)'!C22,'[1]customers (cleaned)'!$A$2:$E$914,5,FALSE)</f>
        <v>Yes</v>
      </c>
      <c r="F745" t="str">
        <f>VLOOKUP('[1]orders (cleaned)'!D22,'[1]products (cleaned)'!$A$2:$B$49,2,FALSE)</f>
        <v>Exc</v>
      </c>
      <c r="G745" t="str">
        <f>VLOOKUP('[1]orders (cleaned)'!D22,'[1]products (cleaned)'!$A$2:$C$49,3,FALSE)</f>
        <v>D</v>
      </c>
      <c r="H745">
        <f>VLOOKUP('[1]orders (cleaned)'!D22,'[1]products (cleaned)'!$A$2:$D$49,4,FALSE)</f>
        <v>0.2</v>
      </c>
      <c r="I745" s="3">
        <f>VLOOKUP('[1]orders (cleaned)'!D22,'[1]products (cleaned)'!$A$2:$E$49,5,FALSE)</f>
        <v>3.645</v>
      </c>
      <c r="J745" s="3">
        <f>VLOOKUP('[1]orders (cleaned)'!D22,'[1]products (cleaned)'!$A$2:$F$49,6,FALSE)</f>
        <v>1.8225</v>
      </c>
      <c r="K745" s="3">
        <f>VLOOKUP('[1]orders (cleaned)'!D22,'[1]products (cleaned)'!$A$2:$G$49,7,FALSE)</f>
        <v>0.40095000000000003</v>
      </c>
      <c r="L745">
        <f>VLOOKUP('[1]orders (cleaned)'!A22,'[1]orders (cleaned)'!$A$2:$E$1001,5,FALSE)</f>
        <v>5</v>
      </c>
      <c r="M745" s="5">
        <f>I745*L745</f>
        <v>18.225000000000001</v>
      </c>
      <c r="S745"/>
    </row>
    <row r="746" spans="1:19" x14ac:dyDescent="0.35">
      <c r="A746" s="1">
        <f>VLOOKUP('[1]orders (cleaned)'!B325,'[1]orders (cleaned)'!$B$2:$B$1001,1,FALSE)</f>
        <v>44373</v>
      </c>
      <c r="B746" t="str">
        <f>VLOOKUP('[1]orders (cleaned)'!C325,'[1]customers (cleaned)'!$A$2:$B$914,2,FALSE)</f>
        <v>Donica Bonhome</v>
      </c>
      <c r="C746" t="str">
        <f>VLOOKUP('[1]orders (cleaned)'!C325,'[1]customers (cleaned)'!$A$2:$C$914,3,FALSE)</f>
        <v>Knoxville</v>
      </c>
      <c r="D746" t="str">
        <f>VLOOKUP('[1]orders (cleaned)'!C325,'[1]customers (cleaned)'!$A$2:$D$914,4,FALSE)</f>
        <v>United States</v>
      </c>
      <c r="E746" t="str">
        <f>VLOOKUP('[1]orders (cleaned)'!C325,'[1]customers (cleaned)'!$A$2:$E$914,5,FALSE)</f>
        <v>Yes</v>
      </c>
      <c r="F746" t="str">
        <f>VLOOKUP('[1]orders (cleaned)'!D325,'[1]products (cleaned)'!$A$2:$B$49,2,FALSE)</f>
        <v>Exc</v>
      </c>
      <c r="G746" t="str">
        <f>VLOOKUP('[1]orders (cleaned)'!D325,'[1]products (cleaned)'!$A$2:$C$49,3,FALSE)</f>
        <v>D</v>
      </c>
      <c r="H746">
        <f>VLOOKUP('[1]orders (cleaned)'!D325,'[1]products (cleaned)'!$A$2:$D$49,4,FALSE)</f>
        <v>0.2</v>
      </c>
      <c r="I746" s="3">
        <f>VLOOKUP('[1]orders (cleaned)'!D325,'[1]products (cleaned)'!$A$2:$E$49,5,FALSE)</f>
        <v>3.645</v>
      </c>
      <c r="J746" s="3">
        <f>VLOOKUP('[1]orders (cleaned)'!D325,'[1]products (cleaned)'!$A$2:$F$49,6,FALSE)</f>
        <v>1.8225</v>
      </c>
      <c r="K746" s="3">
        <f>VLOOKUP('[1]orders (cleaned)'!D325,'[1]products (cleaned)'!$A$2:$G$49,7,FALSE)</f>
        <v>0.40095000000000003</v>
      </c>
      <c r="L746">
        <f>VLOOKUP('[1]orders (cleaned)'!A325,'[1]orders (cleaned)'!$A$2:$E$1001,5,FALSE)</f>
        <v>5</v>
      </c>
      <c r="M746" s="5">
        <f>I746*L746</f>
        <v>18.225000000000001</v>
      </c>
      <c r="S746"/>
    </row>
    <row r="747" spans="1:19" x14ac:dyDescent="0.35">
      <c r="A747" s="1">
        <f>VLOOKUP('[1]orders (cleaned)'!B462,'[1]orders (cleaned)'!$B$2:$B$1001,1,FALSE)</f>
        <v>43602</v>
      </c>
      <c r="B747" t="str">
        <f>VLOOKUP('[1]orders (cleaned)'!C462,'[1]customers (cleaned)'!$A$2:$B$914,2,FALSE)</f>
        <v>Araldo Bilbrook</v>
      </c>
      <c r="C747" t="str">
        <f>VLOOKUP('[1]orders (cleaned)'!C462,'[1]customers (cleaned)'!$A$2:$C$914,3,FALSE)</f>
        <v>Ashbourne</v>
      </c>
      <c r="D747" t="str">
        <f>VLOOKUP('[1]orders (cleaned)'!C462,'[1]customers (cleaned)'!$A$2:$D$914,4,FALSE)</f>
        <v>Ireland</v>
      </c>
      <c r="E747" t="str">
        <f>VLOOKUP('[1]orders (cleaned)'!C462,'[1]customers (cleaned)'!$A$2:$E$914,5,FALSE)</f>
        <v>Yes</v>
      </c>
      <c r="F747" t="str">
        <f>VLOOKUP('[1]orders (cleaned)'!D462,'[1]products (cleaned)'!$A$2:$B$49,2,FALSE)</f>
        <v>Rob</v>
      </c>
      <c r="G747" t="str">
        <f>VLOOKUP('[1]orders (cleaned)'!D462,'[1]products (cleaned)'!$A$2:$C$49,3,FALSE)</f>
        <v>D</v>
      </c>
      <c r="H747">
        <f>VLOOKUP('[1]orders (cleaned)'!D462,'[1]products (cleaned)'!$A$2:$D$49,4,FALSE)</f>
        <v>0.5</v>
      </c>
      <c r="I747" s="3">
        <f>VLOOKUP('[1]orders (cleaned)'!D462,'[1]products (cleaned)'!$A$2:$E$49,5,FALSE)</f>
        <v>5.3699999999999992</v>
      </c>
      <c r="J747" s="3">
        <f>VLOOKUP('[1]orders (cleaned)'!D462,'[1]products (cleaned)'!$A$2:$F$49,6,FALSE)</f>
        <v>1.0739999999999998</v>
      </c>
      <c r="K747" s="3">
        <f>VLOOKUP('[1]orders (cleaned)'!D462,'[1]products (cleaned)'!$A$2:$G$49,7,FALSE)</f>
        <v>0.32219999999999993</v>
      </c>
      <c r="L747">
        <f>VLOOKUP('[1]orders (cleaned)'!A462,'[1]orders (cleaned)'!$A$2:$E$1001,5,FALSE)</f>
        <v>3</v>
      </c>
      <c r="M747" s="5">
        <f>I747*L747</f>
        <v>16.11</v>
      </c>
      <c r="S747"/>
    </row>
    <row r="748" spans="1:19" x14ac:dyDescent="0.35">
      <c r="A748" s="1">
        <f>VLOOKUP('[1]orders (cleaned)'!B299,'[1]orders (cleaned)'!$B$2:$B$1001,1,FALSE)</f>
        <v>44258</v>
      </c>
      <c r="B748" t="str">
        <f>VLOOKUP('[1]orders (cleaned)'!C299,'[1]customers (cleaned)'!$A$2:$B$914,2,FALSE)</f>
        <v>Eddi Sedgebeer</v>
      </c>
      <c r="C748" t="str">
        <f>VLOOKUP('[1]orders (cleaned)'!C299,'[1]customers (cleaned)'!$A$2:$C$914,3,FALSE)</f>
        <v>Miami Beach</v>
      </c>
      <c r="D748" t="str">
        <f>VLOOKUP('[1]orders (cleaned)'!C299,'[1]customers (cleaned)'!$A$2:$D$914,4,FALSE)</f>
        <v>United States</v>
      </c>
      <c r="E748" t="str">
        <f>VLOOKUP('[1]orders (cleaned)'!C299,'[1]customers (cleaned)'!$A$2:$E$914,5,FALSE)</f>
        <v>Yes</v>
      </c>
      <c r="F748" t="str">
        <f>VLOOKUP('[1]orders (cleaned)'!D299,'[1]products (cleaned)'!$A$2:$B$49,2,FALSE)</f>
        <v>Rob</v>
      </c>
      <c r="G748" t="str">
        <f>VLOOKUP('[1]orders (cleaned)'!D299,'[1]products (cleaned)'!$A$2:$C$49,3,FALSE)</f>
        <v>D</v>
      </c>
      <c r="H748">
        <f>VLOOKUP('[1]orders (cleaned)'!D299,'[1]products (cleaned)'!$A$2:$D$49,4,FALSE)</f>
        <v>0.5</v>
      </c>
      <c r="I748" s="3">
        <f>VLOOKUP('[1]orders (cleaned)'!D299,'[1]products (cleaned)'!$A$2:$E$49,5,FALSE)</f>
        <v>5.3699999999999992</v>
      </c>
      <c r="J748" s="3">
        <f>VLOOKUP('[1]orders (cleaned)'!D299,'[1]products (cleaned)'!$A$2:$F$49,6,FALSE)</f>
        <v>1.0739999999999998</v>
      </c>
      <c r="K748" s="3">
        <f>VLOOKUP('[1]orders (cleaned)'!D299,'[1]products (cleaned)'!$A$2:$G$49,7,FALSE)</f>
        <v>0.32219999999999993</v>
      </c>
      <c r="L748">
        <f>VLOOKUP('[1]orders (cleaned)'!A299,'[1]orders (cleaned)'!$A$2:$E$1001,5,FALSE)</f>
        <v>3</v>
      </c>
      <c r="M748" s="5">
        <f>I748*L748</f>
        <v>16.11</v>
      </c>
      <c r="S748"/>
    </row>
    <row r="749" spans="1:19" x14ac:dyDescent="0.35">
      <c r="A749" s="1">
        <f>VLOOKUP('[1]orders (cleaned)'!B165,'[1]orders (cleaned)'!$B$2:$B$1001,1,FALSE)</f>
        <v>43619</v>
      </c>
      <c r="B749" t="str">
        <f>VLOOKUP('[1]orders (cleaned)'!C165,'[1]customers (cleaned)'!$A$2:$B$914,2,FALSE)</f>
        <v>Gerardo Schonfeld</v>
      </c>
      <c r="C749" t="str">
        <f>VLOOKUP('[1]orders (cleaned)'!C165,'[1]customers (cleaned)'!$A$2:$C$914,3,FALSE)</f>
        <v>Alexandria</v>
      </c>
      <c r="D749" t="str">
        <f>VLOOKUP('[1]orders (cleaned)'!C165,'[1]customers (cleaned)'!$A$2:$D$914,4,FALSE)</f>
        <v>United States</v>
      </c>
      <c r="E749" t="str">
        <f>VLOOKUP('[1]orders (cleaned)'!C165,'[1]customers (cleaned)'!$A$2:$E$914,5,FALSE)</f>
        <v>No</v>
      </c>
      <c r="F749" t="str">
        <f>VLOOKUP('[1]orders (cleaned)'!D165,'[1]products (cleaned)'!$A$2:$B$49,2,FALSE)</f>
        <v>Rob</v>
      </c>
      <c r="G749" t="str">
        <f>VLOOKUP('[1]orders (cleaned)'!D165,'[1]products (cleaned)'!$A$2:$C$49,3,FALSE)</f>
        <v>D</v>
      </c>
      <c r="H749">
        <f>VLOOKUP('[1]orders (cleaned)'!D165,'[1]products (cleaned)'!$A$2:$D$49,4,FALSE)</f>
        <v>0.2</v>
      </c>
      <c r="I749" s="3">
        <f>VLOOKUP('[1]orders (cleaned)'!D165,'[1]products (cleaned)'!$A$2:$E$49,5,FALSE)</f>
        <v>2.6849999999999996</v>
      </c>
      <c r="J749" s="3">
        <f>VLOOKUP('[1]orders (cleaned)'!D165,'[1]products (cleaned)'!$A$2:$F$49,6,FALSE)</f>
        <v>1.3424999999999998</v>
      </c>
      <c r="K749" s="3">
        <f>VLOOKUP('[1]orders (cleaned)'!D165,'[1]products (cleaned)'!$A$2:$G$49,7,FALSE)</f>
        <v>0.16109999999999997</v>
      </c>
      <c r="L749">
        <f>VLOOKUP('[1]orders (cleaned)'!A165,'[1]orders (cleaned)'!$A$2:$E$1001,5,FALSE)</f>
        <v>6</v>
      </c>
      <c r="M749" s="5">
        <f>I749*L749</f>
        <v>16.11</v>
      </c>
      <c r="S749"/>
    </row>
    <row r="750" spans="1:19" x14ac:dyDescent="0.35">
      <c r="A750" s="1">
        <f>VLOOKUP('[1]orders (cleaned)'!B802,'[1]orders (cleaned)'!$B$2:$B$1001,1,FALSE)</f>
        <v>44240</v>
      </c>
      <c r="B750" t="str">
        <f>VLOOKUP('[1]orders (cleaned)'!C802,'[1]customers (cleaned)'!$A$2:$B$914,2,FALSE)</f>
        <v>Man Fright</v>
      </c>
      <c r="C750" t="str">
        <f>VLOOKUP('[1]orders (cleaned)'!C802,'[1]customers (cleaned)'!$A$2:$C$914,3,FALSE)</f>
        <v>Daingean</v>
      </c>
      <c r="D750" t="str">
        <f>VLOOKUP('[1]orders (cleaned)'!C802,'[1]customers (cleaned)'!$A$2:$D$914,4,FALSE)</f>
        <v>Ireland</v>
      </c>
      <c r="E750" t="str">
        <f>VLOOKUP('[1]orders (cleaned)'!C802,'[1]customers (cleaned)'!$A$2:$E$914,5,FALSE)</f>
        <v>No</v>
      </c>
      <c r="F750" t="str">
        <f>VLOOKUP('[1]orders (cleaned)'!D802,'[1]products (cleaned)'!$A$2:$B$49,2,FALSE)</f>
        <v>Rob</v>
      </c>
      <c r="G750" t="str">
        <f>VLOOKUP('[1]orders (cleaned)'!D802,'[1]products (cleaned)'!$A$2:$C$49,3,FALSE)</f>
        <v>D</v>
      </c>
      <c r="H750">
        <f>VLOOKUP('[1]orders (cleaned)'!D802,'[1]products (cleaned)'!$A$2:$D$49,4,FALSE)</f>
        <v>0.2</v>
      </c>
      <c r="I750" s="3">
        <f>VLOOKUP('[1]orders (cleaned)'!D802,'[1]products (cleaned)'!$A$2:$E$49,5,FALSE)</f>
        <v>2.6849999999999996</v>
      </c>
      <c r="J750" s="3">
        <f>VLOOKUP('[1]orders (cleaned)'!D802,'[1]products (cleaned)'!$A$2:$F$49,6,FALSE)</f>
        <v>1.3424999999999998</v>
      </c>
      <c r="K750" s="3">
        <f>VLOOKUP('[1]orders (cleaned)'!D802,'[1]products (cleaned)'!$A$2:$G$49,7,FALSE)</f>
        <v>0.16109999999999997</v>
      </c>
      <c r="L750">
        <f>VLOOKUP('[1]orders (cleaned)'!A802,'[1]orders (cleaned)'!$A$2:$E$1001,5,FALSE)</f>
        <v>6</v>
      </c>
      <c r="M750" s="5">
        <f>I750*L750</f>
        <v>16.11</v>
      </c>
      <c r="S750"/>
    </row>
    <row r="751" spans="1:19" x14ac:dyDescent="0.35">
      <c r="A751" s="1">
        <f>VLOOKUP('[1]orders (cleaned)'!B229,'[1]orders (cleaned)'!$B$2:$B$1001,1,FALSE)</f>
        <v>43880</v>
      </c>
      <c r="B751" t="str">
        <f>VLOOKUP('[1]orders (cleaned)'!C229,'[1]customers (cleaned)'!$A$2:$B$914,2,FALSE)</f>
        <v>Noak Wyvill</v>
      </c>
      <c r="C751" t="str">
        <f>VLOOKUP('[1]orders (cleaned)'!C229,'[1]customers (cleaned)'!$A$2:$C$914,3,FALSE)</f>
        <v>Edinburgh</v>
      </c>
      <c r="D751" t="str">
        <f>VLOOKUP('[1]orders (cleaned)'!C229,'[1]customers (cleaned)'!$A$2:$D$914,4,FALSE)</f>
        <v>United Kingdom</v>
      </c>
      <c r="E751" t="str">
        <f>VLOOKUP('[1]orders (cleaned)'!C229,'[1]customers (cleaned)'!$A$2:$E$914,5,FALSE)</f>
        <v>Yes</v>
      </c>
      <c r="F751" t="str">
        <f>VLOOKUP('[1]orders (cleaned)'!D229,'[1]products (cleaned)'!$A$2:$B$49,2,FALSE)</f>
        <v>Rob</v>
      </c>
      <c r="G751" t="str">
        <f>VLOOKUP('[1]orders (cleaned)'!D229,'[1]products (cleaned)'!$A$2:$C$49,3,FALSE)</f>
        <v>D</v>
      </c>
      <c r="H751">
        <f>VLOOKUP('[1]orders (cleaned)'!D229,'[1]products (cleaned)'!$A$2:$D$49,4,FALSE)</f>
        <v>0.2</v>
      </c>
      <c r="I751" s="3">
        <f>VLOOKUP('[1]orders (cleaned)'!D229,'[1]products (cleaned)'!$A$2:$E$49,5,FALSE)</f>
        <v>2.6849999999999996</v>
      </c>
      <c r="J751" s="3">
        <f>VLOOKUP('[1]orders (cleaned)'!D229,'[1]products (cleaned)'!$A$2:$F$49,6,FALSE)</f>
        <v>1.3424999999999998</v>
      </c>
      <c r="K751" s="3">
        <f>VLOOKUP('[1]orders (cleaned)'!D229,'[1]products (cleaned)'!$A$2:$G$49,7,FALSE)</f>
        <v>0.16109999999999997</v>
      </c>
      <c r="L751">
        <f>VLOOKUP('[1]orders (cleaned)'!A229,'[1]orders (cleaned)'!$A$2:$E$1001,5,FALSE)</f>
        <v>6</v>
      </c>
      <c r="M751" s="5">
        <f>I751*L751</f>
        <v>16.11</v>
      </c>
      <c r="S751"/>
    </row>
    <row r="752" spans="1:19" x14ac:dyDescent="0.35">
      <c r="A752" s="1">
        <f>VLOOKUP('[1]orders (cleaned)'!B332,'[1]orders (cleaned)'!$B$2:$B$1001,1,FALSE)</f>
        <v>43782</v>
      </c>
      <c r="B752" t="str">
        <f>VLOOKUP('[1]orders (cleaned)'!C332,'[1]customers (cleaned)'!$A$2:$B$914,2,FALSE)</f>
        <v>Selma McMillian</v>
      </c>
      <c r="C752" t="str">
        <f>VLOOKUP('[1]orders (cleaned)'!C332,'[1]customers (cleaned)'!$A$2:$C$914,3,FALSE)</f>
        <v>Akron</v>
      </c>
      <c r="D752" t="str">
        <f>VLOOKUP('[1]orders (cleaned)'!C332,'[1]customers (cleaned)'!$A$2:$D$914,4,FALSE)</f>
        <v>United States</v>
      </c>
      <c r="E752" t="str">
        <f>VLOOKUP('[1]orders (cleaned)'!C332,'[1]customers (cleaned)'!$A$2:$E$914,5,FALSE)</f>
        <v>No</v>
      </c>
      <c r="F752" t="str">
        <f>VLOOKUP('[1]orders (cleaned)'!D332,'[1]products (cleaned)'!$A$2:$B$49,2,FALSE)</f>
        <v>Rob</v>
      </c>
      <c r="G752" t="str">
        <f>VLOOKUP('[1]orders (cleaned)'!D332,'[1]products (cleaned)'!$A$2:$C$49,3,FALSE)</f>
        <v>D</v>
      </c>
      <c r="H752">
        <f>VLOOKUP('[1]orders (cleaned)'!D332,'[1]products (cleaned)'!$A$2:$D$49,4,FALSE)</f>
        <v>0.5</v>
      </c>
      <c r="I752" s="3">
        <f>VLOOKUP('[1]orders (cleaned)'!D332,'[1]products (cleaned)'!$A$2:$E$49,5,FALSE)</f>
        <v>5.3699999999999992</v>
      </c>
      <c r="J752" s="3">
        <f>VLOOKUP('[1]orders (cleaned)'!D332,'[1]products (cleaned)'!$A$2:$F$49,6,FALSE)</f>
        <v>1.0739999999999998</v>
      </c>
      <c r="K752" s="3">
        <f>VLOOKUP('[1]orders (cleaned)'!D332,'[1]products (cleaned)'!$A$2:$G$49,7,FALSE)</f>
        <v>0.32219999999999993</v>
      </c>
      <c r="L752">
        <f>VLOOKUP('[1]orders (cleaned)'!A332,'[1]orders (cleaned)'!$A$2:$E$1001,5,FALSE)</f>
        <v>3</v>
      </c>
      <c r="M752" s="5">
        <f>I752*L752</f>
        <v>16.11</v>
      </c>
      <c r="S752"/>
    </row>
    <row r="753" spans="1:19" x14ac:dyDescent="0.35">
      <c r="A753" s="1">
        <f>VLOOKUP('[1]orders (cleaned)'!B650,'[1]orders (cleaned)'!$B$2:$B$1001,1,FALSE)</f>
        <v>43884</v>
      </c>
      <c r="B753" t="str">
        <f>VLOOKUP('[1]orders (cleaned)'!C650,'[1]customers (cleaned)'!$A$2:$B$914,2,FALSE)</f>
        <v>Tuckie Mathonnet</v>
      </c>
      <c r="C753" t="str">
        <f>VLOOKUP('[1]orders (cleaned)'!C650,'[1]customers (cleaned)'!$A$2:$C$914,3,FALSE)</f>
        <v>Columbus</v>
      </c>
      <c r="D753" t="str">
        <f>VLOOKUP('[1]orders (cleaned)'!C650,'[1]customers (cleaned)'!$A$2:$D$914,4,FALSE)</f>
        <v>United States</v>
      </c>
      <c r="E753" t="str">
        <f>VLOOKUP('[1]orders (cleaned)'!C650,'[1]customers (cleaned)'!$A$2:$E$914,5,FALSE)</f>
        <v>No</v>
      </c>
      <c r="F753" t="str">
        <f>VLOOKUP('[1]orders (cleaned)'!D650,'[1]products (cleaned)'!$A$2:$B$49,2,FALSE)</f>
        <v>Rob</v>
      </c>
      <c r="G753" t="str">
        <f>VLOOKUP('[1]orders (cleaned)'!D650,'[1]products (cleaned)'!$A$2:$C$49,3,FALSE)</f>
        <v>D</v>
      </c>
      <c r="H753">
        <f>VLOOKUP('[1]orders (cleaned)'!D650,'[1]products (cleaned)'!$A$2:$D$49,4,FALSE)</f>
        <v>0.2</v>
      </c>
      <c r="I753" s="3">
        <f>VLOOKUP('[1]orders (cleaned)'!D650,'[1]products (cleaned)'!$A$2:$E$49,5,FALSE)</f>
        <v>2.6849999999999996</v>
      </c>
      <c r="J753" s="3">
        <f>VLOOKUP('[1]orders (cleaned)'!D650,'[1]products (cleaned)'!$A$2:$F$49,6,FALSE)</f>
        <v>1.3424999999999998</v>
      </c>
      <c r="K753" s="3">
        <f>VLOOKUP('[1]orders (cleaned)'!D650,'[1]products (cleaned)'!$A$2:$G$49,7,FALSE)</f>
        <v>0.16109999999999997</v>
      </c>
      <c r="L753">
        <f>VLOOKUP('[1]orders (cleaned)'!A650,'[1]orders (cleaned)'!$A$2:$E$1001,5,FALSE)</f>
        <v>6</v>
      </c>
      <c r="M753" s="5">
        <f>I753*L753</f>
        <v>16.11</v>
      </c>
      <c r="S753"/>
    </row>
    <row r="754" spans="1:19" x14ac:dyDescent="0.35">
      <c r="A754" s="1">
        <f>VLOOKUP('[1]orders (cleaned)'!B117,'[1]orders (cleaned)'!$B$2:$B$1001,1,FALSE)</f>
        <v>43693</v>
      </c>
      <c r="B754" t="str">
        <f>VLOOKUP('[1]orders (cleaned)'!C117,'[1]customers (cleaned)'!$A$2:$B$914,2,FALSE)</f>
        <v>Ingeberg Mulliner</v>
      </c>
      <c r="C754" t="str">
        <f>VLOOKUP('[1]orders (cleaned)'!C117,'[1]customers (cleaned)'!$A$2:$C$914,3,FALSE)</f>
        <v>Birmingham</v>
      </c>
      <c r="D754" t="str">
        <f>VLOOKUP('[1]orders (cleaned)'!C117,'[1]customers (cleaned)'!$A$2:$D$914,4,FALSE)</f>
        <v>United Kingdom</v>
      </c>
      <c r="E754" t="str">
        <f>VLOOKUP('[1]orders (cleaned)'!C117,'[1]customers (cleaned)'!$A$2:$E$914,5,FALSE)</f>
        <v>No</v>
      </c>
      <c r="F754" t="str">
        <f>VLOOKUP('[1]orders (cleaned)'!D117,'[1]products (cleaned)'!$A$2:$B$49,2,FALSE)</f>
        <v>Lib</v>
      </c>
      <c r="G754" t="str">
        <f>VLOOKUP('[1]orders (cleaned)'!D117,'[1]products (cleaned)'!$A$2:$C$49,3,FALSE)</f>
        <v>L</v>
      </c>
      <c r="H754">
        <f>VLOOKUP('[1]orders (cleaned)'!D117,'[1]products (cleaned)'!$A$2:$D$49,4,FALSE)</f>
        <v>1</v>
      </c>
      <c r="I754" s="3">
        <f>VLOOKUP('[1]orders (cleaned)'!D117,'[1]products (cleaned)'!$A$2:$E$49,5,FALSE)</f>
        <v>15.85</v>
      </c>
      <c r="J754" s="3">
        <f>VLOOKUP('[1]orders (cleaned)'!D117,'[1]products (cleaned)'!$A$2:$F$49,6,FALSE)</f>
        <v>1.585</v>
      </c>
      <c r="K754" s="3">
        <f>VLOOKUP('[1]orders (cleaned)'!D117,'[1]products (cleaned)'!$A$2:$G$49,7,FALSE)</f>
        <v>2.0605000000000002</v>
      </c>
      <c r="L754">
        <f>VLOOKUP('[1]orders (cleaned)'!A117,'[1]orders (cleaned)'!$A$2:$E$1001,5,FALSE)</f>
        <v>1</v>
      </c>
      <c r="M754" s="5">
        <f>I754*L754</f>
        <v>15.85</v>
      </c>
      <c r="S754"/>
    </row>
    <row r="755" spans="1:19" x14ac:dyDescent="0.35">
      <c r="A755" s="1">
        <f>VLOOKUP('[1]orders (cleaned)'!B251,'[1]orders (cleaned)'!$B$2:$B$1001,1,FALSE)</f>
        <v>43861</v>
      </c>
      <c r="B755" t="str">
        <f>VLOOKUP('[1]orders (cleaned)'!C251,'[1]customers (cleaned)'!$A$2:$B$914,2,FALSE)</f>
        <v>Zacharias Kiffe</v>
      </c>
      <c r="C755" t="str">
        <f>VLOOKUP('[1]orders (cleaned)'!C251,'[1]customers (cleaned)'!$A$2:$C$914,3,FALSE)</f>
        <v>Milwaukee</v>
      </c>
      <c r="D755" t="str">
        <f>VLOOKUP('[1]orders (cleaned)'!C251,'[1]customers (cleaned)'!$A$2:$D$914,4,FALSE)</f>
        <v>United States</v>
      </c>
      <c r="E755" t="str">
        <f>VLOOKUP('[1]orders (cleaned)'!C251,'[1]customers (cleaned)'!$A$2:$E$914,5,FALSE)</f>
        <v>Yes</v>
      </c>
      <c r="F755" t="str">
        <f>VLOOKUP('[1]orders (cleaned)'!D251,'[1]products (cleaned)'!$A$2:$B$49,2,FALSE)</f>
        <v>Lib</v>
      </c>
      <c r="G755" t="str">
        <f>VLOOKUP('[1]orders (cleaned)'!D251,'[1]products (cleaned)'!$A$2:$C$49,3,FALSE)</f>
        <v>L</v>
      </c>
      <c r="H755">
        <f>VLOOKUP('[1]orders (cleaned)'!D251,'[1]products (cleaned)'!$A$2:$D$49,4,FALSE)</f>
        <v>1</v>
      </c>
      <c r="I755" s="3">
        <f>VLOOKUP('[1]orders (cleaned)'!D251,'[1]products (cleaned)'!$A$2:$E$49,5,FALSE)</f>
        <v>15.85</v>
      </c>
      <c r="J755" s="3">
        <f>VLOOKUP('[1]orders (cleaned)'!D251,'[1]products (cleaned)'!$A$2:$F$49,6,FALSE)</f>
        <v>1.585</v>
      </c>
      <c r="K755" s="3">
        <f>VLOOKUP('[1]orders (cleaned)'!D251,'[1]products (cleaned)'!$A$2:$G$49,7,FALSE)</f>
        <v>2.0605000000000002</v>
      </c>
      <c r="L755">
        <f>VLOOKUP('[1]orders (cleaned)'!A251,'[1]orders (cleaned)'!$A$2:$E$1001,5,FALSE)</f>
        <v>1</v>
      </c>
      <c r="M755" s="5">
        <f>I755*L755</f>
        <v>15.85</v>
      </c>
      <c r="S755"/>
    </row>
    <row r="756" spans="1:19" x14ac:dyDescent="0.35">
      <c r="A756" s="1">
        <f>VLOOKUP('[1]orders (cleaned)'!B819,'[1]orders (cleaned)'!$B$2:$B$1001,1,FALSE)</f>
        <v>43798</v>
      </c>
      <c r="B756" t="str">
        <f>VLOOKUP('[1]orders (cleaned)'!C819,'[1]customers (cleaned)'!$A$2:$B$914,2,FALSE)</f>
        <v>Bayard Wellan</v>
      </c>
      <c r="C756" t="str">
        <f>VLOOKUP('[1]orders (cleaned)'!C819,'[1]customers (cleaned)'!$A$2:$C$914,3,FALSE)</f>
        <v>Buffalo</v>
      </c>
      <c r="D756" t="str">
        <f>VLOOKUP('[1]orders (cleaned)'!C819,'[1]customers (cleaned)'!$A$2:$D$914,4,FALSE)</f>
        <v>United States</v>
      </c>
      <c r="E756" t="str">
        <f>VLOOKUP('[1]orders (cleaned)'!C819,'[1]customers (cleaned)'!$A$2:$E$914,5,FALSE)</f>
        <v>No</v>
      </c>
      <c r="F756" t="str">
        <f>VLOOKUP('[1]orders (cleaned)'!D819,'[1]products (cleaned)'!$A$2:$B$49,2,FALSE)</f>
        <v>Lib</v>
      </c>
      <c r="G756" t="str">
        <f>VLOOKUP('[1]orders (cleaned)'!D819,'[1]products (cleaned)'!$A$2:$C$49,3,FALSE)</f>
        <v>D</v>
      </c>
      <c r="H756">
        <f>VLOOKUP('[1]orders (cleaned)'!D819,'[1]products (cleaned)'!$A$2:$D$49,4,FALSE)</f>
        <v>0.5</v>
      </c>
      <c r="I756" s="3">
        <f>VLOOKUP('[1]orders (cleaned)'!D819,'[1]products (cleaned)'!$A$2:$E$49,5,FALSE)</f>
        <v>7.77</v>
      </c>
      <c r="J756" s="3">
        <f>VLOOKUP('[1]orders (cleaned)'!D819,'[1]products (cleaned)'!$A$2:$F$49,6,FALSE)</f>
        <v>1.5539999999999998</v>
      </c>
      <c r="K756" s="3">
        <f>VLOOKUP('[1]orders (cleaned)'!D819,'[1]products (cleaned)'!$A$2:$G$49,7,FALSE)</f>
        <v>1.0101</v>
      </c>
      <c r="L756">
        <f>VLOOKUP('[1]orders (cleaned)'!A819,'[1]orders (cleaned)'!$A$2:$E$1001,5,FALSE)</f>
        <v>2</v>
      </c>
      <c r="M756" s="5">
        <f>I756*L756</f>
        <v>15.54</v>
      </c>
      <c r="S756"/>
    </row>
    <row r="757" spans="1:19" x14ac:dyDescent="0.35">
      <c r="A757" s="1">
        <f>VLOOKUP('[1]orders (cleaned)'!B492,'[1]orders (cleaned)'!$B$2:$B$1001,1,FALSE)</f>
        <v>43764</v>
      </c>
      <c r="B757" t="str">
        <f>VLOOKUP('[1]orders (cleaned)'!C492,'[1]customers (cleaned)'!$A$2:$B$914,2,FALSE)</f>
        <v>Bob Giannazzi</v>
      </c>
      <c r="C757" t="str">
        <f>VLOOKUP('[1]orders (cleaned)'!C492,'[1]customers (cleaned)'!$A$2:$C$914,3,FALSE)</f>
        <v>Fort Lauderdale</v>
      </c>
      <c r="D757" t="str">
        <f>VLOOKUP('[1]orders (cleaned)'!C492,'[1]customers (cleaned)'!$A$2:$D$914,4,FALSE)</f>
        <v>United States</v>
      </c>
      <c r="E757" t="str">
        <f>VLOOKUP('[1]orders (cleaned)'!C492,'[1]customers (cleaned)'!$A$2:$E$914,5,FALSE)</f>
        <v>No</v>
      </c>
      <c r="F757" t="str">
        <f>VLOOKUP('[1]orders (cleaned)'!D492,'[1]products (cleaned)'!$A$2:$B$49,2,FALSE)</f>
        <v>Lib</v>
      </c>
      <c r="G757" t="str">
        <f>VLOOKUP('[1]orders (cleaned)'!D492,'[1]products (cleaned)'!$A$2:$C$49,3,FALSE)</f>
        <v>D</v>
      </c>
      <c r="H757">
        <f>VLOOKUP('[1]orders (cleaned)'!D492,'[1]products (cleaned)'!$A$2:$D$49,4,FALSE)</f>
        <v>0.5</v>
      </c>
      <c r="I757" s="3">
        <f>VLOOKUP('[1]orders (cleaned)'!D492,'[1]products (cleaned)'!$A$2:$E$49,5,FALSE)</f>
        <v>7.77</v>
      </c>
      <c r="J757" s="3">
        <f>VLOOKUP('[1]orders (cleaned)'!D492,'[1]products (cleaned)'!$A$2:$F$49,6,FALSE)</f>
        <v>1.5539999999999998</v>
      </c>
      <c r="K757" s="3">
        <f>VLOOKUP('[1]orders (cleaned)'!D492,'[1]products (cleaned)'!$A$2:$G$49,7,FALSE)</f>
        <v>1.0101</v>
      </c>
      <c r="L757">
        <f>VLOOKUP('[1]orders (cleaned)'!A492,'[1]orders (cleaned)'!$A$2:$E$1001,5,FALSE)</f>
        <v>2</v>
      </c>
      <c r="M757" s="5">
        <f>I757*L757</f>
        <v>15.54</v>
      </c>
      <c r="S757"/>
    </row>
    <row r="758" spans="1:19" x14ac:dyDescent="0.35">
      <c r="A758" s="1">
        <f>VLOOKUP('[1]orders (cleaned)'!B143,'[1]orders (cleaned)'!$B$2:$B$1001,1,FALSE)</f>
        <v>43970</v>
      </c>
      <c r="B758" t="str">
        <f>VLOOKUP('[1]orders (cleaned)'!C143,'[1]customers (cleaned)'!$A$2:$B$914,2,FALSE)</f>
        <v>Boyd Bett</v>
      </c>
      <c r="C758" t="str">
        <f>VLOOKUP('[1]orders (cleaned)'!C143,'[1]customers (cleaned)'!$A$2:$C$914,3,FALSE)</f>
        <v>Washington</v>
      </c>
      <c r="D758" t="str">
        <f>VLOOKUP('[1]orders (cleaned)'!C143,'[1]customers (cleaned)'!$A$2:$D$914,4,FALSE)</f>
        <v>United States</v>
      </c>
      <c r="E758" t="str">
        <f>VLOOKUP('[1]orders (cleaned)'!C143,'[1]customers (cleaned)'!$A$2:$E$914,5,FALSE)</f>
        <v>Yes</v>
      </c>
      <c r="F758" t="str">
        <f>VLOOKUP('[1]orders (cleaned)'!D143,'[1]products (cleaned)'!$A$2:$B$49,2,FALSE)</f>
        <v>Ara</v>
      </c>
      <c r="G758" t="str">
        <f>VLOOKUP('[1]orders (cleaned)'!D143,'[1]products (cleaned)'!$A$2:$C$49,3,FALSE)</f>
        <v>L</v>
      </c>
      <c r="H758">
        <f>VLOOKUP('[1]orders (cleaned)'!D143,'[1]products (cleaned)'!$A$2:$D$49,4,FALSE)</f>
        <v>0.2</v>
      </c>
      <c r="I758" s="3">
        <f>VLOOKUP('[1]orders (cleaned)'!D143,'[1]products (cleaned)'!$A$2:$E$49,5,FALSE)</f>
        <v>3.8849999999999998</v>
      </c>
      <c r="J758" s="3">
        <f>VLOOKUP('[1]orders (cleaned)'!D143,'[1]products (cleaned)'!$A$2:$F$49,6,FALSE)</f>
        <v>1.9424999999999999</v>
      </c>
      <c r="K758" s="3">
        <f>VLOOKUP('[1]orders (cleaned)'!D143,'[1]products (cleaned)'!$A$2:$G$49,7,FALSE)</f>
        <v>0.34964999999999996</v>
      </c>
      <c r="L758">
        <f>VLOOKUP('[1]orders (cleaned)'!A143,'[1]orders (cleaned)'!$A$2:$E$1001,5,FALSE)</f>
        <v>4</v>
      </c>
      <c r="M758" s="5">
        <f>I758*L758</f>
        <v>15.54</v>
      </c>
      <c r="S758"/>
    </row>
    <row r="759" spans="1:19" x14ac:dyDescent="0.35">
      <c r="A759" s="1">
        <f>VLOOKUP('[1]orders (cleaned)'!B412,'[1]orders (cleaned)'!$B$2:$B$1001,1,FALSE)</f>
        <v>44441</v>
      </c>
      <c r="B759" t="str">
        <f>VLOOKUP('[1]orders (cleaned)'!C412,'[1]customers (cleaned)'!$A$2:$B$914,2,FALSE)</f>
        <v>Giordano Lorenzin</v>
      </c>
      <c r="C759" t="str">
        <f>VLOOKUP('[1]orders (cleaned)'!C412,'[1]customers (cleaned)'!$A$2:$C$914,3,FALSE)</f>
        <v>San Francisco</v>
      </c>
      <c r="D759" t="str">
        <f>VLOOKUP('[1]orders (cleaned)'!C412,'[1]customers (cleaned)'!$A$2:$D$914,4,FALSE)</f>
        <v>United States</v>
      </c>
      <c r="E759" t="str">
        <f>VLOOKUP('[1]orders (cleaned)'!C412,'[1]customers (cleaned)'!$A$2:$E$914,5,FALSE)</f>
        <v>No</v>
      </c>
      <c r="F759" t="str">
        <f>VLOOKUP('[1]orders (cleaned)'!D412,'[1]products (cleaned)'!$A$2:$B$49,2,FALSE)</f>
        <v>Ara</v>
      </c>
      <c r="G759" t="str">
        <f>VLOOKUP('[1]orders (cleaned)'!D412,'[1]products (cleaned)'!$A$2:$C$49,3,FALSE)</f>
        <v>L</v>
      </c>
      <c r="H759">
        <f>VLOOKUP('[1]orders (cleaned)'!D412,'[1]products (cleaned)'!$A$2:$D$49,4,FALSE)</f>
        <v>0.2</v>
      </c>
      <c r="I759" s="3">
        <f>VLOOKUP('[1]orders (cleaned)'!D412,'[1]products (cleaned)'!$A$2:$E$49,5,FALSE)</f>
        <v>3.8849999999999998</v>
      </c>
      <c r="J759" s="3">
        <f>VLOOKUP('[1]orders (cleaned)'!D412,'[1]products (cleaned)'!$A$2:$F$49,6,FALSE)</f>
        <v>1.9424999999999999</v>
      </c>
      <c r="K759" s="3">
        <f>VLOOKUP('[1]orders (cleaned)'!D412,'[1]products (cleaned)'!$A$2:$G$49,7,FALSE)</f>
        <v>0.34964999999999996</v>
      </c>
      <c r="L759">
        <f>VLOOKUP('[1]orders (cleaned)'!A412,'[1]orders (cleaned)'!$A$2:$E$1001,5,FALSE)</f>
        <v>4</v>
      </c>
      <c r="M759" s="5">
        <f>I759*L759</f>
        <v>15.54</v>
      </c>
      <c r="S759"/>
    </row>
    <row r="760" spans="1:19" x14ac:dyDescent="0.35">
      <c r="A760" s="1">
        <f>VLOOKUP('[1]orders (cleaned)'!B546,'[1]orders (cleaned)'!$B$2:$B$1001,1,FALSE)</f>
        <v>43869</v>
      </c>
      <c r="B760" t="str">
        <f>VLOOKUP('[1]orders (cleaned)'!C546,'[1]customers (cleaned)'!$A$2:$B$914,2,FALSE)</f>
        <v>Heda Fromant</v>
      </c>
      <c r="C760" t="str">
        <f>VLOOKUP('[1]orders (cleaned)'!C546,'[1]customers (cleaned)'!$A$2:$C$914,3,FALSE)</f>
        <v>Philadelphia</v>
      </c>
      <c r="D760" t="str">
        <f>VLOOKUP('[1]orders (cleaned)'!C546,'[1]customers (cleaned)'!$A$2:$D$914,4,FALSE)</f>
        <v>United States</v>
      </c>
      <c r="E760" t="str">
        <f>VLOOKUP('[1]orders (cleaned)'!C546,'[1]customers (cleaned)'!$A$2:$E$914,5,FALSE)</f>
        <v>No</v>
      </c>
      <c r="F760" t="str">
        <f>VLOOKUP('[1]orders (cleaned)'!D546,'[1]products (cleaned)'!$A$2:$B$49,2,FALSE)</f>
        <v>Ara</v>
      </c>
      <c r="G760" t="str">
        <f>VLOOKUP('[1]orders (cleaned)'!D546,'[1]products (cleaned)'!$A$2:$C$49,3,FALSE)</f>
        <v>L</v>
      </c>
      <c r="H760">
        <f>VLOOKUP('[1]orders (cleaned)'!D546,'[1]products (cleaned)'!$A$2:$D$49,4,FALSE)</f>
        <v>0.5</v>
      </c>
      <c r="I760" s="3">
        <f>VLOOKUP('[1]orders (cleaned)'!D546,'[1]products (cleaned)'!$A$2:$E$49,5,FALSE)</f>
        <v>7.77</v>
      </c>
      <c r="J760" s="3">
        <f>VLOOKUP('[1]orders (cleaned)'!D546,'[1]products (cleaned)'!$A$2:$F$49,6,FALSE)</f>
        <v>1.5539999999999998</v>
      </c>
      <c r="K760" s="3">
        <f>VLOOKUP('[1]orders (cleaned)'!D546,'[1]products (cleaned)'!$A$2:$G$49,7,FALSE)</f>
        <v>0.69929999999999992</v>
      </c>
      <c r="L760">
        <f>VLOOKUP('[1]orders (cleaned)'!A546,'[1]orders (cleaned)'!$A$2:$E$1001,5,FALSE)</f>
        <v>2</v>
      </c>
      <c r="M760" s="5">
        <f>I760*L760</f>
        <v>15.54</v>
      </c>
      <c r="S760"/>
    </row>
    <row r="761" spans="1:19" x14ac:dyDescent="0.35">
      <c r="A761" s="1">
        <f>VLOOKUP('[1]orders (cleaned)'!B943,'[1]orders (cleaned)'!$B$2:$B$1001,1,FALSE)</f>
        <v>44674</v>
      </c>
      <c r="B761" t="str">
        <f>VLOOKUP('[1]orders (cleaned)'!C943,'[1]customers (cleaned)'!$A$2:$B$914,2,FALSE)</f>
        <v>Henderson Crowne</v>
      </c>
      <c r="C761" t="str">
        <f>VLOOKUP('[1]orders (cleaned)'!C943,'[1]customers (cleaned)'!$A$2:$C$914,3,FALSE)</f>
        <v>Sallins</v>
      </c>
      <c r="D761" t="str">
        <f>VLOOKUP('[1]orders (cleaned)'!C943,'[1]customers (cleaned)'!$A$2:$D$914,4,FALSE)</f>
        <v>Ireland</v>
      </c>
      <c r="E761" t="str">
        <f>VLOOKUP('[1]orders (cleaned)'!C943,'[1]customers (cleaned)'!$A$2:$E$914,5,FALSE)</f>
        <v>Yes</v>
      </c>
      <c r="F761" t="str">
        <f>VLOOKUP('[1]orders (cleaned)'!D943,'[1]products (cleaned)'!$A$2:$B$49,2,FALSE)</f>
        <v>Ara</v>
      </c>
      <c r="G761" t="str">
        <f>VLOOKUP('[1]orders (cleaned)'!D943,'[1]products (cleaned)'!$A$2:$C$49,3,FALSE)</f>
        <v>L</v>
      </c>
      <c r="H761">
        <f>VLOOKUP('[1]orders (cleaned)'!D943,'[1]products (cleaned)'!$A$2:$D$49,4,FALSE)</f>
        <v>0.5</v>
      </c>
      <c r="I761" s="3">
        <f>VLOOKUP('[1]orders (cleaned)'!D943,'[1]products (cleaned)'!$A$2:$E$49,5,FALSE)</f>
        <v>7.77</v>
      </c>
      <c r="J761" s="3">
        <f>VLOOKUP('[1]orders (cleaned)'!D943,'[1]products (cleaned)'!$A$2:$F$49,6,FALSE)</f>
        <v>1.5539999999999998</v>
      </c>
      <c r="K761" s="3">
        <f>VLOOKUP('[1]orders (cleaned)'!D943,'[1]products (cleaned)'!$A$2:$G$49,7,FALSE)</f>
        <v>0.69929999999999992</v>
      </c>
      <c r="L761">
        <f>VLOOKUP('[1]orders (cleaned)'!A943,'[1]orders (cleaned)'!$A$2:$E$1001,5,FALSE)</f>
        <v>2</v>
      </c>
      <c r="M761" s="5">
        <f>I761*L761</f>
        <v>15.54</v>
      </c>
      <c r="S761"/>
    </row>
    <row r="762" spans="1:19" x14ac:dyDescent="0.35">
      <c r="A762" s="1">
        <f>VLOOKUP('[1]orders (cleaned)'!B52,'[1]orders (cleaned)'!$B$2:$B$1001,1,FALSE)</f>
        <v>44792</v>
      </c>
      <c r="B762" t="str">
        <f>VLOOKUP('[1]orders (cleaned)'!C52,'[1]customers (cleaned)'!$A$2:$B$914,2,FALSE)</f>
        <v>Inger Bouldon</v>
      </c>
      <c r="C762" t="str">
        <f>VLOOKUP('[1]orders (cleaned)'!C52,'[1]customers (cleaned)'!$A$2:$C$914,3,FALSE)</f>
        <v>Fort Lauderdale</v>
      </c>
      <c r="D762" t="str">
        <f>VLOOKUP('[1]orders (cleaned)'!C52,'[1]customers (cleaned)'!$A$2:$D$914,4,FALSE)</f>
        <v>United States</v>
      </c>
      <c r="E762" t="str">
        <f>VLOOKUP('[1]orders (cleaned)'!C52,'[1]customers (cleaned)'!$A$2:$E$914,5,FALSE)</f>
        <v>No</v>
      </c>
      <c r="F762" t="str">
        <f>VLOOKUP('[1]orders (cleaned)'!D52,'[1]products (cleaned)'!$A$2:$B$49,2,FALSE)</f>
        <v>Lib</v>
      </c>
      <c r="G762" t="str">
        <f>VLOOKUP('[1]orders (cleaned)'!D52,'[1]products (cleaned)'!$A$2:$C$49,3,FALSE)</f>
        <v>D</v>
      </c>
      <c r="H762">
        <f>VLOOKUP('[1]orders (cleaned)'!D52,'[1]products (cleaned)'!$A$2:$D$49,4,FALSE)</f>
        <v>0.5</v>
      </c>
      <c r="I762" s="3">
        <f>VLOOKUP('[1]orders (cleaned)'!D52,'[1]products (cleaned)'!$A$2:$E$49,5,FALSE)</f>
        <v>7.77</v>
      </c>
      <c r="J762" s="3">
        <f>VLOOKUP('[1]orders (cleaned)'!D52,'[1]products (cleaned)'!$A$2:$F$49,6,FALSE)</f>
        <v>1.5539999999999998</v>
      </c>
      <c r="K762" s="3">
        <f>VLOOKUP('[1]orders (cleaned)'!D52,'[1]products (cleaned)'!$A$2:$G$49,7,FALSE)</f>
        <v>1.0101</v>
      </c>
      <c r="L762">
        <f>VLOOKUP('[1]orders (cleaned)'!A52,'[1]orders (cleaned)'!$A$2:$E$1001,5,FALSE)</f>
        <v>2</v>
      </c>
      <c r="M762" s="5">
        <f>I762*L762</f>
        <v>15.54</v>
      </c>
      <c r="S762"/>
    </row>
    <row r="763" spans="1:19" x14ac:dyDescent="0.35">
      <c r="A763" s="1">
        <f>VLOOKUP('[1]orders (cleaned)'!B560,'[1]orders (cleaned)'!$B$2:$B$1001,1,FALSE)</f>
        <v>44225</v>
      </c>
      <c r="B763" t="str">
        <f>VLOOKUP('[1]orders (cleaned)'!C560,'[1]customers (cleaned)'!$A$2:$B$914,2,FALSE)</f>
        <v>Kenton Wetherick</v>
      </c>
      <c r="C763" t="str">
        <f>VLOOKUP('[1]orders (cleaned)'!C560,'[1]customers (cleaned)'!$A$2:$C$914,3,FALSE)</f>
        <v>Lexington</v>
      </c>
      <c r="D763" t="str">
        <f>VLOOKUP('[1]orders (cleaned)'!C560,'[1]customers (cleaned)'!$A$2:$D$914,4,FALSE)</f>
        <v>United States</v>
      </c>
      <c r="E763" t="str">
        <f>VLOOKUP('[1]orders (cleaned)'!C560,'[1]customers (cleaned)'!$A$2:$E$914,5,FALSE)</f>
        <v>Yes</v>
      </c>
      <c r="F763" t="str">
        <f>VLOOKUP('[1]orders (cleaned)'!D560,'[1]products (cleaned)'!$A$2:$B$49,2,FALSE)</f>
        <v>Lib</v>
      </c>
      <c r="G763" t="str">
        <f>VLOOKUP('[1]orders (cleaned)'!D560,'[1]products (cleaned)'!$A$2:$C$49,3,FALSE)</f>
        <v>D</v>
      </c>
      <c r="H763">
        <f>VLOOKUP('[1]orders (cleaned)'!D560,'[1]products (cleaned)'!$A$2:$D$49,4,FALSE)</f>
        <v>0.2</v>
      </c>
      <c r="I763" s="3">
        <f>VLOOKUP('[1]orders (cleaned)'!D560,'[1]products (cleaned)'!$A$2:$E$49,5,FALSE)</f>
        <v>3.8849999999999998</v>
      </c>
      <c r="J763" s="3">
        <f>VLOOKUP('[1]orders (cleaned)'!D560,'[1]products (cleaned)'!$A$2:$F$49,6,FALSE)</f>
        <v>1.9424999999999999</v>
      </c>
      <c r="K763" s="3">
        <f>VLOOKUP('[1]orders (cleaned)'!D560,'[1]products (cleaned)'!$A$2:$G$49,7,FALSE)</f>
        <v>0.50505</v>
      </c>
      <c r="L763">
        <f>VLOOKUP('[1]orders (cleaned)'!A560,'[1]orders (cleaned)'!$A$2:$E$1001,5,FALSE)</f>
        <v>4</v>
      </c>
      <c r="M763" s="5">
        <f>I763*L763</f>
        <v>15.54</v>
      </c>
      <c r="S763"/>
    </row>
    <row r="764" spans="1:19" x14ac:dyDescent="0.35">
      <c r="A764" s="1">
        <f>VLOOKUP('[1]orders (cleaned)'!B733,'[1]orders (cleaned)'!$B$2:$B$1001,1,FALSE)</f>
        <v>44222</v>
      </c>
      <c r="B764" t="str">
        <f>VLOOKUP('[1]orders (cleaned)'!C733,'[1]customers (cleaned)'!$A$2:$B$914,2,FALSE)</f>
        <v>Leta Clarricoates</v>
      </c>
      <c r="C764" t="str">
        <f>VLOOKUP('[1]orders (cleaned)'!C733,'[1]customers (cleaned)'!$A$2:$C$914,3,FALSE)</f>
        <v>Wilmington</v>
      </c>
      <c r="D764" t="str">
        <f>VLOOKUP('[1]orders (cleaned)'!C733,'[1]customers (cleaned)'!$A$2:$D$914,4,FALSE)</f>
        <v>United States</v>
      </c>
      <c r="E764" t="str">
        <f>VLOOKUP('[1]orders (cleaned)'!C733,'[1]customers (cleaned)'!$A$2:$E$914,5,FALSE)</f>
        <v>Yes</v>
      </c>
      <c r="F764" t="str">
        <f>VLOOKUP('[1]orders (cleaned)'!D733,'[1]products (cleaned)'!$A$2:$B$49,2,FALSE)</f>
        <v>Lib</v>
      </c>
      <c r="G764" t="str">
        <f>VLOOKUP('[1]orders (cleaned)'!D733,'[1]products (cleaned)'!$A$2:$C$49,3,FALSE)</f>
        <v>D</v>
      </c>
      <c r="H764">
        <f>VLOOKUP('[1]orders (cleaned)'!D733,'[1]products (cleaned)'!$A$2:$D$49,4,FALSE)</f>
        <v>0.2</v>
      </c>
      <c r="I764" s="3">
        <f>VLOOKUP('[1]orders (cleaned)'!D733,'[1]products (cleaned)'!$A$2:$E$49,5,FALSE)</f>
        <v>3.8849999999999998</v>
      </c>
      <c r="J764" s="3">
        <f>VLOOKUP('[1]orders (cleaned)'!D733,'[1]products (cleaned)'!$A$2:$F$49,6,FALSE)</f>
        <v>1.9424999999999999</v>
      </c>
      <c r="K764" s="3">
        <f>VLOOKUP('[1]orders (cleaned)'!D733,'[1]products (cleaned)'!$A$2:$G$49,7,FALSE)</f>
        <v>0.50505</v>
      </c>
      <c r="L764">
        <f>VLOOKUP('[1]orders (cleaned)'!A733,'[1]orders (cleaned)'!$A$2:$E$1001,5,FALSE)</f>
        <v>4</v>
      </c>
      <c r="M764" s="5">
        <f>I764*L764</f>
        <v>15.54</v>
      </c>
      <c r="S764"/>
    </row>
    <row r="765" spans="1:19" x14ac:dyDescent="0.35">
      <c r="A765" s="1">
        <f>VLOOKUP('[1]orders (cleaned)'!B344,'[1]orders (cleaned)'!$B$2:$B$1001,1,FALSE)</f>
        <v>43751</v>
      </c>
      <c r="B765" t="str">
        <f>VLOOKUP('[1]orders (cleaned)'!C344,'[1]customers (cleaned)'!$A$2:$B$914,2,FALSE)</f>
        <v>Lucienne Scargle</v>
      </c>
      <c r="C765" t="str">
        <f>VLOOKUP('[1]orders (cleaned)'!C344,'[1]customers (cleaned)'!$A$2:$C$914,3,FALSE)</f>
        <v>Indianapolis</v>
      </c>
      <c r="D765" t="str">
        <f>VLOOKUP('[1]orders (cleaned)'!C344,'[1]customers (cleaned)'!$A$2:$D$914,4,FALSE)</f>
        <v>United States</v>
      </c>
      <c r="E765" t="str">
        <f>VLOOKUP('[1]orders (cleaned)'!C344,'[1]customers (cleaned)'!$A$2:$E$914,5,FALSE)</f>
        <v>No</v>
      </c>
      <c r="F765" t="str">
        <f>VLOOKUP('[1]orders (cleaned)'!D344,'[1]products (cleaned)'!$A$2:$B$49,2,FALSE)</f>
        <v>Lib</v>
      </c>
      <c r="G765" t="str">
        <f>VLOOKUP('[1]orders (cleaned)'!D344,'[1]products (cleaned)'!$A$2:$C$49,3,FALSE)</f>
        <v>D</v>
      </c>
      <c r="H765">
        <f>VLOOKUP('[1]orders (cleaned)'!D344,'[1]products (cleaned)'!$A$2:$D$49,4,FALSE)</f>
        <v>0.5</v>
      </c>
      <c r="I765" s="3">
        <f>VLOOKUP('[1]orders (cleaned)'!D344,'[1]products (cleaned)'!$A$2:$E$49,5,FALSE)</f>
        <v>7.77</v>
      </c>
      <c r="J765" s="3">
        <f>VLOOKUP('[1]orders (cleaned)'!D344,'[1]products (cleaned)'!$A$2:$F$49,6,FALSE)</f>
        <v>1.5539999999999998</v>
      </c>
      <c r="K765" s="3">
        <f>VLOOKUP('[1]orders (cleaned)'!D344,'[1]products (cleaned)'!$A$2:$G$49,7,FALSE)</f>
        <v>1.0101</v>
      </c>
      <c r="L765">
        <f>VLOOKUP('[1]orders (cleaned)'!A344,'[1]orders (cleaned)'!$A$2:$E$1001,5,FALSE)</f>
        <v>2</v>
      </c>
      <c r="M765" s="5">
        <f>I765*L765</f>
        <v>15.54</v>
      </c>
      <c r="S765"/>
    </row>
    <row r="766" spans="1:19" x14ac:dyDescent="0.35">
      <c r="A766" s="1">
        <f>VLOOKUP('[1]orders (cleaned)'!B440,'[1]orders (cleaned)'!$B$2:$B$1001,1,FALSE)</f>
        <v>43483</v>
      </c>
      <c r="B766" t="str">
        <f>VLOOKUP('[1]orders (cleaned)'!C440,'[1]customers (cleaned)'!$A$2:$B$914,2,FALSE)</f>
        <v>Morgen Seson</v>
      </c>
      <c r="C766" t="str">
        <f>VLOOKUP('[1]orders (cleaned)'!C440,'[1]customers (cleaned)'!$A$2:$C$914,3,FALSE)</f>
        <v>Seattle</v>
      </c>
      <c r="D766" t="str">
        <f>VLOOKUP('[1]orders (cleaned)'!C440,'[1]customers (cleaned)'!$A$2:$D$914,4,FALSE)</f>
        <v>United States</v>
      </c>
      <c r="E766" t="str">
        <f>VLOOKUP('[1]orders (cleaned)'!C440,'[1]customers (cleaned)'!$A$2:$E$914,5,FALSE)</f>
        <v>No</v>
      </c>
      <c r="F766" t="str">
        <f>VLOOKUP('[1]orders (cleaned)'!D440,'[1]products (cleaned)'!$A$2:$B$49,2,FALSE)</f>
        <v>Lib</v>
      </c>
      <c r="G766" t="str">
        <f>VLOOKUP('[1]orders (cleaned)'!D440,'[1]products (cleaned)'!$A$2:$C$49,3,FALSE)</f>
        <v>D</v>
      </c>
      <c r="H766">
        <f>VLOOKUP('[1]orders (cleaned)'!D440,'[1]products (cleaned)'!$A$2:$D$49,4,FALSE)</f>
        <v>0.5</v>
      </c>
      <c r="I766" s="3">
        <f>VLOOKUP('[1]orders (cleaned)'!D440,'[1]products (cleaned)'!$A$2:$E$49,5,FALSE)</f>
        <v>7.77</v>
      </c>
      <c r="J766" s="3">
        <f>VLOOKUP('[1]orders (cleaned)'!D440,'[1]products (cleaned)'!$A$2:$F$49,6,FALSE)</f>
        <v>1.5539999999999998</v>
      </c>
      <c r="K766" s="3">
        <f>VLOOKUP('[1]orders (cleaned)'!D440,'[1]products (cleaned)'!$A$2:$G$49,7,FALSE)</f>
        <v>1.0101</v>
      </c>
      <c r="L766">
        <f>VLOOKUP('[1]orders (cleaned)'!A440,'[1]orders (cleaned)'!$A$2:$E$1001,5,FALSE)</f>
        <v>2</v>
      </c>
      <c r="M766" s="5">
        <f>I766*L766</f>
        <v>15.54</v>
      </c>
      <c r="S766"/>
    </row>
    <row r="767" spans="1:19" x14ac:dyDescent="0.35">
      <c r="A767" s="1">
        <f>VLOOKUP('[1]orders (cleaned)'!B547,'[1]orders (cleaned)'!$B$2:$B$1001,1,FALSE)</f>
        <v>44120</v>
      </c>
      <c r="B767" t="str">
        <f>VLOOKUP('[1]orders (cleaned)'!C547,'[1]customers (cleaned)'!$A$2:$B$914,2,FALSE)</f>
        <v>Rufus Flear</v>
      </c>
      <c r="C767" t="str">
        <f>VLOOKUP('[1]orders (cleaned)'!C547,'[1]customers (cleaned)'!$A$2:$C$914,3,FALSE)</f>
        <v>Sheffield</v>
      </c>
      <c r="D767" t="str">
        <f>VLOOKUP('[1]orders (cleaned)'!C547,'[1]customers (cleaned)'!$A$2:$D$914,4,FALSE)</f>
        <v>United Kingdom</v>
      </c>
      <c r="E767" t="str">
        <f>VLOOKUP('[1]orders (cleaned)'!C547,'[1]customers (cleaned)'!$A$2:$E$914,5,FALSE)</f>
        <v>No</v>
      </c>
      <c r="F767" t="str">
        <f>VLOOKUP('[1]orders (cleaned)'!D547,'[1]products (cleaned)'!$A$2:$B$49,2,FALSE)</f>
        <v>Lib</v>
      </c>
      <c r="G767" t="str">
        <f>VLOOKUP('[1]orders (cleaned)'!D547,'[1]products (cleaned)'!$A$2:$C$49,3,FALSE)</f>
        <v>D</v>
      </c>
      <c r="H767">
        <f>VLOOKUP('[1]orders (cleaned)'!D547,'[1]products (cleaned)'!$A$2:$D$49,4,FALSE)</f>
        <v>0.2</v>
      </c>
      <c r="I767" s="3">
        <f>VLOOKUP('[1]orders (cleaned)'!D547,'[1]products (cleaned)'!$A$2:$E$49,5,FALSE)</f>
        <v>3.8849999999999998</v>
      </c>
      <c r="J767" s="3">
        <f>VLOOKUP('[1]orders (cleaned)'!D547,'[1]products (cleaned)'!$A$2:$F$49,6,FALSE)</f>
        <v>1.9424999999999999</v>
      </c>
      <c r="K767" s="3">
        <f>VLOOKUP('[1]orders (cleaned)'!D547,'[1]products (cleaned)'!$A$2:$G$49,7,FALSE)</f>
        <v>0.50505</v>
      </c>
      <c r="L767">
        <f>VLOOKUP('[1]orders (cleaned)'!A547,'[1]orders (cleaned)'!$A$2:$E$1001,5,FALSE)</f>
        <v>4</v>
      </c>
      <c r="M767" s="5">
        <f>I767*L767</f>
        <v>15.54</v>
      </c>
      <c r="S767"/>
    </row>
    <row r="768" spans="1:19" x14ac:dyDescent="0.35">
      <c r="A768" s="1">
        <f>VLOOKUP('[1]orders (cleaned)'!B303,'[1]orders (cleaned)'!$B$2:$B$1001,1,FALSE)</f>
        <v>44102</v>
      </c>
      <c r="B768" t="str">
        <f>VLOOKUP('[1]orders (cleaned)'!C303,'[1]customers (cleaned)'!$A$2:$B$914,2,FALSE)</f>
        <v>Trescha Jedrachowicz</v>
      </c>
      <c r="C768" t="str">
        <f>VLOOKUP('[1]orders (cleaned)'!C303,'[1]customers (cleaned)'!$A$2:$C$914,3,FALSE)</f>
        <v>Austin</v>
      </c>
      <c r="D768" t="str">
        <f>VLOOKUP('[1]orders (cleaned)'!C303,'[1]customers (cleaned)'!$A$2:$D$914,4,FALSE)</f>
        <v>United States</v>
      </c>
      <c r="E768" t="str">
        <f>VLOOKUP('[1]orders (cleaned)'!C303,'[1]customers (cleaned)'!$A$2:$E$914,5,FALSE)</f>
        <v>Yes</v>
      </c>
      <c r="F768" t="str">
        <f>VLOOKUP('[1]orders (cleaned)'!D303,'[1]products (cleaned)'!$A$2:$B$49,2,FALSE)</f>
        <v>Lib</v>
      </c>
      <c r="G768" t="str">
        <f>VLOOKUP('[1]orders (cleaned)'!D303,'[1]products (cleaned)'!$A$2:$C$49,3,FALSE)</f>
        <v>D</v>
      </c>
      <c r="H768">
        <f>VLOOKUP('[1]orders (cleaned)'!D303,'[1]products (cleaned)'!$A$2:$D$49,4,FALSE)</f>
        <v>0.2</v>
      </c>
      <c r="I768" s="3">
        <f>VLOOKUP('[1]orders (cleaned)'!D303,'[1]products (cleaned)'!$A$2:$E$49,5,FALSE)</f>
        <v>3.8849999999999998</v>
      </c>
      <c r="J768" s="3">
        <f>VLOOKUP('[1]orders (cleaned)'!D303,'[1]products (cleaned)'!$A$2:$F$49,6,FALSE)</f>
        <v>1.9424999999999999</v>
      </c>
      <c r="K768" s="3">
        <f>VLOOKUP('[1]orders (cleaned)'!D303,'[1]products (cleaned)'!$A$2:$G$49,7,FALSE)</f>
        <v>0.50505</v>
      </c>
      <c r="L768">
        <f>VLOOKUP('[1]orders (cleaned)'!A303,'[1]orders (cleaned)'!$A$2:$E$1001,5,FALSE)</f>
        <v>4</v>
      </c>
      <c r="M768" s="5">
        <f>I768*L768</f>
        <v>15.54</v>
      </c>
      <c r="S768"/>
    </row>
    <row r="769" spans="1:19" x14ac:dyDescent="0.35">
      <c r="A769" s="1">
        <f>VLOOKUP('[1]orders (cleaned)'!B621,'[1]orders (cleaned)'!$B$2:$B$1001,1,FALSE)</f>
        <v>44682</v>
      </c>
      <c r="B769" t="str">
        <f>VLOOKUP('[1]orders (cleaned)'!C621,'[1]customers (cleaned)'!$A$2:$B$914,2,FALSE)</f>
        <v>Winne Roche</v>
      </c>
      <c r="C769" t="str">
        <f>VLOOKUP('[1]orders (cleaned)'!C621,'[1]customers (cleaned)'!$A$2:$C$914,3,FALSE)</f>
        <v>Seminole</v>
      </c>
      <c r="D769" t="str">
        <f>VLOOKUP('[1]orders (cleaned)'!C621,'[1]customers (cleaned)'!$A$2:$D$914,4,FALSE)</f>
        <v>United States</v>
      </c>
      <c r="E769" t="str">
        <f>VLOOKUP('[1]orders (cleaned)'!C621,'[1]customers (cleaned)'!$A$2:$E$914,5,FALSE)</f>
        <v>Yes</v>
      </c>
      <c r="F769" t="str">
        <f>VLOOKUP('[1]orders (cleaned)'!D621,'[1]products (cleaned)'!$A$2:$B$49,2,FALSE)</f>
        <v>Lib</v>
      </c>
      <c r="G769" t="str">
        <f>VLOOKUP('[1]orders (cleaned)'!D621,'[1]products (cleaned)'!$A$2:$C$49,3,FALSE)</f>
        <v>D</v>
      </c>
      <c r="H769">
        <f>VLOOKUP('[1]orders (cleaned)'!D621,'[1]products (cleaned)'!$A$2:$D$49,4,FALSE)</f>
        <v>0.5</v>
      </c>
      <c r="I769" s="3">
        <f>VLOOKUP('[1]orders (cleaned)'!D621,'[1]products (cleaned)'!$A$2:$E$49,5,FALSE)</f>
        <v>7.77</v>
      </c>
      <c r="J769" s="3">
        <f>VLOOKUP('[1]orders (cleaned)'!D621,'[1]products (cleaned)'!$A$2:$F$49,6,FALSE)</f>
        <v>1.5539999999999998</v>
      </c>
      <c r="K769" s="3">
        <f>VLOOKUP('[1]orders (cleaned)'!D621,'[1]products (cleaned)'!$A$2:$G$49,7,FALSE)</f>
        <v>1.0101</v>
      </c>
      <c r="L769">
        <f>VLOOKUP('[1]orders (cleaned)'!A621,'[1]orders (cleaned)'!$A$2:$E$1001,5,FALSE)</f>
        <v>2</v>
      </c>
      <c r="M769" s="5">
        <f>I769*L769</f>
        <v>15.54</v>
      </c>
      <c r="S769"/>
    </row>
    <row r="770" spans="1:19" x14ac:dyDescent="0.35">
      <c r="A770" s="1">
        <f>VLOOKUP('[1]orders (cleaned)'!B490,'[1]orders (cleaned)'!$B$2:$B$1001,1,FALSE)</f>
        <v>43954</v>
      </c>
      <c r="B770" t="str">
        <f>VLOOKUP('[1]orders (cleaned)'!C490,'[1]customers (cleaned)'!$A$2:$B$914,2,FALSE)</f>
        <v>Becky Semkins</v>
      </c>
      <c r="C770" t="str">
        <f>VLOOKUP('[1]orders (cleaned)'!C490,'[1]customers (cleaned)'!$A$2:$C$914,3,FALSE)</f>
        <v>Kinnegad</v>
      </c>
      <c r="D770" t="str">
        <f>VLOOKUP('[1]orders (cleaned)'!C490,'[1]customers (cleaned)'!$A$2:$D$914,4,FALSE)</f>
        <v>Ireland</v>
      </c>
      <c r="E770" t="str">
        <f>VLOOKUP('[1]orders (cleaned)'!C490,'[1]customers (cleaned)'!$A$2:$E$914,5,FALSE)</f>
        <v>Yes</v>
      </c>
      <c r="F770" t="str">
        <f>VLOOKUP('[1]orders (cleaned)'!D490,'[1]products (cleaned)'!$A$2:$B$49,2,FALSE)</f>
        <v>Rob</v>
      </c>
      <c r="G770" t="str">
        <f>VLOOKUP('[1]orders (cleaned)'!D490,'[1]products (cleaned)'!$A$2:$C$49,3,FALSE)</f>
        <v>M</v>
      </c>
      <c r="H770">
        <f>VLOOKUP('[1]orders (cleaned)'!D490,'[1]products (cleaned)'!$A$2:$D$49,4,FALSE)</f>
        <v>0.2</v>
      </c>
      <c r="I770" s="3">
        <f>VLOOKUP('[1]orders (cleaned)'!D490,'[1]products (cleaned)'!$A$2:$E$49,5,FALSE)</f>
        <v>2.9849999999999999</v>
      </c>
      <c r="J770" s="3">
        <f>VLOOKUP('[1]orders (cleaned)'!D490,'[1]products (cleaned)'!$A$2:$F$49,6,FALSE)</f>
        <v>1.4924999999999999</v>
      </c>
      <c r="K770" s="3">
        <f>VLOOKUP('[1]orders (cleaned)'!D490,'[1]products (cleaned)'!$A$2:$G$49,7,FALSE)</f>
        <v>0.17909999999999998</v>
      </c>
      <c r="L770">
        <f>VLOOKUP('[1]orders (cleaned)'!A490,'[1]orders (cleaned)'!$A$2:$E$1001,5,FALSE)</f>
        <v>5</v>
      </c>
      <c r="M770" s="5">
        <f>I770*L770</f>
        <v>14.924999999999999</v>
      </c>
      <c r="S770"/>
    </row>
    <row r="771" spans="1:19" x14ac:dyDescent="0.35">
      <c r="A771" s="1">
        <f>VLOOKUP('[1]orders (cleaned)'!B308,'[1]orders (cleaned)'!$B$2:$B$1001,1,FALSE)</f>
        <v>43890</v>
      </c>
      <c r="B771" t="str">
        <f>VLOOKUP('[1]orders (cleaned)'!C308,'[1]customers (cleaned)'!$A$2:$B$914,2,FALSE)</f>
        <v>Janifer Bagot</v>
      </c>
      <c r="C771" t="str">
        <f>VLOOKUP('[1]orders (cleaned)'!C308,'[1]customers (cleaned)'!$A$2:$C$914,3,FALSE)</f>
        <v>Lincoln</v>
      </c>
      <c r="D771" t="str">
        <f>VLOOKUP('[1]orders (cleaned)'!C308,'[1]customers (cleaned)'!$A$2:$D$914,4,FALSE)</f>
        <v>United States</v>
      </c>
      <c r="E771" t="str">
        <f>VLOOKUP('[1]orders (cleaned)'!C308,'[1]customers (cleaned)'!$A$2:$E$914,5,FALSE)</f>
        <v>No</v>
      </c>
      <c r="F771" t="str">
        <f>VLOOKUP('[1]orders (cleaned)'!D308,'[1]products (cleaned)'!$A$2:$B$49,2,FALSE)</f>
        <v>Rob</v>
      </c>
      <c r="G771" t="str">
        <f>VLOOKUP('[1]orders (cleaned)'!D308,'[1]products (cleaned)'!$A$2:$C$49,3,FALSE)</f>
        <v>M</v>
      </c>
      <c r="H771">
        <f>VLOOKUP('[1]orders (cleaned)'!D308,'[1]products (cleaned)'!$A$2:$D$49,4,FALSE)</f>
        <v>0.2</v>
      </c>
      <c r="I771" s="3">
        <f>VLOOKUP('[1]orders (cleaned)'!D308,'[1]products (cleaned)'!$A$2:$E$49,5,FALSE)</f>
        <v>2.9849999999999999</v>
      </c>
      <c r="J771" s="3">
        <f>VLOOKUP('[1]orders (cleaned)'!D308,'[1]products (cleaned)'!$A$2:$F$49,6,FALSE)</f>
        <v>1.4924999999999999</v>
      </c>
      <c r="K771" s="3">
        <f>VLOOKUP('[1]orders (cleaned)'!D308,'[1]products (cleaned)'!$A$2:$G$49,7,FALSE)</f>
        <v>0.17909999999999998</v>
      </c>
      <c r="L771">
        <f>VLOOKUP('[1]orders (cleaned)'!A308,'[1]orders (cleaned)'!$A$2:$E$1001,5,FALSE)</f>
        <v>5</v>
      </c>
      <c r="M771" s="5">
        <f>I771*L771</f>
        <v>14.924999999999999</v>
      </c>
      <c r="S771"/>
    </row>
    <row r="772" spans="1:19" x14ac:dyDescent="0.35">
      <c r="A772" s="1">
        <f>VLOOKUP('[1]orders (cleaned)'!B383,'[1]orders (cleaned)'!$B$2:$B$1001,1,FALSE)</f>
        <v>44646</v>
      </c>
      <c r="B772" t="str">
        <f>VLOOKUP('[1]orders (cleaned)'!C383,'[1]customers (cleaned)'!$A$2:$B$914,2,FALSE)</f>
        <v>Pren Bess</v>
      </c>
      <c r="C772" t="str">
        <f>VLOOKUP('[1]orders (cleaned)'!C383,'[1]customers (cleaned)'!$A$2:$C$914,3,FALSE)</f>
        <v>Los Angeles</v>
      </c>
      <c r="D772" t="str">
        <f>VLOOKUP('[1]orders (cleaned)'!C383,'[1]customers (cleaned)'!$A$2:$D$914,4,FALSE)</f>
        <v>United States</v>
      </c>
      <c r="E772" t="str">
        <f>VLOOKUP('[1]orders (cleaned)'!C383,'[1]customers (cleaned)'!$A$2:$E$914,5,FALSE)</f>
        <v>Yes</v>
      </c>
      <c r="F772" t="str">
        <f>VLOOKUP('[1]orders (cleaned)'!D383,'[1]products (cleaned)'!$A$2:$B$49,2,FALSE)</f>
        <v>Ara</v>
      </c>
      <c r="G772" t="str">
        <f>VLOOKUP('[1]orders (cleaned)'!D383,'[1]products (cleaned)'!$A$2:$C$49,3,FALSE)</f>
        <v>D</v>
      </c>
      <c r="H772">
        <f>VLOOKUP('[1]orders (cleaned)'!D383,'[1]products (cleaned)'!$A$2:$D$49,4,FALSE)</f>
        <v>0.2</v>
      </c>
      <c r="I772" s="3">
        <f>VLOOKUP('[1]orders (cleaned)'!D383,'[1]products (cleaned)'!$A$2:$E$49,5,FALSE)</f>
        <v>2.9849999999999999</v>
      </c>
      <c r="J772" s="3">
        <f>VLOOKUP('[1]orders (cleaned)'!D383,'[1]products (cleaned)'!$A$2:$F$49,6,FALSE)</f>
        <v>1.4924999999999999</v>
      </c>
      <c r="K772" s="3">
        <f>VLOOKUP('[1]orders (cleaned)'!D383,'[1]products (cleaned)'!$A$2:$G$49,7,FALSE)</f>
        <v>0.26865</v>
      </c>
      <c r="L772">
        <f>VLOOKUP('[1]orders (cleaned)'!A383,'[1]orders (cleaned)'!$A$2:$E$1001,5,FALSE)</f>
        <v>5</v>
      </c>
      <c r="M772" s="5">
        <f>I772*L772</f>
        <v>14.924999999999999</v>
      </c>
      <c r="S772"/>
    </row>
    <row r="773" spans="1:19" x14ac:dyDescent="0.35">
      <c r="A773" s="1">
        <f>VLOOKUP('[1]orders (cleaned)'!B150,'[1]orders (cleaned)'!$B$2:$B$1001,1,FALSE)</f>
        <v>44551</v>
      </c>
      <c r="B773" t="str">
        <f>VLOOKUP('[1]orders (cleaned)'!C150,'[1]customers (cleaned)'!$A$2:$B$914,2,FALSE)</f>
        <v>Giacobo Skingle</v>
      </c>
      <c r="C773" t="str">
        <f>VLOOKUP('[1]orders (cleaned)'!C150,'[1]customers (cleaned)'!$A$2:$C$914,3,FALSE)</f>
        <v>Provo</v>
      </c>
      <c r="D773" t="str">
        <f>VLOOKUP('[1]orders (cleaned)'!C150,'[1]customers (cleaned)'!$A$2:$D$914,4,FALSE)</f>
        <v>United States</v>
      </c>
      <c r="E773" t="str">
        <f>VLOOKUP('[1]orders (cleaned)'!C150,'[1]customers (cleaned)'!$A$2:$E$914,5,FALSE)</f>
        <v>Yes</v>
      </c>
      <c r="F773" t="str">
        <f>VLOOKUP('[1]orders (cleaned)'!D150,'[1]products (cleaned)'!$A$2:$B$49,2,FALSE)</f>
        <v>Exc</v>
      </c>
      <c r="G773" t="str">
        <f>VLOOKUP('[1]orders (cleaned)'!D150,'[1]products (cleaned)'!$A$2:$C$49,3,FALSE)</f>
        <v>D</v>
      </c>
      <c r="H773">
        <f>VLOOKUP('[1]orders (cleaned)'!D150,'[1]products (cleaned)'!$A$2:$D$49,4,FALSE)</f>
        <v>0.2</v>
      </c>
      <c r="I773" s="3">
        <f>VLOOKUP('[1]orders (cleaned)'!D150,'[1]products (cleaned)'!$A$2:$E$49,5,FALSE)</f>
        <v>3.645</v>
      </c>
      <c r="J773" s="3">
        <f>VLOOKUP('[1]orders (cleaned)'!D150,'[1]products (cleaned)'!$A$2:$F$49,6,FALSE)</f>
        <v>1.8225</v>
      </c>
      <c r="K773" s="3">
        <f>VLOOKUP('[1]orders (cleaned)'!D150,'[1]products (cleaned)'!$A$2:$G$49,7,FALSE)</f>
        <v>0.40095000000000003</v>
      </c>
      <c r="L773">
        <f>VLOOKUP('[1]orders (cleaned)'!A150,'[1]orders (cleaned)'!$A$2:$E$1001,5,FALSE)</f>
        <v>5</v>
      </c>
      <c r="M773" s="5">
        <f>I773*L773</f>
        <v>18.225000000000001</v>
      </c>
      <c r="S773"/>
    </row>
    <row r="774" spans="1:19" x14ac:dyDescent="0.35">
      <c r="A774" s="1">
        <f>VLOOKUP('[1]orders (cleaned)'!B741,'[1]orders (cleaned)'!$B$2:$B$1001,1,FALSE)</f>
        <v>44433</v>
      </c>
      <c r="B774" t="str">
        <f>VLOOKUP('[1]orders (cleaned)'!C741,'[1]customers (cleaned)'!$A$2:$B$914,2,FALSE)</f>
        <v>Jimmy Dymoke</v>
      </c>
      <c r="C774" t="str">
        <f>VLOOKUP('[1]orders (cleaned)'!C741,'[1]customers (cleaned)'!$A$2:$C$914,3,FALSE)</f>
        <v>Beaumont</v>
      </c>
      <c r="D774" t="str">
        <f>VLOOKUP('[1]orders (cleaned)'!C741,'[1]customers (cleaned)'!$A$2:$D$914,4,FALSE)</f>
        <v>Ireland</v>
      </c>
      <c r="E774" t="str">
        <f>VLOOKUP('[1]orders (cleaned)'!C741,'[1]customers (cleaned)'!$A$2:$E$914,5,FALSE)</f>
        <v>No</v>
      </c>
      <c r="F774" t="str">
        <f>VLOOKUP('[1]orders (cleaned)'!D741,'[1]products (cleaned)'!$A$2:$B$49,2,FALSE)</f>
        <v>Exc</v>
      </c>
      <c r="G774" t="str">
        <f>VLOOKUP('[1]orders (cleaned)'!D741,'[1]products (cleaned)'!$A$2:$C$49,3,FALSE)</f>
        <v>D</v>
      </c>
      <c r="H774">
        <f>VLOOKUP('[1]orders (cleaned)'!D741,'[1]products (cleaned)'!$A$2:$D$49,4,FALSE)</f>
        <v>0.2</v>
      </c>
      <c r="I774" s="3">
        <f>VLOOKUP('[1]orders (cleaned)'!D741,'[1]products (cleaned)'!$A$2:$E$49,5,FALSE)</f>
        <v>3.645</v>
      </c>
      <c r="J774" s="3">
        <f>VLOOKUP('[1]orders (cleaned)'!D741,'[1]products (cleaned)'!$A$2:$F$49,6,FALSE)</f>
        <v>1.8225</v>
      </c>
      <c r="K774" s="3">
        <f>VLOOKUP('[1]orders (cleaned)'!D741,'[1]products (cleaned)'!$A$2:$G$49,7,FALSE)</f>
        <v>0.40095000000000003</v>
      </c>
      <c r="L774">
        <f>VLOOKUP('[1]orders (cleaned)'!A741,'[1]orders (cleaned)'!$A$2:$E$1001,5,FALSE)</f>
        <v>5</v>
      </c>
      <c r="M774" s="5">
        <f>I774*L774</f>
        <v>18.225000000000001</v>
      </c>
      <c r="S774"/>
    </row>
    <row r="775" spans="1:19" x14ac:dyDescent="0.35">
      <c r="A775" s="1">
        <f>VLOOKUP('[1]orders (cleaned)'!B992,'[1]orders (cleaned)'!$B$2:$B$1001,1,FALSE)</f>
        <v>44718</v>
      </c>
      <c r="B775" t="str">
        <f>VLOOKUP('[1]orders (cleaned)'!C992,'[1]customers (cleaned)'!$A$2:$B$914,2,FALSE)</f>
        <v>Marguerite Graves</v>
      </c>
      <c r="C775" t="str">
        <f>VLOOKUP('[1]orders (cleaned)'!C992,'[1]customers (cleaned)'!$A$2:$C$914,3,FALSE)</f>
        <v>Fort Smith</v>
      </c>
      <c r="D775" t="str">
        <f>VLOOKUP('[1]orders (cleaned)'!C992,'[1]customers (cleaned)'!$A$2:$D$914,4,FALSE)</f>
        <v>United States</v>
      </c>
      <c r="E775" t="str">
        <f>VLOOKUP('[1]orders (cleaned)'!C992,'[1]customers (cleaned)'!$A$2:$E$914,5,FALSE)</f>
        <v>No</v>
      </c>
      <c r="F775" t="str">
        <f>VLOOKUP('[1]orders (cleaned)'!D992,'[1]products (cleaned)'!$A$2:$B$49,2,FALSE)</f>
        <v>Exc</v>
      </c>
      <c r="G775" t="str">
        <f>VLOOKUP('[1]orders (cleaned)'!D992,'[1]products (cleaned)'!$A$2:$C$49,3,FALSE)</f>
        <v>D</v>
      </c>
      <c r="H775">
        <f>VLOOKUP('[1]orders (cleaned)'!D992,'[1]products (cleaned)'!$A$2:$D$49,4,FALSE)</f>
        <v>0.2</v>
      </c>
      <c r="I775" s="3">
        <f>VLOOKUP('[1]orders (cleaned)'!D992,'[1]products (cleaned)'!$A$2:$E$49,5,FALSE)</f>
        <v>3.645</v>
      </c>
      <c r="J775" s="3">
        <f>VLOOKUP('[1]orders (cleaned)'!D992,'[1]products (cleaned)'!$A$2:$F$49,6,FALSE)</f>
        <v>1.8225</v>
      </c>
      <c r="K775" s="3">
        <f>VLOOKUP('[1]orders (cleaned)'!D992,'[1]products (cleaned)'!$A$2:$G$49,7,FALSE)</f>
        <v>0.40095000000000003</v>
      </c>
      <c r="L775">
        <f>VLOOKUP('[1]orders (cleaned)'!A992,'[1]orders (cleaned)'!$A$2:$E$1001,5,FALSE)</f>
        <v>5</v>
      </c>
      <c r="M775" s="5">
        <f>I775*L775</f>
        <v>18.225000000000001</v>
      </c>
      <c r="S775"/>
    </row>
    <row r="776" spans="1:19" x14ac:dyDescent="0.35">
      <c r="A776" s="1">
        <f>VLOOKUP('[1]orders (cleaned)'!B716,'[1]orders (cleaned)'!$B$2:$B$1001,1,FALSE)</f>
        <v>44358</v>
      </c>
      <c r="B776" t="str">
        <f>VLOOKUP('[1]orders (cleaned)'!C716,'[1]customers (cleaned)'!$A$2:$B$914,2,FALSE)</f>
        <v>Alon Pllu</v>
      </c>
      <c r="C776" t="str">
        <f>VLOOKUP('[1]orders (cleaned)'!C716,'[1]customers (cleaned)'!$A$2:$C$914,3,FALSE)</f>
        <v>Navan</v>
      </c>
      <c r="D776" t="str">
        <f>VLOOKUP('[1]orders (cleaned)'!C716,'[1]customers (cleaned)'!$A$2:$D$914,4,FALSE)</f>
        <v>Ireland</v>
      </c>
      <c r="E776" t="str">
        <f>VLOOKUP('[1]orders (cleaned)'!C716,'[1]customers (cleaned)'!$A$2:$E$914,5,FALSE)</f>
        <v>Yes</v>
      </c>
      <c r="F776" t="str">
        <f>VLOOKUP('[1]orders (cleaned)'!D716,'[1]products (cleaned)'!$A$2:$B$49,2,FALSE)</f>
        <v>Exc</v>
      </c>
      <c r="G776" t="str">
        <f>VLOOKUP('[1]orders (cleaned)'!D716,'[1]products (cleaned)'!$A$2:$C$49,3,FALSE)</f>
        <v>D</v>
      </c>
      <c r="H776">
        <f>VLOOKUP('[1]orders (cleaned)'!D716,'[1]products (cleaned)'!$A$2:$D$49,4,FALSE)</f>
        <v>0.2</v>
      </c>
      <c r="I776" s="3">
        <f>VLOOKUP('[1]orders (cleaned)'!D716,'[1]products (cleaned)'!$A$2:$E$49,5,FALSE)</f>
        <v>3.645</v>
      </c>
      <c r="J776" s="3">
        <f>VLOOKUP('[1]orders (cleaned)'!D716,'[1]products (cleaned)'!$A$2:$F$49,6,FALSE)</f>
        <v>1.8225</v>
      </c>
      <c r="K776" s="3">
        <f>VLOOKUP('[1]orders (cleaned)'!D716,'[1]products (cleaned)'!$A$2:$G$49,7,FALSE)</f>
        <v>0.40095000000000003</v>
      </c>
      <c r="L776">
        <f>VLOOKUP('[1]orders (cleaned)'!A716,'[1]orders (cleaned)'!$A$2:$E$1001,5,FALSE)</f>
        <v>4</v>
      </c>
      <c r="M776" s="5">
        <f>I776*L776</f>
        <v>14.58</v>
      </c>
      <c r="S776"/>
    </row>
    <row r="777" spans="1:19" x14ac:dyDescent="0.35">
      <c r="A777" s="1">
        <f>VLOOKUP('[1]orders (cleaned)'!B214,'[1]orders (cleaned)'!$B$2:$B$1001,1,FALSE)</f>
        <v>43921</v>
      </c>
      <c r="B777" t="str">
        <f>VLOOKUP('[1]orders (cleaned)'!C214,'[1]customers (cleaned)'!$A$2:$B$914,2,FALSE)</f>
        <v>Dael Camilletti</v>
      </c>
      <c r="C777" t="str">
        <f>VLOOKUP('[1]orders (cleaned)'!C214,'[1]customers (cleaned)'!$A$2:$C$914,3,FALSE)</f>
        <v>Roanoke</v>
      </c>
      <c r="D777" t="str">
        <f>VLOOKUP('[1]orders (cleaned)'!C214,'[1]customers (cleaned)'!$A$2:$D$914,4,FALSE)</f>
        <v>United States</v>
      </c>
      <c r="E777" t="str">
        <f>VLOOKUP('[1]orders (cleaned)'!C214,'[1]customers (cleaned)'!$A$2:$E$914,5,FALSE)</f>
        <v>Yes</v>
      </c>
      <c r="F777" t="str">
        <f>VLOOKUP('[1]orders (cleaned)'!D214,'[1]products (cleaned)'!$A$2:$B$49,2,FALSE)</f>
        <v>Exc</v>
      </c>
      <c r="G777" t="str">
        <f>VLOOKUP('[1]orders (cleaned)'!D214,'[1]products (cleaned)'!$A$2:$C$49,3,FALSE)</f>
        <v>D</v>
      </c>
      <c r="H777">
        <f>VLOOKUP('[1]orders (cleaned)'!D214,'[1]products (cleaned)'!$A$2:$D$49,4,FALSE)</f>
        <v>0.2</v>
      </c>
      <c r="I777" s="3">
        <f>VLOOKUP('[1]orders (cleaned)'!D214,'[1]products (cleaned)'!$A$2:$E$49,5,FALSE)</f>
        <v>3.645</v>
      </c>
      <c r="J777" s="3">
        <f>VLOOKUP('[1]orders (cleaned)'!D214,'[1]products (cleaned)'!$A$2:$F$49,6,FALSE)</f>
        <v>1.8225</v>
      </c>
      <c r="K777" s="3">
        <f>VLOOKUP('[1]orders (cleaned)'!D214,'[1]products (cleaned)'!$A$2:$G$49,7,FALSE)</f>
        <v>0.40095000000000003</v>
      </c>
      <c r="L777">
        <f>VLOOKUP('[1]orders (cleaned)'!A214,'[1]orders (cleaned)'!$A$2:$E$1001,5,FALSE)</f>
        <v>4</v>
      </c>
      <c r="M777" s="5">
        <f>I777*L777</f>
        <v>14.58</v>
      </c>
      <c r="S777"/>
    </row>
    <row r="778" spans="1:19" x14ac:dyDescent="0.35">
      <c r="A778" s="1">
        <f>VLOOKUP('[1]orders (cleaned)'!B881,'[1]orders (cleaned)'!$B$2:$B$1001,1,FALSE)</f>
        <v>43630</v>
      </c>
      <c r="B778" t="str">
        <f>VLOOKUP('[1]orders (cleaned)'!C881,'[1]customers (cleaned)'!$A$2:$B$914,2,FALSE)</f>
        <v>Brittani Thoresbie</v>
      </c>
      <c r="C778" t="str">
        <f>VLOOKUP('[1]orders (cleaned)'!C881,'[1]customers (cleaned)'!$A$2:$C$914,3,FALSE)</f>
        <v>Englewood</v>
      </c>
      <c r="D778" t="str">
        <f>VLOOKUP('[1]orders (cleaned)'!C881,'[1]customers (cleaned)'!$A$2:$D$914,4,FALSE)</f>
        <v>United States</v>
      </c>
      <c r="E778" t="str">
        <f>VLOOKUP('[1]orders (cleaned)'!C881,'[1]customers (cleaned)'!$A$2:$E$914,5,FALSE)</f>
        <v>No</v>
      </c>
      <c r="F778" t="str">
        <f>VLOOKUP('[1]orders (cleaned)'!D881,'[1]products (cleaned)'!$A$2:$B$49,2,FALSE)</f>
        <v>Exc</v>
      </c>
      <c r="G778" t="str">
        <f>VLOOKUP('[1]orders (cleaned)'!D881,'[1]products (cleaned)'!$A$2:$C$49,3,FALSE)</f>
        <v>D</v>
      </c>
      <c r="H778">
        <f>VLOOKUP('[1]orders (cleaned)'!D881,'[1]products (cleaned)'!$A$2:$D$49,4,FALSE)</f>
        <v>0.2</v>
      </c>
      <c r="I778" s="3">
        <f>VLOOKUP('[1]orders (cleaned)'!D881,'[1]products (cleaned)'!$A$2:$E$49,5,FALSE)</f>
        <v>3.645</v>
      </c>
      <c r="J778" s="3">
        <f>VLOOKUP('[1]orders (cleaned)'!D881,'[1]products (cleaned)'!$A$2:$F$49,6,FALSE)</f>
        <v>1.8225</v>
      </c>
      <c r="K778" s="3">
        <f>VLOOKUP('[1]orders (cleaned)'!D881,'[1]products (cleaned)'!$A$2:$G$49,7,FALSE)</f>
        <v>0.40095000000000003</v>
      </c>
      <c r="L778">
        <f>VLOOKUP('[1]orders (cleaned)'!A881,'[1]orders (cleaned)'!$A$2:$E$1001,5,FALSE)</f>
        <v>3</v>
      </c>
      <c r="M778" s="5">
        <f>I778*L778</f>
        <v>10.935</v>
      </c>
      <c r="S778"/>
    </row>
    <row r="779" spans="1:19" x14ac:dyDescent="0.35">
      <c r="A779" s="1">
        <f>VLOOKUP('[1]orders (cleaned)'!B498,'[1]orders (cleaned)'!$B$2:$B$1001,1,FALSE)</f>
        <v>44438</v>
      </c>
      <c r="B779" t="str">
        <f>VLOOKUP('[1]orders (cleaned)'!C498,'[1]customers (cleaned)'!$A$2:$B$914,2,FALSE)</f>
        <v>Hamlen Pallister</v>
      </c>
      <c r="C779" t="str">
        <f>VLOOKUP('[1]orders (cleaned)'!C498,'[1]customers (cleaned)'!$A$2:$C$914,3,FALSE)</f>
        <v>Pensacola</v>
      </c>
      <c r="D779" t="str">
        <f>VLOOKUP('[1]orders (cleaned)'!C498,'[1]customers (cleaned)'!$A$2:$D$914,4,FALSE)</f>
        <v>United States</v>
      </c>
      <c r="E779" t="str">
        <f>VLOOKUP('[1]orders (cleaned)'!C498,'[1]customers (cleaned)'!$A$2:$E$914,5,FALSE)</f>
        <v>No</v>
      </c>
      <c r="F779" t="str">
        <f>VLOOKUP('[1]orders (cleaned)'!D498,'[1]products (cleaned)'!$A$2:$B$49,2,FALSE)</f>
        <v>Exc</v>
      </c>
      <c r="G779" t="str">
        <f>VLOOKUP('[1]orders (cleaned)'!D498,'[1]products (cleaned)'!$A$2:$C$49,3,FALSE)</f>
        <v>D</v>
      </c>
      <c r="H779">
        <f>VLOOKUP('[1]orders (cleaned)'!D498,'[1]products (cleaned)'!$A$2:$D$49,4,FALSE)</f>
        <v>0.2</v>
      </c>
      <c r="I779" s="3">
        <f>VLOOKUP('[1]orders (cleaned)'!D498,'[1]products (cleaned)'!$A$2:$E$49,5,FALSE)</f>
        <v>3.645</v>
      </c>
      <c r="J779" s="3">
        <f>VLOOKUP('[1]orders (cleaned)'!D498,'[1]products (cleaned)'!$A$2:$F$49,6,FALSE)</f>
        <v>1.8225</v>
      </c>
      <c r="K779" s="3">
        <f>VLOOKUP('[1]orders (cleaned)'!D498,'[1]products (cleaned)'!$A$2:$G$49,7,FALSE)</f>
        <v>0.40095000000000003</v>
      </c>
      <c r="L779">
        <f>VLOOKUP('[1]orders (cleaned)'!A498,'[1]orders (cleaned)'!$A$2:$E$1001,5,FALSE)</f>
        <v>3</v>
      </c>
      <c r="M779" s="5">
        <f>I779*L779</f>
        <v>10.935</v>
      </c>
      <c r="S779"/>
    </row>
    <row r="780" spans="1:19" x14ac:dyDescent="0.35">
      <c r="A780" s="1">
        <f>VLOOKUP('[1]orders (cleaned)'!B58,'[1]orders (cleaned)'!$B$2:$B$1001,1,FALSE)</f>
        <v>43857</v>
      </c>
      <c r="B780" t="str">
        <f>VLOOKUP('[1]orders (cleaned)'!C58,'[1]customers (cleaned)'!$A$2:$B$914,2,FALSE)</f>
        <v>Theda Grizard</v>
      </c>
      <c r="C780" t="str">
        <f>VLOOKUP('[1]orders (cleaned)'!C58,'[1]customers (cleaned)'!$A$2:$C$914,3,FALSE)</f>
        <v>Tampa</v>
      </c>
      <c r="D780" t="str">
        <f>VLOOKUP('[1]orders (cleaned)'!C58,'[1]customers (cleaned)'!$A$2:$D$914,4,FALSE)</f>
        <v>United States</v>
      </c>
      <c r="E780" t="str">
        <f>VLOOKUP('[1]orders (cleaned)'!C58,'[1]customers (cleaned)'!$A$2:$E$914,5,FALSE)</f>
        <v>Yes</v>
      </c>
      <c r="F780" t="str">
        <f>VLOOKUP('[1]orders (cleaned)'!D58,'[1]products (cleaned)'!$A$2:$B$49,2,FALSE)</f>
        <v>Exc</v>
      </c>
      <c r="G780" t="str">
        <f>VLOOKUP('[1]orders (cleaned)'!D58,'[1]products (cleaned)'!$A$2:$C$49,3,FALSE)</f>
        <v>D</v>
      </c>
      <c r="H780">
        <f>VLOOKUP('[1]orders (cleaned)'!D58,'[1]products (cleaned)'!$A$2:$D$49,4,FALSE)</f>
        <v>0.2</v>
      </c>
      <c r="I780" s="3">
        <f>VLOOKUP('[1]orders (cleaned)'!D58,'[1]products (cleaned)'!$A$2:$E$49,5,FALSE)</f>
        <v>3.645</v>
      </c>
      <c r="J780" s="3">
        <f>VLOOKUP('[1]orders (cleaned)'!D58,'[1]products (cleaned)'!$A$2:$F$49,6,FALSE)</f>
        <v>1.8225</v>
      </c>
      <c r="K780" s="3">
        <f>VLOOKUP('[1]orders (cleaned)'!D58,'[1]products (cleaned)'!$A$2:$G$49,7,FALSE)</f>
        <v>0.40095000000000003</v>
      </c>
      <c r="L780">
        <f>VLOOKUP('[1]orders (cleaned)'!A58,'[1]orders (cleaned)'!$A$2:$E$1001,5,FALSE)</f>
        <v>3</v>
      </c>
      <c r="M780" s="5">
        <f>I780*L780</f>
        <v>10.935</v>
      </c>
      <c r="S780"/>
    </row>
    <row r="781" spans="1:19" x14ac:dyDescent="0.35">
      <c r="A781" s="1">
        <f>VLOOKUP('[1]orders (cleaned)'!B115,'[1]orders (cleaned)'!$B$2:$B$1001,1,FALSE)</f>
        <v>43556</v>
      </c>
      <c r="B781" t="str">
        <f>VLOOKUP('[1]orders (cleaned)'!C115,'[1]customers (cleaned)'!$A$2:$B$914,2,FALSE)</f>
        <v>Merrel Steptow</v>
      </c>
      <c r="C781" t="str">
        <f>VLOOKUP('[1]orders (cleaned)'!C115,'[1]customers (cleaned)'!$A$2:$C$914,3,FALSE)</f>
        <v>Cherryville</v>
      </c>
      <c r="D781" t="str">
        <f>VLOOKUP('[1]orders (cleaned)'!C115,'[1]customers (cleaned)'!$A$2:$D$914,4,FALSE)</f>
        <v>Ireland</v>
      </c>
      <c r="E781" t="str">
        <f>VLOOKUP('[1]orders (cleaned)'!C115,'[1]customers (cleaned)'!$A$2:$E$914,5,FALSE)</f>
        <v>No</v>
      </c>
      <c r="F781" t="str">
        <f>VLOOKUP('[1]orders (cleaned)'!D115,'[1]products (cleaned)'!$A$2:$B$49,2,FALSE)</f>
        <v>Lib</v>
      </c>
      <c r="G781" t="str">
        <f>VLOOKUP('[1]orders (cleaned)'!D115,'[1]products (cleaned)'!$A$2:$C$49,3,FALSE)</f>
        <v>M</v>
      </c>
      <c r="H781">
        <f>VLOOKUP('[1]orders (cleaned)'!D115,'[1]products (cleaned)'!$A$2:$D$49,4,FALSE)</f>
        <v>1</v>
      </c>
      <c r="I781" s="3">
        <f>VLOOKUP('[1]orders (cleaned)'!D115,'[1]products (cleaned)'!$A$2:$E$49,5,FALSE)</f>
        <v>14.55</v>
      </c>
      <c r="J781" s="3">
        <f>VLOOKUP('[1]orders (cleaned)'!D115,'[1]products (cleaned)'!$A$2:$F$49,6,FALSE)</f>
        <v>1.4550000000000001</v>
      </c>
      <c r="K781" s="3">
        <f>VLOOKUP('[1]orders (cleaned)'!D115,'[1]products (cleaned)'!$A$2:$G$49,7,FALSE)</f>
        <v>1.8915000000000002</v>
      </c>
      <c r="L781">
        <f>VLOOKUP('[1]orders (cleaned)'!A115,'[1]orders (cleaned)'!$A$2:$E$1001,5,FALSE)</f>
        <v>1</v>
      </c>
      <c r="M781" s="5">
        <f>I781*L781</f>
        <v>14.55</v>
      </c>
      <c r="S781"/>
    </row>
    <row r="782" spans="1:19" x14ac:dyDescent="0.35">
      <c r="A782" s="1">
        <f>VLOOKUP('[1]orders (cleaned)'!B566,'[1]orders (cleaned)'!$B$2:$B$1001,1,FALSE)</f>
        <v>43883</v>
      </c>
      <c r="B782" t="str">
        <f>VLOOKUP('[1]orders (cleaned)'!C566,'[1]customers (cleaned)'!$A$2:$B$914,2,FALSE)</f>
        <v>Abbe Thys</v>
      </c>
      <c r="C782" t="str">
        <f>VLOOKUP('[1]orders (cleaned)'!C566,'[1]customers (cleaned)'!$A$2:$C$914,3,FALSE)</f>
        <v>Knoxville</v>
      </c>
      <c r="D782" t="str">
        <f>VLOOKUP('[1]orders (cleaned)'!C566,'[1]customers (cleaned)'!$A$2:$D$914,4,FALSE)</f>
        <v>United States</v>
      </c>
      <c r="E782" t="str">
        <f>VLOOKUP('[1]orders (cleaned)'!C566,'[1]customers (cleaned)'!$A$2:$E$914,5,FALSE)</f>
        <v>No</v>
      </c>
      <c r="F782" t="str">
        <f>VLOOKUP('[1]orders (cleaned)'!D566,'[1]products (cleaned)'!$A$2:$B$49,2,FALSE)</f>
        <v>Rob</v>
      </c>
      <c r="G782" t="str">
        <f>VLOOKUP('[1]orders (cleaned)'!D566,'[1]products (cleaned)'!$A$2:$C$49,3,FALSE)</f>
        <v>L</v>
      </c>
      <c r="H782">
        <f>VLOOKUP('[1]orders (cleaned)'!D566,'[1]products (cleaned)'!$A$2:$D$49,4,FALSE)</f>
        <v>0.5</v>
      </c>
      <c r="I782" s="3">
        <f>VLOOKUP('[1]orders (cleaned)'!D566,'[1]products (cleaned)'!$A$2:$E$49,5,FALSE)</f>
        <v>7.169999999999999</v>
      </c>
      <c r="J782" s="3">
        <f>VLOOKUP('[1]orders (cleaned)'!D566,'[1]products (cleaned)'!$A$2:$F$49,6,FALSE)</f>
        <v>1.4339999999999997</v>
      </c>
      <c r="K782" s="3">
        <f>VLOOKUP('[1]orders (cleaned)'!D566,'[1]products (cleaned)'!$A$2:$G$49,7,FALSE)</f>
        <v>0.43019999999999992</v>
      </c>
      <c r="L782">
        <f>VLOOKUP('[1]orders (cleaned)'!A566,'[1]orders (cleaned)'!$A$2:$E$1001,5,FALSE)</f>
        <v>2</v>
      </c>
      <c r="M782" s="5">
        <f>I782*L782</f>
        <v>14.339999999999998</v>
      </c>
      <c r="S782"/>
    </row>
    <row r="783" spans="1:19" x14ac:dyDescent="0.35">
      <c r="A783" s="1">
        <f>VLOOKUP('[1]orders (cleaned)'!B116,'[1]orders (cleaned)'!$B$2:$B$1001,1,FALSE)</f>
        <v>44265</v>
      </c>
      <c r="B783" t="str">
        <f>VLOOKUP('[1]orders (cleaned)'!C116,'[1]customers (cleaned)'!$A$2:$B$914,2,FALSE)</f>
        <v>Carmina Hubbuck</v>
      </c>
      <c r="C783" t="str">
        <f>VLOOKUP('[1]orders (cleaned)'!C116,'[1]customers (cleaned)'!$A$2:$C$914,3,FALSE)</f>
        <v>Huntington</v>
      </c>
      <c r="D783" t="str">
        <f>VLOOKUP('[1]orders (cleaned)'!C116,'[1]customers (cleaned)'!$A$2:$D$914,4,FALSE)</f>
        <v>United States</v>
      </c>
      <c r="E783" t="str">
        <f>VLOOKUP('[1]orders (cleaned)'!C116,'[1]customers (cleaned)'!$A$2:$E$914,5,FALSE)</f>
        <v>No</v>
      </c>
      <c r="F783" t="str">
        <f>VLOOKUP('[1]orders (cleaned)'!D116,'[1]products (cleaned)'!$A$2:$B$49,2,FALSE)</f>
        <v>Rob</v>
      </c>
      <c r="G783" t="str">
        <f>VLOOKUP('[1]orders (cleaned)'!D116,'[1]products (cleaned)'!$A$2:$C$49,3,FALSE)</f>
        <v>L</v>
      </c>
      <c r="H783">
        <f>VLOOKUP('[1]orders (cleaned)'!D116,'[1]products (cleaned)'!$A$2:$D$49,4,FALSE)</f>
        <v>0.2</v>
      </c>
      <c r="I783" s="3">
        <f>VLOOKUP('[1]orders (cleaned)'!D116,'[1]products (cleaned)'!$A$2:$E$49,5,FALSE)</f>
        <v>3.5849999999999995</v>
      </c>
      <c r="J783" s="3">
        <f>VLOOKUP('[1]orders (cleaned)'!D116,'[1]products (cleaned)'!$A$2:$F$49,6,FALSE)</f>
        <v>1.7924999999999998</v>
      </c>
      <c r="K783" s="3">
        <f>VLOOKUP('[1]orders (cleaned)'!D116,'[1]products (cleaned)'!$A$2:$G$49,7,FALSE)</f>
        <v>0.21509999999999996</v>
      </c>
      <c r="L783">
        <f>VLOOKUP('[1]orders (cleaned)'!A116,'[1]orders (cleaned)'!$A$2:$E$1001,5,FALSE)</f>
        <v>4</v>
      </c>
      <c r="M783" s="5">
        <f>I783*L783</f>
        <v>14.339999999999998</v>
      </c>
      <c r="S783"/>
    </row>
    <row r="784" spans="1:19" x14ac:dyDescent="0.35">
      <c r="A784" s="1">
        <f>VLOOKUP('[1]orders (cleaned)'!B351,'[1]orders (cleaned)'!$B$2:$B$1001,1,FALSE)</f>
        <v>44743</v>
      </c>
      <c r="B784" t="str">
        <f>VLOOKUP('[1]orders (cleaned)'!C351,'[1]customers (cleaned)'!$A$2:$B$914,2,FALSE)</f>
        <v>Dell Daveridge</v>
      </c>
      <c r="C784" t="str">
        <f>VLOOKUP('[1]orders (cleaned)'!C351,'[1]customers (cleaned)'!$A$2:$C$914,3,FALSE)</f>
        <v>Los Angeles</v>
      </c>
      <c r="D784" t="str">
        <f>VLOOKUP('[1]orders (cleaned)'!C351,'[1]customers (cleaned)'!$A$2:$D$914,4,FALSE)</f>
        <v>United States</v>
      </c>
      <c r="E784" t="str">
        <f>VLOOKUP('[1]orders (cleaned)'!C351,'[1]customers (cleaned)'!$A$2:$E$914,5,FALSE)</f>
        <v>No</v>
      </c>
      <c r="F784" t="str">
        <f>VLOOKUP('[1]orders (cleaned)'!D351,'[1]products (cleaned)'!$A$2:$B$49,2,FALSE)</f>
        <v>Rob</v>
      </c>
      <c r="G784" t="str">
        <f>VLOOKUP('[1]orders (cleaned)'!D351,'[1]products (cleaned)'!$A$2:$C$49,3,FALSE)</f>
        <v>L</v>
      </c>
      <c r="H784">
        <f>VLOOKUP('[1]orders (cleaned)'!D351,'[1]products (cleaned)'!$A$2:$D$49,4,FALSE)</f>
        <v>0.2</v>
      </c>
      <c r="I784" s="3">
        <f>VLOOKUP('[1]orders (cleaned)'!D351,'[1]products (cleaned)'!$A$2:$E$49,5,FALSE)</f>
        <v>3.5849999999999995</v>
      </c>
      <c r="J784" s="3">
        <f>VLOOKUP('[1]orders (cleaned)'!D351,'[1]products (cleaned)'!$A$2:$F$49,6,FALSE)</f>
        <v>1.7924999999999998</v>
      </c>
      <c r="K784" s="3">
        <f>VLOOKUP('[1]orders (cleaned)'!D351,'[1]products (cleaned)'!$A$2:$G$49,7,FALSE)</f>
        <v>0.21509999999999996</v>
      </c>
      <c r="L784">
        <f>VLOOKUP('[1]orders (cleaned)'!A351,'[1]orders (cleaned)'!$A$2:$E$1001,5,FALSE)</f>
        <v>4</v>
      </c>
      <c r="M784" s="5">
        <f>I784*L784</f>
        <v>14.339999999999998</v>
      </c>
      <c r="S784"/>
    </row>
    <row r="785" spans="1:19" x14ac:dyDescent="0.35">
      <c r="A785" s="1">
        <f>VLOOKUP('[1]orders (cleaned)'!B227,'[1]orders (cleaned)'!$B$2:$B$1001,1,FALSE)</f>
        <v>44337</v>
      </c>
      <c r="B785" t="str">
        <f>VLOOKUP('[1]orders (cleaned)'!C227,'[1]customers (cleaned)'!$A$2:$B$914,2,FALSE)</f>
        <v>Elsbeth Westerman</v>
      </c>
      <c r="C785" t="str">
        <f>VLOOKUP('[1]orders (cleaned)'!C227,'[1]customers (cleaned)'!$A$2:$C$914,3,FALSE)</f>
        <v>Newmarket on Fergus</v>
      </c>
      <c r="D785" t="str">
        <f>VLOOKUP('[1]orders (cleaned)'!C227,'[1]customers (cleaned)'!$A$2:$D$914,4,FALSE)</f>
        <v>Ireland</v>
      </c>
      <c r="E785" t="str">
        <f>VLOOKUP('[1]orders (cleaned)'!C227,'[1]customers (cleaned)'!$A$2:$E$914,5,FALSE)</f>
        <v>No</v>
      </c>
      <c r="F785" t="str">
        <f>VLOOKUP('[1]orders (cleaned)'!D227,'[1]products (cleaned)'!$A$2:$B$49,2,FALSE)</f>
        <v>Rob</v>
      </c>
      <c r="G785" t="str">
        <f>VLOOKUP('[1]orders (cleaned)'!D227,'[1]products (cleaned)'!$A$2:$C$49,3,FALSE)</f>
        <v>L</v>
      </c>
      <c r="H785">
        <f>VLOOKUP('[1]orders (cleaned)'!D227,'[1]products (cleaned)'!$A$2:$D$49,4,FALSE)</f>
        <v>0.2</v>
      </c>
      <c r="I785" s="3">
        <f>VLOOKUP('[1]orders (cleaned)'!D227,'[1]products (cleaned)'!$A$2:$E$49,5,FALSE)</f>
        <v>3.5849999999999995</v>
      </c>
      <c r="J785" s="3">
        <f>VLOOKUP('[1]orders (cleaned)'!D227,'[1]products (cleaned)'!$A$2:$F$49,6,FALSE)</f>
        <v>1.7924999999999998</v>
      </c>
      <c r="K785" s="3">
        <f>VLOOKUP('[1]orders (cleaned)'!D227,'[1]products (cleaned)'!$A$2:$G$49,7,FALSE)</f>
        <v>0.21509999999999996</v>
      </c>
      <c r="L785">
        <f>VLOOKUP('[1]orders (cleaned)'!A227,'[1]orders (cleaned)'!$A$2:$E$1001,5,FALSE)</f>
        <v>4</v>
      </c>
      <c r="M785" s="5">
        <f>I785*L785</f>
        <v>14.339999999999998</v>
      </c>
      <c r="S785"/>
    </row>
    <row r="786" spans="1:19" x14ac:dyDescent="0.35">
      <c r="A786" s="1">
        <f>VLOOKUP('[1]orders (cleaned)'!B942,'[1]orders (cleaned)'!$B$2:$B$1001,1,FALSE)</f>
        <v>44332</v>
      </c>
      <c r="B786" t="str">
        <f>VLOOKUP('[1]orders (cleaned)'!C942,'[1]customers (cleaned)'!$A$2:$B$914,2,FALSE)</f>
        <v>Geoffrey Siuda</v>
      </c>
      <c r="C786" t="str">
        <f>VLOOKUP('[1]orders (cleaned)'!C942,'[1]customers (cleaned)'!$A$2:$C$914,3,FALSE)</f>
        <v>Washington</v>
      </c>
      <c r="D786" t="str">
        <f>VLOOKUP('[1]orders (cleaned)'!C942,'[1]customers (cleaned)'!$A$2:$D$914,4,FALSE)</f>
        <v>United States</v>
      </c>
      <c r="E786" t="str">
        <f>VLOOKUP('[1]orders (cleaned)'!C942,'[1]customers (cleaned)'!$A$2:$E$914,5,FALSE)</f>
        <v>Yes</v>
      </c>
      <c r="F786" t="str">
        <f>VLOOKUP('[1]orders (cleaned)'!D942,'[1]products (cleaned)'!$A$2:$B$49,2,FALSE)</f>
        <v>Rob</v>
      </c>
      <c r="G786" t="str">
        <f>VLOOKUP('[1]orders (cleaned)'!D942,'[1]products (cleaned)'!$A$2:$C$49,3,FALSE)</f>
        <v>L</v>
      </c>
      <c r="H786">
        <f>VLOOKUP('[1]orders (cleaned)'!D942,'[1]products (cleaned)'!$A$2:$D$49,4,FALSE)</f>
        <v>0.5</v>
      </c>
      <c r="I786" s="3">
        <f>VLOOKUP('[1]orders (cleaned)'!D942,'[1]products (cleaned)'!$A$2:$E$49,5,FALSE)</f>
        <v>7.169999999999999</v>
      </c>
      <c r="J786" s="3">
        <f>VLOOKUP('[1]orders (cleaned)'!D942,'[1]products (cleaned)'!$A$2:$F$49,6,FALSE)</f>
        <v>1.4339999999999997</v>
      </c>
      <c r="K786" s="3">
        <f>VLOOKUP('[1]orders (cleaned)'!D942,'[1]products (cleaned)'!$A$2:$G$49,7,FALSE)</f>
        <v>0.43019999999999992</v>
      </c>
      <c r="L786">
        <f>VLOOKUP('[1]orders (cleaned)'!A942,'[1]orders (cleaned)'!$A$2:$E$1001,5,FALSE)</f>
        <v>2</v>
      </c>
      <c r="M786" s="5">
        <f>I786*L786</f>
        <v>14.339999999999998</v>
      </c>
      <c r="S786"/>
    </row>
    <row r="787" spans="1:19" x14ac:dyDescent="0.35">
      <c r="A787" s="1">
        <f>VLOOKUP('[1]orders (cleaned)'!B952,'[1]orders (cleaned)'!$B$2:$B$1001,1,FALSE)</f>
        <v>44703</v>
      </c>
      <c r="B787" t="str">
        <f>VLOOKUP('[1]orders (cleaned)'!C952,'[1]customers (cleaned)'!$A$2:$B$914,2,FALSE)</f>
        <v>Johnath Fairebrother</v>
      </c>
      <c r="C787" t="str">
        <f>VLOOKUP('[1]orders (cleaned)'!C952,'[1]customers (cleaned)'!$A$2:$C$914,3,FALSE)</f>
        <v>Wilmington</v>
      </c>
      <c r="D787" t="str">
        <f>VLOOKUP('[1]orders (cleaned)'!C952,'[1]customers (cleaned)'!$A$2:$D$914,4,FALSE)</f>
        <v>United States</v>
      </c>
      <c r="E787" t="str">
        <f>VLOOKUP('[1]orders (cleaned)'!C952,'[1]customers (cleaned)'!$A$2:$E$914,5,FALSE)</f>
        <v>Yes</v>
      </c>
      <c r="F787" t="str">
        <f>VLOOKUP('[1]orders (cleaned)'!D952,'[1]products (cleaned)'!$A$2:$B$49,2,FALSE)</f>
        <v>Rob</v>
      </c>
      <c r="G787" t="str">
        <f>VLOOKUP('[1]orders (cleaned)'!D952,'[1]products (cleaned)'!$A$2:$C$49,3,FALSE)</f>
        <v>L</v>
      </c>
      <c r="H787">
        <f>VLOOKUP('[1]orders (cleaned)'!D952,'[1]products (cleaned)'!$A$2:$D$49,4,FALSE)</f>
        <v>0.2</v>
      </c>
      <c r="I787" s="3">
        <f>VLOOKUP('[1]orders (cleaned)'!D952,'[1]products (cleaned)'!$A$2:$E$49,5,FALSE)</f>
        <v>3.5849999999999995</v>
      </c>
      <c r="J787" s="3">
        <f>VLOOKUP('[1]orders (cleaned)'!D952,'[1]products (cleaned)'!$A$2:$F$49,6,FALSE)</f>
        <v>1.7924999999999998</v>
      </c>
      <c r="K787" s="3">
        <f>VLOOKUP('[1]orders (cleaned)'!D952,'[1]products (cleaned)'!$A$2:$G$49,7,FALSE)</f>
        <v>0.21509999999999996</v>
      </c>
      <c r="L787">
        <f>VLOOKUP('[1]orders (cleaned)'!A952,'[1]orders (cleaned)'!$A$2:$E$1001,5,FALSE)</f>
        <v>4</v>
      </c>
      <c r="M787" s="5">
        <f>I787*L787</f>
        <v>14.339999999999998</v>
      </c>
      <c r="S787"/>
    </row>
    <row r="788" spans="1:19" x14ac:dyDescent="0.35">
      <c r="A788" s="1">
        <f>VLOOKUP('[1]orders (cleaned)'!B289,'[1]orders (cleaned)'!$B$2:$B$1001,1,FALSE)</f>
        <v>44697</v>
      </c>
      <c r="B788" t="str">
        <f>VLOOKUP('[1]orders (cleaned)'!C289,'[1]customers (cleaned)'!$A$2:$B$914,2,FALSE)</f>
        <v>Kerr Patise</v>
      </c>
      <c r="C788" t="str">
        <f>VLOOKUP('[1]orders (cleaned)'!C289,'[1]customers (cleaned)'!$A$2:$C$914,3,FALSE)</f>
        <v>Boston</v>
      </c>
      <c r="D788" t="str">
        <f>VLOOKUP('[1]orders (cleaned)'!C289,'[1]customers (cleaned)'!$A$2:$D$914,4,FALSE)</f>
        <v>United States</v>
      </c>
      <c r="E788" t="str">
        <f>VLOOKUP('[1]orders (cleaned)'!C289,'[1]customers (cleaned)'!$A$2:$E$914,5,FALSE)</f>
        <v>No</v>
      </c>
      <c r="F788" t="str">
        <f>VLOOKUP('[1]orders (cleaned)'!D289,'[1]products (cleaned)'!$A$2:$B$49,2,FALSE)</f>
        <v>Rob</v>
      </c>
      <c r="G788" t="str">
        <f>VLOOKUP('[1]orders (cleaned)'!D289,'[1]products (cleaned)'!$A$2:$C$49,3,FALSE)</f>
        <v>L</v>
      </c>
      <c r="H788">
        <f>VLOOKUP('[1]orders (cleaned)'!D289,'[1]products (cleaned)'!$A$2:$D$49,4,FALSE)</f>
        <v>0.2</v>
      </c>
      <c r="I788" s="3">
        <f>VLOOKUP('[1]orders (cleaned)'!D289,'[1]products (cleaned)'!$A$2:$E$49,5,FALSE)</f>
        <v>3.5849999999999995</v>
      </c>
      <c r="J788" s="3">
        <f>VLOOKUP('[1]orders (cleaned)'!D289,'[1]products (cleaned)'!$A$2:$F$49,6,FALSE)</f>
        <v>1.7924999999999998</v>
      </c>
      <c r="K788" s="3">
        <f>VLOOKUP('[1]orders (cleaned)'!D289,'[1]products (cleaned)'!$A$2:$G$49,7,FALSE)</f>
        <v>0.21509999999999996</v>
      </c>
      <c r="L788">
        <f>VLOOKUP('[1]orders (cleaned)'!A289,'[1]orders (cleaned)'!$A$2:$E$1001,5,FALSE)</f>
        <v>4</v>
      </c>
      <c r="M788" s="5">
        <f>I788*L788</f>
        <v>14.339999999999998</v>
      </c>
      <c r="S788"/>
    </row>
    <row r="789" spans="1:19" x14ac:dyDescent="0.35">
      <c r="A789" s="1">
        <f>VLOOKUP('[1]orders (cleaned)'!B428,'[1]orders (cleaned)'!$B$2:$B$1001,1,FALSE)</f>
        <v>43556</v>
      </c>
      <c r="B789" t="str">
        <f>VLOOKUP('[1]orders (cleaned)'!C428,'[1]customers (cleaned)'!$A$2:$B$914,2,FALSE)</f>
        <v>Manuel Darrigoe</v>
      </c>
      <c r="C789" t="str">
        <f>VLOOKUP('[1]orders (cleaned)'!C428,'[1]customers (cleaned)'!$A$2:$C$914,3,FALSE)</f>
        <v>Longwood</v>
      </c>
      <c r="D789" t="str">
        <f>VLOOKUP('[1]orders (cleaned)'!C428,'[1]customers (cleaned)'!$A$2:$D$914,4,FALSE)</f>
        <v>Ireland</v>
      </c>
      <c r="E789" t="str">
        <f>VLOOKUP('[1]orders (cleaned)'!C428,'[1]customers (cleaned)'!$A$2:$E$914,5,FALSE)</f>
        <v>Yes</v>
      </c>
      <c r="F789" t="str">
        <f>VLOOKUP('[1]orders (cleaned)'!D428,'[1]products (cleaned)'!$A$2:$B$49,2,FALSE)</f>
        <v>Rob</v>
      </c>
      <c r="G789" t="str">
        <f>VLOOKUP('[1]orders (cleaned)'!D428,'[1]products (cleaned)'!$A$2:$C$49,3,FALSE)</f>
        <v>L</v>
      </c>
      <c r="H789">
        <f>VLOOKUP('[1]orders (cleaned)'!D428,'[1]products (cleaned)'!$A$2:$D$49,4,FALSE)</f>
        <v>0.2</v>
      </c>
      <c r="I789" s="3">
        <f>VLOOKUP('[1]orders (cleaned)'!D428,'[1]products (cleaned)'!$A$2:$E$49,5,FALSE)</f>
        <v>3.5849999999999995</v>
      </c>
      <c r="J789" s="3">
        <f>VLOOKUP('[1]orders (cleaned)'!D428,'[1]products (cleaned)'!$A$2:$F$49,6,FALSE)</f>
        <v>1.7924999999999998</v>
      </c>
      <c r="K789" s="3">
        <f>VLOOKUP('[1]orders (cleaned)'!D428,'[1]products (cleaned)'!$A$2:$G$49,7,FALSE)</f>
        <v>0.21509999999999996</v>
      </c>
      <c r="L789">
        <f>VLOOKUP('[1]orders (cleaned)'!A428,'[1]orders (cleaned)'!$A$2:$E$1001,5,FALSE)</f>
        <v>4</v>
      </c>
      <c r="M789" s="5">
        <f>I789*L789</f>
        <v>14.339999999999998</v>
      </c>
      <c r="S789"/>
    </row>
    <row r="790" spans="1:19" x14ac:dyDescent="0.35">
      <c r="A790" s="1">
        <f>VLOOKUP('[1]orders (cleaned)'!B79,'[1]orders (cleaned)'!$B$2:$B$1001,1,FALSE)</f>
        <v>43594</v>
      </c>
      <c r="B790" t="str">
        <f>VLOOKUP('[1]orders (cleaned)'!C79,'[1]customers (cleaned)'!$A$2:$B$914,2,FALSE)</f>
        <v>Colene Elgey</v>
      </c>
      <c r="C790" t="str">
        <f>VLOOKUP('[1]orders (cleaned)'!C79,'[1]customers (cleaned)'!$A$2:$C$914,3,FALSE)</f>
        <v>Midland</v>
      </c>
      <c r="D790" t="str">
        <f>VLOOKUP('[1]orders (cleaned)'!C79,'[1]customers (cleaned)'!$A$2:$D$914,4,FALSE)</f>
        <v>United States</v>
      </c>
      <c r="E790" t="str">
        <f>VLOOKUP('[1]orders (cleaned)'!C79,'[1]customers (cleaned)'!$A$2:$E$914,5,FALSE)</f>
        <v>No</v>
      </c>
      <c r="F790" t="str">
        <f>VLOOKUP('[1]orders (cleaned)'!D79,'[1]products (cleaned)'!$A$2:$B$49,2,FALSE)</f>
        <v>Exc</v>
      </c>
      <c r="G790" t="str">
        <f>VLOOKUP('[1]orders (cleaned)'!D79,'[1]products (cleaned)'!$A$2:$C$49,3,FALSE)</f>
        <v>D</v>
      </c>
      <c r="H790">
        <f>VLOOKUP('[1]orders (cleaned)'!D79,'[1]products (cleaned)'!$A$2:$D$49,4,FALSE)</f>
        <v>0.2</v>
      </c>
      <c r="I790" s="3">
        <f>VLOOKUP('[1]orders (cleaned)'!D79,'[1]products (cleaned)'!$A$2:$E$49,5,FALSE)</f>
        <v>3.645</v>
      </c>
      <c r="J790" s="3">
        <f>VLOOKUP('[1]orders (cleaned)'!D79,'[1]products (cleaned)'!$A$2:$F$49,6,FALSE)</f>
        <v>1.8225</v>
      </c>
      <c r="K790" s="3">
        <f>VLOOKUP('[1]orders (cleaned)'!D79,'[1]products (cleaned)'!$A$2:$G$49,7,FALSE)</f>
        <v>0.40095000000000003</v>
      </c>
      <c r="L790">
        <f>VLOOKUP('[1]orders (cleaned)'!A79,'[1]orders (cleaned)'!$A$2:$E$1001,5,FALSE)</f>
        <v>2</v>
      </c>
      <c r="M790" s="5">
        <f>I790*L790</f>
        <v>7.29</v>
      </c>
      <c r="S790"/>
    </row>
    <row r="791" spans="1:19" x14ac:dyDescent="0.35">
      <c r="A791" s="1">
        <f>VLOOKUP('[1]orders (cleaned)'!B341,'[1]orders (cleaned)'!$B$2:$B$1001,1,FALSE)</f>
        <v>44256</v>
      </c>
      <c r="B791" t="str">
        <f>VLOOKUP('[1]orders (cleaned)'!C341,'[1]customers (cleaned)'!$A$2:$B$914,2,FALSE)</f>
        <v>Emmaline Rasmus</v>
      </c>
      <c r="C791" t="str">
        <f>VLOOKUP('[1]orders (cleaned)'!C341,'[1]customers (cleaned)'!$A$2:$C$914,3,FALSE)</f>
        <v>Boston</v>
      </c>
      <c r="D791" t="str">
        <f>VLOOKUP('[1]orders (cleaned)'!C341,'[1]customers (cleaned)'!$A$2:$D$914,4,FALSE)</f>
        <v>United States</v>
      </c>
      <c r="E791" t="str">
        <f>VLOOKUP('[1]orders (cleaned)'!C341,'[1]customers (cleaned)'!$A$2:$E$914,5,FALSE)</f>
        <v>Yes</v>
      </c>
      <c r="F791" t="str">
        <f>VLOOKUP('[1]orders (cleaned)'!D341,'[1]products (cleaned)'!$A$2:$B$49,2,FALSE)</f>
        <v>Exc</v>
      </c>
      <c r="G791" t="str">
        <f>VLOOKUP('[1]orders (cleaned)'!D341,'[1]products (cleaned)'!$A$2:$C$49,3,FALSE)</f>
        <v>D</v>
      </c>
      <c r="H791">
        <f>VLOOKUP('[1]orders (cleaned)'!D341,'[1]products (cleaned)'!$A$2:$D$49,4,FALSE)</f>
        <v>0.2</v>
      </c>
      <c r="I791" s="3">
        <f>VLOOKUP('[1]orders (cleaned)'!D341,'[1]products (cleaned)'!$A$2:$E$49,5,FALSE)</f>
        <v>3.645</v>
      </c>
      <c r="J791" s="3">
        <f>VLOOKUP('[1]orders (cleaned)'!D341,'[1]products (cleaned)'!$A$2:$F$49,6,FALSE)</f>
        <v>1.8225</v>
      </c>
      <c r="K791" s="3">
        <f>VLOOKUP('[1]orders (cleaned)'!D341,'[1]products (cleaned)'!$A$2:$G$49,7,FALSE)</f>
        <v>0.40095000000000003</v>
      </c>
      <c r="L791">
        <f>VLOOKUP('[1]orders (cleaned)'!A341,'[1]orders (cleaned)'!$A$2:$E$1001,5,FALSE)</f>
        <v>2</v>
      </c>
      <c r="M791" s="5">
        <f>I791*L791</f>
        <v>7.29</v>
      </c>
      <c r="S791"/>
    </row>
    <row r="792" spans="1:19" x14ac:dyDescent="0.35">
      <c r="A792" s="1">
        <f>VLOOKUP('[1]orders (cleaned)'!B614,'[1]orders (cleaned)'!$B$2:$B$1001,1,FALSE)</f>
        <v>43896</v>
      </c>
      <c r="B792" t="str">
        <f>VLOOKUP('[1]orders (cleaned)'!C614,'[1]customers (cleaned)'!$A$2:$B$914,2,FALSE)</f>
        <v>Betti Lacasa</v>
      </c>
      <c r="C792" t="str">
        <f>VLOOKUP('[1]orders (cleaned)'!C614,'[1]customers (cleaned)'!$A$2:$C$914,3,FALSE)</f>
        <v>Beaumont</v>
      </c>
      <c r="D792" t="str">
        <f>VLOOKUP('[1]orders (cleaned)'!C614,'[1]customers (cleaned)'!$A$2:$D$914,4,FALSE)</f>
        <v>Ireland</v>
      </c>
      <c r="E792" t="str">
        <f>VLOOKUP('[1]orders (cleaned)'!C614,'[1]customers (cleaned)'!$A$2:$E$914,5,FALSE)</f>
        <v>No</v>
      </c>
      <c r="F792" t="str">
        <f>VLOOKUP('[1]orders (cleaned)'!D614,'[1]products (cleaned)'!$A$2:$B$49,2,FALSE)</f>
        <v>Ara</v>
      </c>
      <c r="G792" t="str">
        <f>VLOOKUP('[1]orders (cleaned)'!D614,'[1]products (cleaned)'!$A$2:$C$49,3,FALSE)</f>
        <v>M</v>
      </c>
      <c r="H792">
        <f>VLOOKUP('[1]orders (cleaned)'!D614,'[1]products (cleaned)'!$A$2:$D$49,4,FALSE)</f>
        <v>0.2</v>
      </c>
      <c r="I792" s="3">
        <f>VLOOKUP('[1]orders (cleaned)'!D614,'[1]products (cleaned)'!$A$2:$E$49,5,FALSE)</f>
        <v>3.375</v>
      </c>
      <c r="J792" s="3">
        <f>VLOOKUP('[1]orders (cleaned)'!D614,'[1]products (cleaned)'!$A$2:$F$49,6,FALSE)</f>
        <v>1.6875</v>
      </c>
      <c r="K792" s="3">
        <f>VLOOKUP('[1]orders (cleaned)'!D614,'[1]products (cleaned)'!$A$2:$G$49,7,FALSE)</f>
        <v>0.30374999999999996</v>
      </c>
      <c r="L792">
        <f>VLOOKUP('[1]orders (cleaned)'!A614,'[1]orders (cleaned)'!$A$2:$E$1001,5,FALSE)</f>
        <v>4</v>
      </c>
      <c r="M792" s="5">
        <f>I792*L792</f>
        <v>13.5</v>
      </c>
      <c r="S792"/>
    </row>
    <row r="793" spans="1:19" x14ac:dyDescent="0.35">
      <c r="A793" s="1">
        <f>VLOOKUP('[1]orders (cleaned)'!B288,'[1]orders (cleaned)'!$B$2:$B$1001,1,FALSE)</f>
        <v>43755</v>
      </c>
      <c r="B793" t="str">
        <f>VLOOKUP('[1]orders (cleaned)'!C288,'[1]customers (cleaned)'!$A$2:$B$914,2,FALSE)</f>
        <v>Byram Mergue</v>
      </c>
      <c r="C793" t="str">
        <f>VLOOKUP('[1]orders (cleaned)'!C288,'[1]customers (cleaned)'!$A$2:$C$914,3,FALSE)</f>
        <v>Canton</v>
      </c>
      <c r="D793" t="str">
        <f>VLOOKUP('[1]orders (cleaned)'!C288,'[1]customers (cleaned)'!$A$2:$D$914,4,FALSE)</f>
        <v>United States</v>
      </c>
      <c r="E793" t="str">
        <f>VLOOKUP('[1]orders (cleaned)'!C288,'[1]customers (cleaned)'!$A$2:$E$914,5,FALSE)</f>
        <v>Yes</v>
      </c>
      <c r="F793" t="str">
        <f>VLOOKUP('[1]orders (cleaned)'!D288,'[1]products (cleaned)'!$A$2:$B$49,2,FALSE)</f>
        <v>Ara</v>
      </c>
      <c r="G793" t="str">
        <f>VLOOKUP('[1]orders (cleaned)'!D288,'[1]products (cleaned)'!$A$2:$C$49,3,FALSE)</f>
        <v>M</v>
      </c>
      <c r="H793">
        <f>VLOOKUP('[1]orders (cleaned)'!D288,'[1]products (cleaned)'!$A$2:$D$49,4,FALSE)</f>
        <v>0.2</v>
      </c>
      <c r="I793" s="3">
        <f>VLOOKUP('[1]orders (cleaned)'!D288,'[1]products (cleaned)'!$A$2:$E$49,5,FALSE)</f>
        <v>3.375</v>
      </c>
      <c r="J793" s="3">
        <f>VLOOKUP('[1]orders (cleaned)'!D288,'[1]products (cleaned)'!$A$2:$F$49,6,FALSE)</f>
        <v>1.6875</v>
      </c>
      <c r="K793" s="3">
        <f>VLOOKUP('[1]orders (cleaned)'!D288,'[1]products (cleaned)'!$A$2:$G$49,7,FALSE)</f>
        <v>0.30374999999999996</v>
      </c>
      <c r="L793">
        <f>VLOOKUP('[1]orders (cleaned)'!A288,'[1]orders (cleaned)'!$A$2:$E$1001,5,FALSE)</f>
        <v>4</v>
      </c>
      <c r="M793" s="5">
        <f>I793*L793</f>
        <v>13.5</v>
      </c>
      <c r="S793"/>
    </row>
    <row r="794" spans="1:19" x14ac:dyDescent="0.35">
      <c r="A794" s="1">
        <f>VLOOKUP('[1]orders (cleaned)'!B513,'[1]orders (cleaned)'!$B$2:$B$1001,1,FALSE)</f>
        <v>44043</v>
      </c>
      <c r="B794" t="str">
        <f>VLOOKUP('[1]orders (cleaned)'!C513,'[1]customers (cleaned)'!$A$2:$B$914,2,FALSE)</f>
        <v>Carolann Beine</v>
      </c>
      <c r="C794" t="str">
        <f>VLOOKUP('[1]orders (cleaned)'!C513,'[1]customers (cleaned)'!$A$2:$C$914,3,FALSE)</f>
        <v>Birmingham</v>
      </c>
      <c r="D794" t="str">
        <f>VLOOKUP('[1]orders (cleaned)'!C513,'[1]customers (cleaned)'!$A$2:$D$914,4,FALSE)</f>
        <v>United States</v>
      </c>
      <c r="E794" t="str">
        <f>VLOOKUP('[1]orders (cleaned)'!C513,'[1]customers (cleaned)'!$A$2:$E$914,5,FALSE)</f>
        <v>Yes</v>
      </c>
      <c r="F794" t="str">
        <f>VLOOKUP('[1]orders (cleaned)'!D513,'[1]products (cleaned)'!$A$2:$B$49,2,FALSE)</f>
        <v>Ara</v>
      </c>
      <c r="G794" t="str">
        <f>VLOOKUP('[1]orders (cleaned)'!D513,'[1]products (cleaned)'!$A$2:$C$49,3,FALSE)</f>
        <v>M</v>
      </c>
      <c r="H794">
        <f>VLOOKUP('[1]orders (cleaned)'!D513,'[1]products (cleaned)'!$A$2:$D$49,4,FALSE)</f>
        <v>0.2</v>
      </c>
      <c r="I794" s="3">
        <f>VLOOKUP('[1]orders (cleaned)'!D513,'[1]products (cleaned)'!$A$2:$E$49,5,FALSE)</f>
        <v>3.375</v>
      </c>
      <c r="J794" s="3">
        <f>VLOOKUP('[1]orders (cleaned)'!D513,'[1]products (cleaned)'!$A$2:$F$49,6,FALSE)</f>
        <v>1.6875</v>
      </c>
      <c r="K794" s="3">
        <f>VLOOKUP('[1]orders (cleaned)'!D513,'[1]products (cleaned)'!$A$2:$G$49,7,FALSE)</f>
        <v>0.30374999999999996</v>
      </c>
      <c r="L794">
        <f>VLOOKUP('[1]orders (cleaned)'!A513,'[1]orders (cleaned)'!$A$2:$E$1001,5,FALSE)</f>
        <v>4</v>
      </c>
      <c r="M794" s="5">
        <f>I794*L794</f>
        <v>13.5</v>
      </c>
      <c r="S794"/>
    </row>
    <row r="795" spans="1:19" x14ac:dyDescent="0.35">
      <c r="A795" s="1">
        <f>VLOOKUP('[1]orders (cleaned)'!B99,'[1]orders (cleaned)'!$B$2:$B$1001,1,FALSE)</f>
        <v>44259</v>
      </c>
      <c r="B795" t="str">
        <f>VLOOKUP('[1]orders (cleaned)'!C99,'[1]customers (cleaned)'!$A$2:$B$914,2,FALSE)</f>
        <v>Ilysa Whapple</v>
      </c>
      <c r="C795" t="str">
        <f>VLOOKUP('[1]orders (cleaned)'!C99,'[1]customers (cleaned)'!$A$2:$C$914,3,FALSE)</f>
        <v>Fresno</v>
      </c>
      <c r="D795" t="str">
        <f>VLOOKUP('[1]orders (cleaned)'!C99,'[1]customers (cleaned)'!$A$2:$D$914,4,FALSE)</f>
        <v>United States</v>
      </c>
      <c r="E795" t="str">
        <f>VLOOKUP('[1]orders (cleaned)'!C99,'[1]customers (cleaned)'!$A$2:$E$914,5,FALSE)</f>
        <v>No</v>
      </c>
      <c r="F795" t="str">
        <f>VLOOKUP('[1]orders (cleaned)'!D99,'[1]products (cleaned)'!$A$2:$B$49,2,FALSE)</f>
        <v>Ara</v>
      </c>
      <c r="G795" t="str">
        <f>VLOOKUP('[1]orders (cleaned)'!D99,'[1]products (cleaned)'!$A$2:$C$49,3,FALSE)</f>
        <v>M</v>
      </c>
      <c r="H795">
        <f>VLOOKUP('[1]orders (cleaned)'!D99,'[1]products (cleaned)'!$A$2:$D$49,4,FALSE)</f>
        <v>0.5</v>
      </c>
      <c r="I795" s="3">
        <f>VLOOKUP('[1]orders (cleaned)'!D99,'[1]products (cleaned)'!$A$2:$E$49,5,FALSE)</f>
        <v>6.75</v>
      </c>
      <c r="J795" s="3">
        <f>VLOOKUP('[1]orders (cleaned)'!D99,'[1]products (cleaned)'!$A$2:$F$49,6,FALSE)</f>
        <v>1.35</v>
      </c>
      <c r="K795" s="3">
        <f>VLOOKUP('[1]orders (cleaned)'!D99,'[1]products (cleaned)'!$A$2:$G$49,7,FALSE)</f>
        <v>0.60749999999999993</v>
      </c>
      <c r="L795">
        <f>VLOOKUP('[1]orders (cleaned)'!A99,'[1]orders (cleaned)'!$A$2:$E$1001,5,FALSE)</f>
        <v>2</v>
      </c>
      <c r="M795" s="5">
        <f>I795*L795</f>
        <v>13.5</v>
      </c>
      <c r="S795"/>
    </row>
    <row r="796" spans="1:19" x14ac:dyDescent="0.35">
      <c r="A796" s="1">
        <f>VLOOKUP('[1]orders (cleaned)'!B393,'[1]orders (cleaned)'!$B$2:$B$1001,1,FALSE)</f>
        <v>44133</v>
      </c>
      <c r="B796" t="str">
        <f>VLOOKUP('[1]orders (cleaned)'!C393,'[1]customers (cleaned)'!$A$2:$B$914,2,FALSE)</f>
        <v>Itch Norquoy</v>
      </c>
      <c r="C796" t="str">
        <f>VLOOKUP('[1]orders (cleaned)'!C393,'[1]customers (cleaned)'!$A$2:$C$914,3,FALSE)</f>
        <v>Minneapolis</v>
      </c>
      <c r="D796" t="str">
        <f>VLOOKUP('[1]orders (cleaned)'!C393,'[1]customers (cleaned)'!$A$2:$D$914,4,FALSE)</f>
        <v>United States</v>
      </c>
      <c r="E796" t="str">
        <f>VLOOKUP('[1]orders (cleaned)'!C393,'[1]customers (cleaned)'!$A$2:$E$914,5,FALSE)</f>
        <v>No</v>
      </c>
      <c r="F796" t="str">
        <f>VLOOKUP('[1]orders (cleaned)'!D393,'[1]products (cleaned)'!$A$2:$B$49,2,FALSE)</f>
        <v>Ara</v>
      </c>
      <c r="G796" t="str">
        <f>VLOOKUP('[1]orders (cleaned)'!D393,'[1]products (cleaned)'!$A$2:$C$49,3,FALSE)</f>
        <v>M</v>
      </c>
      <c r="H796">
        <f>VLOOKUP('[1]orders (cleaned)'!D393,'[1]products (cleaned)'!$A$2:$D$49,4,FALSE)</f>
        <v>0.5</v>
      </c>
      <c r="I796" s="3">
        <f>VLOOKUP('[1]orders (cleaned)'!D393,'[1]products (cleaned)'!$A$2:$E$49,5,FALSE)</f>
        <v>6.75</v>
      </c>
      <c r="J796" s="3">
        <f>VLOOKUP('[1]orders (cleaned)'!D393,'[1]products (cleaned)'!$A$2:$F$49,6,FALSE)</f>
        <v>1.35</v>
      </c>
      <c r="K796" s="3">
        <f>VLOOKUP('[1]orders (cleaned)'!D393,'[1]products (cleaned)'!$A$2:$G$49,7,FALSE)</f>
        <v>0.60749999999999993</v>
      </c>
      <c r="L796">
        <f>VLOOKUP('[1]orders (cleaned)'!A393,'[1]orders (cleaned)'!$A$2:$E$1001,5,FALSE)</f>
        <v>2</v>
      </c>
      <c r="M796" s="5">
        <f>I796*L796</f>
        <v>13.5</v>
      </c>
      <c r="S796"/>
    </row>
    <row r="797" spans="1:19" x14ac:dyDescent="0.35">
      <c r="A797" s="1">
        <f>VLOOKUP('[1]orders (cleaned)'!B710,'[1]orders (cleaned)'!$B$2:$B$1001,1,FALSE)</f>
        <v>43804</v>
      </c>
      <c r="B797" t="str">
        <f>VLOOKUP('[1]orders (cleaned)'!C710,'[1]customers (cleaned)'!$A$2:$B$914,2,FALSE)</f>
        <v>Shelli De Banke</v>
      </c>
      <c r="C797" t="str">
        <f>VLOOKUP('[1]orders (cleaned)'!C710,'[1]customers (cleaned)'!$A$2:$C$914,3,FALSE)</f>
        <v>Saint Louis</v>
      </c>
      <c r="D797" t="str">
        <f>VLOOKUP('[1]orders (cleaned)'!C710,'[1]customers (cleaned)'!$A$2:$D$914,4,FALSE)</f>
        <v>United States</v>
      </c>
      <c r="E797" t="str">
        <f>VLOOKUP('[1]orders (cleaned)'!C710,'[1]customers (cleaned)'!$A$2:$E$914,5,FALSE)</f>
        <v>Yes</v>
      </c>
      <c r="F797" t="str">
        <f>VLOOKUP('[1]orders (cleaned)'!D710,'[1]products (cleaned)'!$A$2:$B$49,2,FALSE)</f>
        <v>Ara</v>
      </c>
      <c r="G797" t="str">
        <f>VLOOKUP('[1]orders (cleaned)'!D710,'[1]products (cleaned)'!$A$2:$C$49,3,FALSE)</f>
        <v>M</v>
      </c>
      <c r="H797">
        <f>VLOOKUP('[1]orders (cleaned)'!D710,'[1]products (cleaned)'!$A$2:$D$49,4,FALSE)</f>
        <v>0.5</v>
      </c>
      <c r="I797" s="3">
        <f>VLOOKUP('[1]orders (cleaned)'!D710,'[1]products (cleaned)'!$A$2:$E$49,5,FALSE)</f>
        <v>6.75</v>
      </c>
      <c r="J797" s="3">
        <f>VLOOKUP('[1]orders (cleaned)'!D710,'[1]products (cleaned)'!$A$2:$F$49,6,FALSE)</f>
        <v>1.35</v>
      </c>
      <c r="K797" s="3">
        <f>VLOOKUP('[1]orders (cleaned)'!D710,'[1]products (cleaned)'!$A$2:$G$49,7,FALSE)</f>
        <v>0.60749999999999993</v>
      </c>
      <c r="L797">
        <f>VLOOKUP('[1]orders (cleaned)'!A710,'[1]orders (cleaned)'!$A$2:$E$1001,5,FALSE)</f>
        <v>2</v>
      </c>
      <c r="M797" s="5">
        <f>I797*L797</f>
        <v>13.5</v>
      </c>
      <c r="S797"/>
    </row>
    <row r="798" spans="1:19" x14ac:dyDescent="0.35">
      <c r="A798" s="1">
        <f>VLOOKUP('[1]orders (cleaned)'!B659,'[1]orders (cleaned)'!$B$2:$B$1001,1,FALSE)</f>
        <v>43831</v>
      </c>
      <c r="B798" t="str">
        <f>VLOOKUP('[1]orders (cleaned)'!C659,'[1]customers (cleaned)'!$A$2:$B$914,2,FALSE)</f>
        <v>Wren Place</v>
      </c>
      <c r="C798" t="str">
        <f>VLOOKUP('[1]orders (cleaned)'!C659,'[1]customers (cleaned)'!$A$2:$C$914,3,FALSE)</f>
        <v>Sunnyvale</v>
      </c>
      <c r="D798" t="str">
        <f>VLOOKUP('[1]orders (cleaned)'!C659,'[1]customers (cleaned)'!$A$2:$D$914,4,FALSE)</f>
        <v>United States</v>
      </c>
      <c r="E798" t="str">
        <f>VLOOKUP('[1]orders (cleaned)'!C659,'[1]customers (cleaned)'!$A$2:$E$914,5,FALSE)</f>
        <v>Yes</v>
      </c>
      <c r="F798" t="str">
        <f>VLOOKUP('[1]orders (cleaned)'!D659,'[1]products (cleaned)'!$A$2:$B$49,2,FALSE)</f>
        <v>Ara</v>
      </c>
      <c r="G798" t="str">
        <f>VLOOKUP('[1]orders (cleaned)'!D659,'[1]products (cleaned)'!$A$2:$C$49,3,FALSE)</f>
        <v>M</v>
      </c>
      <c r="H798">
        <f>VLOOKUP('[1]orders (cleaned)'!D659,'[1]products (cleaned)'!$A$2:$D$49,4,FALSE)</f>
        <v>0.5</v>
      </c>
      <c r="I798" s="3">
        <f>VLOOKUP('[1]orders (cleaned)'!D659,'[1]products (cleaned)'!$A$2:$E$49,5,FALSE)</f>
        <v>6.75</v>
      </c>
      <c r="J798" s="3">
        <f>VLOOKUP('[1]orders (cleaned)'!D659,'[1]products (cleaned)'!$A$2:$F$49,6,FALSE)</f>
        <v>1.35</v>
      </c>
      <c r="K798" s="3">
        <f>VLOOKUP('[1]orders (cleaned)'!D659,'[1]products (cleaned)'!$A$2:$G$49,7,FALSE)</f>
        <v>0.60749999999999993</v>
      </c>
      <c r="L798">
        <f>VLOOKUP('[1]orders (cleaned)'!A659,'[1]orders (cleaned)'!$A$2:$E$1001,5,FALSE)</f>
        <v>2</v>
      </c>
      <c r="M798" s="5">
        <f>I798*L798</f>
        <v>13.5</v>
      </c>
      <c r="S798"/>
    </row>
    <row r="799" spans="1:19" x14ac:dyDescent="0.35">
      <c r="A799" s="1">
        <f>VLOOKUP('[1]orders (cleaned)'!B736,'[1]orders (cleaned)'!$B$2:$B$1001,1,FALSE)</f>
        <v>43697</v>
      </c>
      <c r="B799" t="str">
        <f>VLOOKUP('[1]orders (cleaned)'!C736,'[1]customers (cleaned)'!$A$2:$B$914,2,FALSE)</f>
        <v>Alica Kift</v>
      </c>
      <c r="C799" t="str">
        <f>VLOOKUP('[1]orders (cleaned)'!C736,'[1]customers (cleaned)'!$A$2:$C$914,3,FALSE)</f>
        <v>Garden Grove</v>
      </c>
      <c r="D799" t="str">
        <f>VLOOKUP('[1]orders (cleaned)'!C736,'[1]customers (cleaned)'!$A$2:$D$914,4,FALSE)</f>
        <v>United States</v>
      </c>
      <c r="E799" t="str">
        <f>VLOOKUP('[1]orders (cleaned)'!C736,'[1]customers (cleaned)'!$A$2:$E$914,5,FALSE)</f>
        <v>No</v>
      </c>
      <c r="F799" t="str">
        <f>VLOOKUP('[1]orders (cleaned)'!D736,'[1]products (cleaned)'!$A$2:$B$49,2,FALSE)</f>
        <v>Rob</v>
      </c>
      <c r="G799" t="str">
        <f>VLOOKUP('[1]orders (cleaned)'!D736,'[1]products (cleaned)'!$A$2:$C$49,3,FALSE)</f>
        <v>D</v>
      </c>
      <c r="H799">
        <f>VLOOKUP('[1]orders (cleaned)'!D736,'[1]products (cleaned)'!$A$2:$D$49,4,FALSE)</f>
        <v>0.2</v>
      </c>
      <c r="I799" s="3">
        <f>VLOOKUP('[1]orders (cleaned)'!D736,'[1]products (cleaned)'!$A$2:$E$49,5,FALSE)</f>
        <v>2.6849999999999996</v>
      </c>
      <c r="J799" s="3">
        <f>VLOOKUP('[1]orders (cleaned)'!D736,'[1]products (cleaned)'!$A$2:$F$49,6,FALSE)</f>
        <v>1.3424999999999998</v>
      </c>
      <c r="K799" s="3">
        <f>VLOOKUP('[1]orders (cleaned)'!D736,'[1]products (cleaned)'!$A$2:$G$49,7,FALSE)</f>
        <v>0.16109999999999997</v>
      </c>
      <c r="L799">
        <f>VLOOKUP('[1]orders (cleaned)'!A736,'[1]orders (cleaned)'!$A$2:$E$1001,5,FALSE)</f>
        <v>5</v>
      </c>
      <c r="M799" s="5">
        <f>I799*L799</f>
        <v>13.424999999999997</v>
      </c>
      <c r="S799"/>
    </row>
    <row r="800" spans="1:19" x14ac:dyDescent="0.35">
      <c r="A800" s="1">
        <f>VLOOKUP('[1]orders (cleaned)'!B527,'[1]orders (cleaned)'!$B$2:$B$1001,1,FALSE)</f>
        <v>44038</v>
      </c>
      <c r="B800" t="str">
        <f>VLOOKUP('[1]orders (cleaned)'!C527,'[1]customers (cleaned)'!$A$2:$B$914,2,FALSE)</f>
        <v>Edin Yantsurev</v>
      </c>
      <c r="C800" t="str">
        <f>VLOOKUP('[1]orders (cleaned)'!C527,'[1]customers (cleaned)'!$A$2:$C$914,3,FALSE)</f>
        <v>Camden</v>
      </c>
      <c r="D800" t="str">
        <f>VLOOKUP('[1]orders (cleaned)'!C527,'[1]customers (cleaned)'!$A$2:$D$914,4,FALSE)</f>
        <v>United States</v>
      </c>
      <c r="E800" t="str">
        <f>VLOOKUP('[1]orders (cleaned)'!C527,'[1]customers (cleaned)'!$A$2:$E$914,5,FALSE)</f>
        <v>Yes</v>
      </c>
      <c r="F800" t="str">
        <f>VLOOKUP('[1]orders (cleaned)'!D527,'[1]products (cleaned)'!$A$2:$B$49,2,FALSE)</f>
        <v>Rob</v>
      </c>
      <c r="G800" t="str">
        <f>VLOOKUP('[1]orders (cleaned)'!D527,'[1]products (cleaned)'!$A$2:$C$49,3,FALSE)</f>
        <v>D</v>
      </c>
      <c r="H800">
        <f>VLOOKUP('[1]orders (cleaned)'!D527,'[1]products (cleaned)'!$A$2:$D$49,4,FALSE)</f>
        <v>0.2</v>
      </c>
      <c r="I800" s="3">
        <f>VLOOKUP('[1]orders (cleaned)'!D527,'[1]products (cleaned)'!$A$2:$E$49,5,FALSE)</f>
        <v>2.6849999999999996</v>
      </c>
      <c r="J800" s="3">
        <f>VLOOKUP('[1]orders (cleaned)'!D527,'[1]products (cleaned)'!$A$2:$F$49,6,FALSE)</f>
        <v>1.3424999999999998</v>
      </c>
      <c r="K800" s="3">
        <f>VLOOKUP('[1]orders (cleaned)'!D527,'[1]products (cleaned)'!$A$2:$G$49,7,FALSE)</f>
        <v>0.16109999999999997</v>
      </c>
      <c r="L800">
        <f>VLOOKUP('[1]orders (cleaned)'!A527,'[1]orders (cleaned)'!$A$2:$E$1001,5,FALSE)</f>
        <v>5</v>
      </c>
      <c r="M800" s="5">
        <f>I800*L800</f>
        <v>13.424999999999997</v>
      </c>
      <c r="S800"/>
    </row>
    <row r="801" spans="1:19" x14ac:dyDescent="0.35">
      <c r="A801" s="1">
        <f>VLOOKUP('[1]orders (cleaned)'!B291,'[1]orders (cleaned)'!$B$2:$B$1001,1,FALSE)</f>
        <v>43772</v>
      </c>
      <c r="B801" t="str">
        <f>VLOOKUP('[1]orders (cleaned)'!C291,'[1]customers (cleaned)'!$A$2:$B$914,2,FALSE)</f>
        <v>Marris Grcic</v>
      </c>
      <c r="C801" t="str">
        <f>VLOOKUP('[1]orders (cleaned)'!C291,'[1]customers (cleaned)'!$A$2:$C$914,3,FALSE)</f>
        <v>Lynchburg</v>
      </c>
      <c r="D801" t="str">
        <f>VLOOKUP('[1]orders (cleaned)'!C291,'[1]customers (cleaned)'!$A$2:$D$914,4,FALSE)</f>
        <v>United States</v>
      </c>
      <c r="E801" t="str">
        <f>VLOOKUP('[1]orders (cleaned)'!C291,'[1]customers (cleaned)'!$A$2:$E$914,5,FALSE)</f>
        <v>Yes</v>
      </c>
      <c r="F801" t="str">
        <f>VLOOKUP('[1]orders (cleaned)'!D291,'[1]products (cleaned)'!$A$2:$B$49,2,FALSE)</f>
        <v>Rob</v>
      </c>
      <c r="G801" t="str">
        <f>VLOOKUP('[1]orders (cleaned)'!D291,'[1]products (cleaned)'!$A$2:$C$49,3,FALSE)</f>
        <v>D</v>
      </c>
      <c r="H801">
        <f>VLOOKUP('[1]orders (cleaned)'!D291,'[1]products (cleaned)'!$A$2:$D$49,4,FALSE)</f>
        <v>0.2</v>
      </c>
      <c r="I801" s="3">
        <f>VLOOKUP('[1]orders (cleaned)'!D291,'[1]products (cleaned)'!$A$2:$E$49,5,FALSE)</f>
        <v>2.6849999999999996</v>
      </c>
      <c r="J801" s="3">
        <f>VLOOKUP('[1]orders (cleaned)'!D291,'[1]products (cleaned)'!$A$2:$F$49,6,FALSE)</f>
        <v>1.3424999999999998</v>
      </c>
      <c r="K801" s="3">
        <f>VLOOKUP('[1]orders (cleaned)'!D291,'[1]products (cleaned)'!$A$2:$G$49,7,FALSE)</f>
        <v>0.16109999999999997</v>
      </c>
      <c r="L801">
        <f>VLOOKUP('[1]orders (cleaned)'!A291,'[1]orders (cleaned)'!$A$2:$E$1001,5,FALSE)</f>
        <v>5</v>
      </c>
      <c r="M801" s="5">
        <f>I801*L801</f>
        <v>13.424999999999997</v>
      </c>
      <c r="S801"/>
    </row>
    <row r="802" spans="1:19" x14ac:dyDescent="0.35">
      <c r="A802" s="1">
        <f>VLOOKUP('[1]orders (cleaned)'!B921,'[1]orders (cleaned)'!$B$2:$B$1001,1,FALSE)</f>
        <v>44181</v>
      </c>
      <c r="B802" t="str">
        <f>VLOOKUP('[1]orders (cleaned)'!C921,'[1]customers (cleaned)'!$A$2:$B$914,2,FALSE)</f>
        <v>Quintina Heavyside</v>
      </c>
      <c r="C802" t="str">
        <f>VLOOKUP('[1]orders (cleaned)'!C921,'[1]customers (cleaned)'!$A$2:$C$914,3,FALSE)</f>
        <v>Lexington</v>
      </c>
      <c r="D802" t="str">
        <f>VLOOKUP('[1]orders (cleaned)'!C921,'[1]customers (cleaned)'!$A$2:$D$914,4,FALSE)</f>
        <v>United States</v>
      </c>
      <c r="E802" t="str">
        <f>VLOOKUP('[1]orders (cleaned)'!C921,'[1]customers (cleaned)'!$A$2:$E$914,5,FALSE)</f>
        <v>Yes</v>
      </c>
      <c r="F802" t="str">
        <f>VLOOKUP('[1]orders (cleaned)'!D921,'[1]products (cleaned)'!$A$2:$B$49,2,FALSE)</f>
        <v>Rob</v>
      </c>
      <c r="G802" t="str">
        <f>VLOOKUP('[1]orders (cleaned)'!D921,'[1]products (cleaned)'!$A$2:$C$49,3,FALSE)</f>
        <v>D</v>
      </c>
      <c r="H802">
        <f>VLOOKUP('[1]orders (cleaned)'!D921,'[1]products (cleaned)'!$A$2:$D$49,4,FALSE)</f>
        <v>0.2</v>
      </c>
      <c r="I802" s="3">
        <f>VLOOKUP('[1]orders (cleaned)'!D921,'[1]products (cleaned)'!$A$2:$E$49,5,FALSE)</f>
        <v>2.6849999999999996</v>
      </c>
      <c r="J802" s="3">
        <f>VLOOKUP('[1]orders (cleaned)'!D921,'[1]products (cleaned)'!$A$2:$F$49,6,FALSE)</f>
        <v>1.3424999999999998</v>
      </c>
      <c r="K802" s="3">
        <f>VLOOKUP('[1]orders (cleaned)'!D921,'[1]products (cleaned)'!$A$2:$G$49,7,FALSE)</f>
        <v>0.16109999999999997</v>
      </c>
      <c r="L802">
        <f>VLOOKUP('[1]orders (cleaned)'!A921,'[1]orders (cleaned)'!$A$2:$E$1001,5,FALSE)</f>
        <v>5</v>
      </c>
      <c r="M802" s="5">
        <f>I802*L802</f>
        <v>13.424999999999997</v>
      </c>
      <c r="S802"/>
    </row>
    <row r="803" spans="1:19" x14ac:dyDescent="0.35">
      <c r="A803" s="1">
        <f>VLOOKUP('[1]orders (cleaned)'!B43,'[1]orders (cleaned)'!$B$2:$B$1001,1,FALSE)</f>
        <v>44749</v>
      </c>
      <c r="B803" t="str">
        <f>VLOOKUP('[1]orders (cleaned)'!C43,'[1]customers (cleaned)'!$A$2:$B$914,2,FALSE)</f>
        <v>Lorenzo Yeoland</v>
      </c>
      <c r="C803" t="str">
        <f>VLOOKUP('[1]orders (cleaned)'!C43,'[1]customers (cleaned)'!$A$2:$C$914,3,FALSE)</f>
        <v>Hartford</v>
      </c>
      <c r="D803" t="str">
        <f>VLOOKUP('[1]orders (cleaned)'!C43,'[1]customers (cleaned)'!$A$2:$D$914,4,FALSE)</f>
        <v>United States</v>
      </c>
      <c r="E803" t="str">
        <f>VLOOKUP('[1]orders (cleaned)'!C43,'[1]customers (cleaned)'!$A$2:$E$914,5,FALSE)</f>
        <v>Yes</v>
      </c>
      <c r="F803" t="str">
        <f>VLOOKUP('[1]orders (cleaned)'!D43,'[1]products (cleaned)'!$A$2:$B$49,2,FALSE)</f>
        <v>Exc</v>
      </c>
      <c r="G803" t="str">
        <f>VLOOKUP('[1]orders (cleaned)'!D43,'[1]products (cleaned)'!$A$2:$C$49,3,FALSE)</f>
        <v>D</v>
      </c>
      <c r="H803">
        <f>VLOOKUP('[1]orders (cleaned)'!D43,'[1]products (cleaned)'!$A$2:$D$49,4,FALSE)</f>
        <v>0.2</v>
      </c>
      <c r="I803" s="3">
        <f>VLOOKUP('[1]orders (cleaned)'!D43,'[1]products (cleaned)'!$A$2:$E$49,5,FALSE)</f>
        <v>3.645</v>
      </c>
      <c r="J803" s="3">
        <f>VLOOKUP('[1]orders (cleaned)'!D43,'[1]products (cleaned)'!$A$2:$F$49,6,FALSE)</f>
        <v>1.8225</v>
      </c>
      <c r="K803" s="3">
        <f>VLOOKUP('[1]orders (cleaned)'!D43,'[1]products (cleaned)'!$A$2:$G$49,7,FALSE)</f>
        <v>0.40095000000000003</v>
      </c>
      <c r="L803">
        <f>VLOOKUP('[1]orders (cleaned)'!A43,'[1]orders (cleaned)'!$A$2:$E$1001,5,FALSE)</f>
        <v>2</v>
      </c>
      <c r="M803" s="5">
        <f>I803*L803</f>
        <v>7.29</v>
      </c>
      <c r="S803"/>
    </row>
    <row r="804" spans="1:19" x14ac:dyDescent="0.35">
      <c r="A804" s="1">
        <f>VLOOKUP('[1]orders (cleaned)'!B553,'[1]orders (cleaned)'!$B$2:$B$1001,1,FALSE)</f>
        <v>44694</v>
      </c>
      <c r="B804" t="str">
        <f>VLOOKUP('[1]orders (cleaned)'!C553,'[1]customers (cleaned)'!$A$2:$B$914,2,FALSE)</f>
        <v>Malynda Glawsop</v>
      </c>
      <c r="C804" t="str">
        <f>VLOOKUP('[1]orders (cleaned)'!C553,'[1]customers (cleaned)'!$A$2:$C$914,3,FALSE)</f>
        <v>New Haven</v>
      </c>
      <c r="D804" t="str">
        <f>VLOOKUP('[1]orders (cleaned)'!C553,'[1]customers (cleaned)'!$A$2:$D$914,4,FALSE)</f>
        <v>United States</v>
      </c>
      <c r="E804" t="str">
        <f>VLOOKUP('[1]orders (cleaned)'!C553,'[1]customers (cleaned)'!$A$2:$E$914,5,FALSE)</f>
        <v>No</v>
      </c>
      <c r="F804" t="str">
        <f>VLOOKUP('[1]orders (cleaned)'!D553,'[1]products (cleaned)'!$A$2:$B$49,2,FALSE)</f>
        <v>Exc</v>
      </c>
      <c r="G804" t="str">
        <f>VLOOKUP('[1]orders (cleaned)'!D553,'[1]products (cleaned)'!$A$2:$C$49,3,FALSE)</f>
        <v>D</v>
      </c>
      <c r="H804">
        <f>VLOOKUP('[1]orders (cleaned)'!D553,'[1]products (cleaned)'!$A$2:$D$49,4,FALSE)</f>
        <v>0.2</v>
      </c>
      <c r="I804" s="3">
        <f>VLOOKUP('[1]orders (cleaned)'!D553,'[1]products (cleaned)'!$A$2:$E$49,5,FALSE)</f>
        <v>3.645</v>
      </c>
      <c r="J804" s="3">
        <f>VLOOKUP('[1]orders (cleaned)'!D553,'[1]products (cleaned)'!$A$2:$F$49,6,FALSE)</f>
        <v>1.8225</v>
      </c>
      <c r="K804" s="3">
        <f>VLOOKUP('[1]orders (cleaned)'!D553,'[1]products (cleaned)'!$A$2:$G$49,7,FALSE)</f>
        <v>0.40095000000000003</v>
      </c>
      <c r="L804">
        <f>VLOOKUP('[1]orders (cleaned)'!A553,'[1]orders (cleaned)'!$A$2:$E$1001,5,FALSE)</f>
        <v>2</v>
      </c>
      <c r="M804" s="5">
        <f>I804*L804</f>
        <v>7.29</v>
      </c>
      <c r="S804"/>
    </row>
    <row r="805" spans="1:19" x14ac:dyDescent="0.35">
      <c r="A805" s="1">
        <f>VLOOKUP('[1]orders (cleaned)'!B918,'[1]orders (cleaned)'!$B$2:$B$1001,1,FALSE)</f>
        <v>44291</v>
      </c>
      <c r="B805" t="str">
        <f>VLOOKUP('[1]orders (cleaned)'!C918,'[1]customers (cleaned)'!$A$2:$B$914,2,FALSE)</f>
        <v>Harland Trematick</v>
      </c>
      <c r="C805" t="str">
        <f>VLOOKUP('[1]orders (cleaned)'!C918,'[1]customers (cleaned)'!$A$2:$C$914,3,FALSE)</f>
        <v>Monasterevin</v>
      </c>
      <c r="D805" t="str">
        <f>VLOOKUP('[1]orders (cleaned)'!C918,'[1]customers (cleaned)'!$A$2:$D$914,4,FALSE)</f>
        <v>Ireland</v>
      </c>
      <c r="E805" t="str">
        <f>VLOOKUP('[1]orders (cleaned)'!C918,'[1]customers (cleaned)'!$A$2:$E$914,5,FALSE)</f>
        <v>Yes</v>
      </c>
      <c r="F805" t="str">
        <f>VLOOKUP('[1]orders (cleaned)'!D918,'[1]products (cleaned)'!$A$2:$B$49,2,FALSE)</f>
        <v>Exc</v>
      </c>
      <c r="G805" t="str">
        <f>VLOOKUP('[1]orders (cleaned)'!D918,'[1]products (cleaned)'!$A$2:$C$49,3,FALSE)</f>
        <v>D</v>
      </c>
      <c r="H805">
        <f>VLOOKUP('[1]orders (cleaned)'!D918,'[1]products (cleaned)'!$A$2:$D$49,4,FALSE)</f>
        <v>0.2</v>
      </c>
      <c r="I805" s="3">
        <f>VLOOKUP('[1]orders (cleaned)'!D918,'[1]products (cleaned)'!$A$2:$E$49,5,FALSE)</f>
        <v>3.645</v>
      </c>
      <c r="J805" s="3">
        <f>VLOOKUP('[1]orders (cleaned)'!D918,'[1]products (cleaned)'!$A$2:$F$49,6,FALSE)</f>
        <v>1.8225</v>
      </c>
      <c r="K805" s="3">
        <f>VLOOKUP('[1]orders (cleaned)'!D918,'[1]products (cleaned)'!$A$2:$G$49,7,FALSE)</f>
        <v>0.40095000000000003</v>
      </c>
      <c r="L805">
        <f>VLOOKUP('[1]orders (cleaned)'!A918,'[1]orders (cleaned)'!$A$2:$E$1001,5,FALSE)</f>
        <v>1</v>
      </c>
      <c r="M805" s="5">
        <f>I805*L805</f>
        <v>3.645</v>
      </c>
      <c r="S805"/>
    </row>
    <row r="806" spans="1:19" x14ac:dyDescent="0.35">
      <c r="A806" s="1">
        <f>VLOOKUP('[1]orders (cleaned)'!B609,'[1]orders (cleaned)'!$B$2:$B$1001,1,FALSE)</f>
        <v>44640</v>
      </c>
      <c r="B806" t="str">
        <f>VLOOKUP('[1]orders (cleaned)'!C609,'[1]customers (cleaned)'!$A$2:$B$914,2,FALSE)</f>
        <v>Laurence Ellingham</v>
      </c>
      <c r="C806" t="str">
        <f>VLOOKUP('[1]orders (cleaned)'!C609,'[1]customers (cleaned)'!$A$2:$C$914,3,FALSE)</f>
        <v>Shreveport</v>
      </c>
      <c r="D806" t="str">
        <f>VLOOKUP('[1]orders (cleaned)'!C609,'[1]customers (cleaned)'!$A$2:$D$914,4,FALSE)</f>
        <v>United States</v>
      </c>
      <c r="E806" t="str">
        <f>VLOOKUP('[1]orders (cleaned)'!C609,'[1]customers (cleaned)'!$A$2:$E$914,5,FALSE)</f>
        <v>Yes</v>
      </c>
      <c r="F806" t="str">
        <f>VLOOKUP('[1]orders (cleaned)'!D609,'[1]products (cleaned)'!$A$2:$B$49,2,FALSE)</f>
        <v>Exc</v>
      </c>
      <c r="G806" t="str">
        <f>VLOOKUP('[1]orders (cleaned)'!D609,'[1]products (cleaned)'!$A$2:$C$49,3,FALSE)</f>
        <v>D</v>
      </c>
      <c r="H806">
        <f>VLOOKUP('[1]orders (cleaned)'!D609,'[1]products (cleaned)'!$A$2:$D$49,4,FALSE)</f>
        <v>0.2</v>
      </c>
      <c r="I806" s="3">
        <f>VLOOKUP('[1]orders (cleaned)'!D609,'[1]products (cleaned)'!$A$2:$E$49,5,FALSE)</f>
        <v>3.645</v>
      </c>
      <c r="J806" s="3">
        <f>VLOOKUP('[1]orders (cleaned)'!D609,'[1]products (cleaned)'!$A$2:$F$49,6,FALSE)</f>
        <v>1.8225</v>
      </c>
      <c r="K806" s="3">
        <f>VLOOKUP('[1]orders (cleaned)'!D609,'[1]products (cleaned)'!$A$2:$G$49,7,FALSE)</f>
        <v>0.40095000000000003</v>
      </c>
      <c r="L806">
        <f>VLOOKUP('[1]orders (cleaned)'!A609,'[1]orders (cleaned)'!$A$2:$E$1001,5,FALSE)</f>
        <v>1</v>
      </c>
      <c r="M806" s="5">
        <f>I806*L806</f>
        <v>3.645</v>
      </c>
      <c r="S806"/>
    </row>
    <row r="807" spans="1:19" x14ac:dyDescent="0.35">
      <c r="A807" s="1">
        <f>VLOOKUP('[1]orders (cleaned)'!B101,'[1]orders (cleaned)'!$B$2:$B$1001,1,FALSE)</f>
        <v>44139</v>
      </c>
      <c r="B807" t="str">
        <f>VLOOKUP('[1]orders (cleaned)'!C101,'[1]customers (cleaned)'!$A$2:$B$914,2,FALSE)</f>
        <v>Aube Follett</v>
      </c>
      <c r="C807" t="str">
        <f>VLOOKUP('[1]orders (cleaned)'!C101,'[1]customers (cleaned)'!$A$2:$C$914,3,FALSE)</f>
        <v>Columbus</v>
      </c>
      <c r="D807" t="str">
        <f>VLOOKUP('[1]orders (cleaned)'!C101,'[1]customers (cleaned)'!$A$2:$D$914,4,FALSE)</f>
        <v>United States</v>
      </c>
      <c r="E807" t="str">
        <f>VLOOKUP('[1]orders (cleaned)'!C101,'[1]customers (cleaned)'!$A$2:$E$914,5,FALSE)</f>
        <v>Yes</v>
      </c>
      <c r="F807" t="str">
        <f>VLOOKUP('[1]orders (cleaned)'!D101,'[1]products (cleaned)'!$A$2:$B$49,2,FALSE)</f>
        <v>Lib</v>
      </c>
      <c r="G807" t="str">
        <f>VLOOKUP('[1]orders (cleaned)'!D101,'[1]products (cleaned)'!$A$2:$C$49,3,FALSE)</f>
        <v>M</v>
      </c>
      <c r="H807">
        <f>VLOOKUP('[1]orders (cleaned)'!D101,'[1]products (cleaned)'!$A$2:$D$49,4,FALSE)</f>
        <v>0.2</v>
      </c>
      <c r="I807" s="3">
        <f>VLOOKUP('[1]orders (cleaned)'!D101,'[1]products (cleaned)'!$A$2:$E$49,5,FALSE)</f>
        <v>4.3650000000000002</v>
      </c>
      <c r="J807" s="3">
        <f>VLOOKUP('[1]orders (cleaned)'!D101,'[1]products (cleaned)'!$A$2:$F$49,6,FALSE)</f>
        <v>2.1825000000000001</v>
      </c>
      <c r="K807" s="3">
        <f>VLOOKUP('[1]orders (cleaned)'!D101,'[1]products (cleaned)'!$A$2:$G$49,7,FALSE)</f>
        <v>0.56745000000000001</v>
      </c>
      <c r="L807">
        <f>VLOOKUP('[1]orders (cleaned)'!A101,'[1]orders (cleaned)'!$A$2:$E$1001,5,FALSE)</f>
        <v>3</v>
      </c>
      <c r="M807" s="5">
        <f>I807*L807</f>
        <v>13.095000000000001</v>
      </c>
      <c r="S807"/>
    </row>
    <row r="808" spans="1:19" x14ac:dyDescent="0.35">
      <c r="A808" s="1">
        <f>VLOOKUP('[1]orders (cleaned)'!B672,'[1]orders (cleaned)'!$B$2:$B$1001,1,FALSE)</f>
        <v>43606</v>
      </c>
      <c r="B808" t="str">
        <f>VLOOKUP('[1]orders (cleaned)'!C672,'[1]customers (cleaned)'!$A$2:$B$914,2,FALSE)</f>
        <v>Cecil Weatherall</v>
      </c>
      <c r="C808" t="str">
        <f>VLOOKUP('[1]orders (cleaned)'!C672,'[1]customers (cleaned)'!$A$2:$C$914,3,FALSE)</f>
        <v>Syracuse</v>
      </c>
      <c r="D808" t="str">
        <f>VLOOKUP('[1]orders (cleaned)'!C672,'[1]customers (cleaned)'!$A$2:$D$914,4,FALSE)</f>
        <v>United States</v>
      </c>
      <c r="E808" t="str">
        <f>VLOOKUP('[1]orders (cleaned)'!C672,'[1]customers (cleaned)'!$A$2:$E$914,5,FALSE)</f>
        <v>Yes</v>
      </c>
      <c r="F808" t="str">
        <f>VLOOKUP('[1]orders (cleaned)'!D672,'[1]products (cleaned)'!$A$2:$B$49,2,FALSE)</f>
        <v>Lib</v>
      </c>
      <c r="G808" t="str">
        <f>VLOOKUP('[1]orders (cleaned)'!D672,'[1]products (cleaned)'!$A$2:$C$49,3,FALSE)</f>
        <v>M</v>
      </c>
      <c r="H808">
        <f>VLOOKUP('[1]orders (cleaned)'!D672,'[1]products (cleaned)'!$A$2:$D$49,4,FALSE)</f>
        <v>0.2</v>
      </c>
      <c r="I808" s="3">
        <f>VLOOKUP('[1]orders (cleaned)'!D672,'[1]products (cleaned)'!$A$2:$E$49,5,FALSE)</f>
        <v>4.3650000000000002</v>
      </c>
      <c r="J808" s="3">
        <f>VLOOKUP('[1]orders (cleaned)'!D672,'[1]products (cleaned)'!$A$2:$F$49,6,FALSE)</f>
        <v>2.1825000000000001</v>
      </c>
      <c r="K808" s="3">
        <f>VLOOKUP('[1]orders (cleaned)'!D672,'[1]products (cleaned)'!$A$2:$G$49,7,FALSE)</f>
        <v>0.56745000000000001</v>
      </c>
      <c r="L808">
        <f>VLOOKUP('[1]orders (cleaned)'!A672,'[1]orders (cleaned)'!$A$2:$E$1001,5,FALSE)</f>
        <v>3</v>
      </c>
      <c r="M808" s="5">
        <f>I808*L808</f>
        <v>13.095000000000001</v>
      </c>
      <c r="S808"/>
    </row>
    <row r="809" spans="1:19" x14ac:dyDescent="0.35">
      <c r="A809" s="1">
        <f>VLOOKUP('[1]orders (cleaned)'!B694,'[1]orders (cleaned)'!$B$2:$B$1001,1,FALSE)</f>
        <v>43720</v>
      </c>
      <c r="B809" t="str">
        <f>VLOOKUP('[1]orders (cleaned)'!C694,'[1]customers (cleaned)'!$A$2:$B$914,2,FALSE)</f>
        <v>Ambrosio Weinmann</v>
      </c>
      <c r="C809" t="str">
        <f>VLOOKUP('[1]orders (cleaned)'!C694,'[1]customers (cleaned)'!$A$2:$C$914,3,FALSE)</f>
        <v>Cincinnati</v>
      </c>
      <c r="D809" t="str">
        <f>VLOOKUP('[1]orders (cleaned)'!C694,'[1]customers (cleaned)'!$A$2:$D$914,4,FALSE)</f>
        <v>United States</v>
      </c>
      <c r="E809" t="str">
        <f>VLOOKUP('[1]orders (cleaned)'!C694,'[1]customers (cleaned)'!$A$2:$E$914,5,FALSE)</f>
        <v>No</v>
      </c>
      <c r="F809" t="str">
        <f>VLOOKUP('[1]orders (cleaned)'!D694,'[1]products (cleaned)'!$A$2:$B$49,2,FALSE)</f>
        <v>Lib</v>
      </c>
      <c r="G809" t="str">
        <f>VLOOKUP('[1]orders (cleaned)'!D694,'[1]products (cleaned)'!$A$2:$C$49,3,FALSE)</f>
        <v>D</v>
      </c>
      <c r="H809">
        <f>VLOOKUP('[1]orders (cleaned)'!D694,'[1]products (cleaned)'!$A$2:$D$49,4,FALSE)</f>
        <v>1</v>
      </c>
      <c r="I809" s="3">
        <f>VLOOKUP('[1]orders (cleaned)'!D694,'[1]products (cleaned)'!$A$2:$E$49,5,FALSE)</f>
        <v>12.95</v>
      </c>
      <c r="J809" s="3">
        <f>VLOOKUP('[1]orders (cleaned)'!D694,'[1]products (cleaned)'!$A$2:$F$49,6,FALSE)</f>
        <v>1.2949999999999999</v>
      </c>
      <c r="K809" s="3">
        <f>VLOOKUP('[1]orders (cleaned)'!D694,'[1]products (cleaned)'!$A$2:$G$49,7,FALSE)</f>
        <v>1.6835</v>
      </c>
      <c r="L809">
        <f>VLOOKUP('[1]orders (cleaned)'!A694,'[1]orders (cleaned)'!$A$2:$E$1001,5,FALSE)</f>
        <v>1</v>
      </c>
      <c r="M809" s="5">
        <f>I809*L809</f>
        <v>12.95</v>
      </c>
      <c r="S809"/>
    </row>
    <row r="810" spans="1:19" x14ac:dyDescent="0.35">
      <c r="A810" s="1">
        <f>VLOOKUP('[1]orders (cleaned)'!B971,'[1]orders (cleaned)'!$B$2:$B$1001,1,FALSE)</f>
        <v>43649</v>
      </c>
      <c r="B810" t="str">
        <f>VLOOKUP('[1]orders (cleaned)'!C971,'[1]customers (cleaned)'!$A$2:$B$914,2,FALSE)</f>
        <v>Chiarra Shalders</v>
      </c>
      <c r="C810" t="str">
        <f>VLOOKUP('[1]orders (cleaned)'!C971,'[1]customers (cleaned)'!$A$2:$C$914,3,FALSE)</f>
        <v>Clearwater</v>
      </c>
      <c r="D810" t="str">
        <f>VLOOKUP('[1]orders (cleaned)'!C971,'[1]customers (cleaned)'!$A$2:$D$914,4,FALSE)</f>
        <v>United States</v>
      </c>
      <c r="E810" t="str">
        <f>VLOOKUP('[1]orders (cleaned)'!C971,'[1]customers (cleaned)'!$A$2:$E$914,5,FALSE)</f>
        <v>Yes</v>
      </c>
      <c r="F810" t="str">
        <f>VLOOKUP('[1]orders (cleaned)'!D971,'[1]products (cleaned)'!$A$2:$B$49,2,FALSE)</f>
        <v>Lib</v>
      </c>
      <c r="G810" t="str">
        <f>VLOOKUP('[1]orders (cleaned)'!D971,'[1]products (cleaned)'!$A$2:$C$49,3,FALSE)</f>
        <v>D</v>
      </c>
      <c r="H810">
        <f>VLOOKUP('[1]orders (cleaned)'!D971,'[1]products (cleaned)'!$A$2:$D$49,4,FALSE)</f>
        <v>1</v>
      </c>
      <c r="I810" s="3">
        <f>VLOOKUP('[1]orders (cleaned)'!D971,'[1]products (cleaned)'!$A$2:$E$49,5,FALSE)</f>
        <v>12.95</v>
      </c>
      <c r="J810" s="3">
        <f>VLOOKUP('[1]orders (cleaned)'!D971,'[1]products (cleaned)'!$A$2:$F$49,6,FALSE)</f>
        <v>1.2949999999999999</v>
      </c>
      <c r="K810" s="3">
        <f>VLOOKUP('[1]orders (cleaned)'!D971,'[1]products (cleaned)'!$A$2:$G$49,7,FALSE)</f>
        <v>1.6835</v>
      </c>
      <c r="L810">
        <f>VLOOKUP('[1]orders (cleaned)'!A971,'[1]orders (cleaned)'!$A$2:$E$1001,5,FALSE)</f>
        <v>1</v>
      </c>
      <c r="M810" s="5">
        <f>I810*L810</f>
        <v>12.95</v>
      </c>
      <c r="S810"/>
    </row>
    <row r="811" spans="1:19" x14ac:dyDescent="0.35">
      <c r="A811" s="1">
        <f>VLOOKUP('[1]orders (cleaned)'!B152,'[1]orders (cleaned)'!$B$2:$B$1001,1,FALSE)</f>
        <v>44051</v>
      </c>
      <c r="B811" t="str">
        <f>VLOOKUP('[1]orders (cleaned)'!C152,'[1]customers (cleaned)'!$A$2:$B$914,2,FALSE)</f>
        <v>Jacinthe Balsillie</v>
      </c>
      <c r="C811" t="str">
        <f>VLOOKUP('[1]orders (cleaned)'!C152,'[1]customers (cleaned)'!$A$2:$C$914,3,FALSE)</f>
        <v>Roanoke</v>
      </c>
      <c r="D811" t="str">
        <f>VLOOKUP('[1]orders (cleaned)'!C152,'[1]customers (cleaned)'!$A$2:$D$914,4,FALSE)</f>
        <v>United States</v>
      </c>
      <c r="E811" t="str">
        <f>VLOOKUP('[1]orders (cleaned)'!C152,'[1]customers (cleaned)'!$A$2:$E$914,5,FALSE)</f>
        <v>Yes</v>
      </c>
      <c r="F811" t="str">
        <f>VLOOKUP('[1]orders (cleaned)'!D152,'[1]products (cleaned)'!$A$2:$B$49,2,FALSE)</f>
        <v>Lib</v>
      </c>
      <c r="G811" t="str">
        <f>VLOOKUP('[1]orders (cleaned)'!D152,'[1]products (cleaned)'!$A$2:$C$49,3,FALSE)</f>
        <v>D</v>
      </c>
      <c r="H811">
        <f>VLOOKUP('[1]orders (cleaned)'!D152,'[1]products (cleaned)'!$A$2:$D$49,4,FALSE)</f>
        <v>1</v>
      </c>
      <c r="I811" s="3">
        <f>VLOOKUP('[1]orders (cleaned)'!D152,'[1]products (cleaned)'!$A$2:$E$49,5,FALSE)</f>
        <v>12.95</v>
      </c>
      <c r="J811" s="3">
        <f>VLOOKUP('[1]orders (cleaned)'!D152,'[1]products (cleaned)'!$A$2:$F$49,6,FALSE)</f>
        <v>1.2949999999999999</v>
      </c>
      <c r="K811" s="3">
        <f>VLOOKUP('[1]orders (cleaned)'!D152,'[1]products (cleaned)'!$A$2:$G$49,7,FALSE)</f>
        <v>1.6835</v>
      </c>
      <c r="L811">
        <f>VLOOKUP('[1]orders (cleaned)'!A152,'[1]orders (cleaned)'!$A$2:$E$1001,5,FALSE)</f>
        <v>1</v>
      </c>
      <c r="M811" s="5">
        <f>I811*L811</f>
        <v>12.95</v>
      </c>
      <c r="S811"/>
    </row>
    <row r="812" spans="1:19" x14ac:dyDescent="0.35">
      <c r="A812" s="1">
        <f>VLOOKUP('[1]orders (cleaned)'!B4,'[1]orders (cleaned)'!$B$2:$B$1001,1,FALSE)</f>
        <v>44364</v>
      </c>
      <c r="B812" t="str">
        <f>VLOOKUP('[1]orders (cleaned)'!C4,'[1]customers (cleaned)'!$A$2:$B$914,2,FALSE)</f>
        <v>Jami Redholes</v>
      </c>
      <c r="C812" t="str">
        <f>VLOOKUP('[1]orders (cleaned)'!C4,'[1]customers (cleaned)'!$A$2:$C$914,3,FALSE)</f>
        <v>San Antonio</v>
      </c>
      <c r="D812" t="str">
        <f>VLOOKUP('[1]orders (cleaned)'!C4,'[1]customers (cleaned)'!$A$2:$D$914,4,FALSE)</f>
        <v>United States</v>
      </c>
      <c r="E812" t="str">
        <f>VLOOKUP('[1]orders (cleaned)'!C4,'[1]customers (cleaned)'!$A$2:$E$914,5,FALSE)</f>
        <v>Yes</v>
      </c>
      <c r="F812" t="str">
        <f>VLOOKUP('[1]orders (cleaned)'!D4,'[1]products (cleaned)'!$A$2:$B$49,2,FALSE)</f>
        <v>Ara</v>
      </c>
      <c r="G812" t="str">
        <f>VLOOKUP('[1]orders (cleaned)'!D4,'[1]products (cleaned)'!$A$2:$C$49,3,FALSE)</f>
        <v>L</v>
      </c>
      <c r="H812">
        <f>VLOOKUP('[1]orders (cleaned)'!D4,'[1]products (cleaned)'!$A$2:$D$49,4,FALSE)</f>
        <v>1</v>
      </c>
      <c r="I812" s="3">
        <f>VLOOKUP('[1]orders (cleaned)'!D4,'[1]products (cleaned)'!$A$2:$E$49,5,FALSE)</f>
        <v>12.95</v>
      </c>
      <c r="J812" s="3">
        <f>VLOOKUP('[1]orders (cleaned)'!D4,'[1]products (cleaned)'!$A$2:$F$49,6,FALSE)</f>
        <v>1.2949999999999999</v>
      </c>
      <c r="K812" s="3">
        <f>VLOOKUP('[1]orders (cleaned)'!D4,'[1]products (cleaned)'!$A$2:$G$49,7,FALSE)</f>
        <v>1.1655</v>
      </c>
      <c r="L812">
        <f>VLOOKUP('[1]orders (cleaned)'!A4,'[1]orders (cleaned)'!$A$2:$E$1001,5,FALSE)</f>
        <v>1</v>
      </c>
      <c r="M812" s="5">
        <f>I812*L812</f>
        <v>12.95</v>
      </c>
      <c r="S812"/>
    </row>
    <row r="813" spans="1:19" x14ac:dyDescent="0.35">
      <c r="A813" s="1">
        <f>VLOOKUP('[1]orders (cleaned)'!B135,'[1]orders (cleaned)'!$B$2:$B$1001,1,FALSE)</f>
        <v>44340</v>
      </c>
      <c r="B813" t="str">
        <f>VLOOKUP('[1]orders (cleaned)'!C135,'[1]customers (cleaned)'!$A$2:$B$914,2,FALSE)</f>
        <v>Othello Syseland</v>
      </c>
      <c r="C813" t="str">
        <f>VLOOKUP('[1]orders (cleaned)'!C135,'[1]customers (cleaned)'!$A$2:$C$914,3,FALSE)</f>
        <v>Santa Ana</v>
      </c>
      <c r="D813" t="str">
        <f>VLOOKUP('[1]orders (cleaned)'!C135,'[1]customers (cleaned)'!$A$2:$D$914,4,FALSE)</f>
        <v>United States</v>
      </c>
      <c r="E813" t="str">
        <f>VLOOKUP('[1]orders (cleaned)'!C135,'[1]customers (cleaned)'!$A$2:$E$914,5,FALSE)</f>
        <v>No</v>
      </c>
      <c r="F813" t="str">
        <f>VLOOKUP('[1]orders (cleaned)'!D135,'[1]products (cleaned)'!$A$2:$B$49,2,FALSE)</f>
        <v>Lib</v>
      </c>
      <c r="G813" t="str">
        <f>VLOOKUP('[1]orders (cleaned)'!D135,'[1]products (cleaned)'!$A$2:$C$49,3,FALSE)</f>
        <v>D</v>
      </c>
      <c r="H813">
        <f>VLOOKUP('[1]orders (cleaned)'!D135,'[1]products (cleaned)'!$A$2:$D$49,4,FALSE)</f>
        <v>1</v>
      </c>
      <c r="I813" s="3">
        <f>VLOOKUP('[1]orders (cleaned)'!D135,'[1]products (cleaned)'!$A$2:$E$49,5,FALSE)</f>
        <v>12.95</v>
      </c>
      <c r="J813" s="3">
        <f>VLOOKUP('[1]orders (cleaned)'!D135,'[1]products (cleaned)'!$A$2:$F$49,6,FALSE)</f>
        <v>1.2949999999999999</v>
      </c>
      <c r="K813" s="3">
        <f>VLOOKUP('[1]orders (cleaned)'!D135,'[1]products (cleaned)'!$A$2:$G$49,7,FALSE)</f>
        <v>1.6835</v>
      </c>
      <c r="L813">
        <f>VLOOKUP('[1]orders (cleaned)'!A135,'[1]orders (cleaned)'!$A$2:$E$1001,5,FALSE)</f>
        <v>1</v>
      </c>
      <c r="M813" s="5">
        <f>I813*L813</f>
        <v>12.95</v>
      </c>
      <c r="S813"/>
    </row>
    <row r="814" spans="1:19" x14ac:dyDescent="0.35">
      <c r="A814" s="1">
        <f>VLOOKUP('[1]orders (cleaned)'!B784,'[1]orders (cleaned)'!$B$2:$B$1001,1,FALSE)</f>
        <v>43897</v>
      </c>
      <c r="B814" t="str">
        <f>VLOOKUP('[1]orders (cleaned)'!C784,'[1]customers (cleaned)'!$A$2:$B$914,2,FALSE)</f>
        <v>Adorne Gregoratti</v>
      </c>
      <c r="C814" t="str">
        <f>VLOOKUP('[1]orders (cleaned)'!C784,'[1]customers (cleaned)'!$A$2:$C$914,3,FALSE)</f>
        <v>Malahide</v>
      </c>
      <c r="D814" t="str">
        <f>VLOOKUP('[1]orders (cleaned)'!C784,'[1]customers (cleaned)'!$A$2:$D$914,4,FALSE)</f>
        <v>Ireland</v>
      </c>
      <c r="E814" t="str">
        <f>VLOOKUP('[1]orders (cleaned)'!C784,'[1]customers (cleaned)'!$A$2:$E$914,5,FALSE)</f>
        <v>No</v>
      </c>
      <c r="F814" t="str">
        <f>VLOOKUP('[1]orders (cleaned)'!D784,'[1]products (cleaned)'!$A$2:$B$49,2,FALSE)</f>
        <v>Exc</v>
      </c>
      <c r="G814" t="str">
        <f>VLOOKUP('[1]orders (cleaned)'!D784,'[1]products (cleaned)'!$A$2:$C$49,3,FALSE)</f>
        <v>L</v>
      </c>
      <c r="H814">
        <f>VLOOKUP('[1]orders (cleaned)'!D784,'[1]products (cleaned)'!$A$2:$D$49,4,FALSE)</f>
        <v>0.2</v>
      </c>
      <c r="I814" s="3">
        <f>VLOOKUP('[1]orders (cleaned)'!D784,'[1]products (cleaned)'!$A$2:$E$49,5,FALSE)</f>
        <v>4.4550000000000001</v>
      </c>
      <c r="J814" s="3">
        <f>VLOOKUP('[1]orders (cleaned)'!D784,'[1]products (cleaned)'!$A$2:$F$49,6,FALSE)</f>
        <v>2.2275</v>
      </c>
      <c r="K814" s="3">
        <f>VLOOKUP('[1]orders (cleaned)'!D784,'[1]products (cleaned)'!$A$2:$G$49,7,FALSE)</f>
        <v>0.49004999999999999</v>
      </c>
      <c r="L814">
        <f>VLOOKUP('[1]orders (cleaned)'!A784,'[1]orders (cleaned)'!$A$2:$E$1001,5,FALSE)</f>
        <v>6</v>
      </c>
      <c r="M814" s="5">
        <f>I814*L814</f>
        <v>26.73</v>
      </c>
      <c r="S814"/>
    </row>
    <row r="815" spans="1:19" x14ac:dyDescent="0.35">
      <c r="A815" s="1">
        <f>VLOOKUP('[1]orders (cleaned)'!B630,'[1]orders (cleaned)'!$B$2:$B$1001,1,FALSE)</f>
        <v>44680</v>
      </c>
      <c r="B815" t="str">
        <f>VLOOKUP('[1]orders (cleaned)'!C630,'[1]customers (cleaned)'!$A$2:$B$914,2,FALSE)</f>
        <v>Faunie Brigham</v>
      </c>
      <c r="C815" t="str">
        <f>VLOOKUP('[1]orders (cleaned)'!C630,'[1]customers (cleaned)'!$A$2:$C$914,3,FALSE)</f>
        <v>Castlerea</v>
      </c>
      <c r="D815" t="str">
        <f>VLOOKUP('[1]orders (cleaned)'!C630,'[1]customers (cleaned)'!$A$2:$D$914,4,FALSE)</f>
        <v>Ireland</v>
      </c>
      <c r="E815" t="str">
        <f>VLOOKUP('[1]orders (cleaned)'!C630,'[1]customers (cleaned)'!$A$2:$E$914,5,FALSE)</f>
        <v>Yes</v>
      </c>
      <c r="F815" t="str">
        <f>VLOOKUP('[1]orders (cleaned)'!D630,'[1]products (cleaned)'!$A$2:$B$49,2,FALSE)</f>
        <v>Exc</v>
      </c>
      <c r="G815" t="str">
        <f>VLOOKUP('[1]orders (cleaned)'!D630,'[1]products (cleaned)'!$A$2:$C$49,3,FALSE)</f>
        <v>L</v>
      </c>
      <c r="H815">
        <f>VLOOKUP('[1]orders (cleaned)'!D630,'[1]products (cleaned)'!$A$2:$D$49,4,FALSE)</f>
        <v>0.2</v>
      </c>
      <c r="I815" s="3">
        <f>VLOOKUP('[1]orders (cleaned)'!D630,'[1]products (cleaned)'!$A$2:$E$49,5,FALSE)</f>
        <v>4.4550000000000001</v>
      </c>
      <c r="J815" s="3">
        <f>VLOOKUP('[1]orders (cleaned)'!D630,'[1]products (cleaned)'!$A$2:$F$49,6,FALSE)</f>
        <v>2.2275</v>
      </c>
      <c r="K815" s="3">
        <f>VLOOKUP('[1]orders (cleaned)'!D630,'[1]products (cleaned)'!$A$2:$G$49,7,FALSE)</f>
        <v>0.49004999999999999</v>
      </c>
      <c r="L815">
        <f>VLOOKUP('[1]orders (cleaned)'!A630,'[1]orders (cleaned)'!$A$2:$E$1001,5,FALSE)</f>
        <v>6</v>
      </c>
      <c r="M815" s="5">
        <f>I815*L815</f>
        <v>26.73</v>
      </c>
      <c r="S815"/>
    </row>
    <row r="816" spans="1:19" x14ac:dyDescent="0.35">
      <c r="A816" s="1">
        <f>VLOOKUP('[1]orders (cleaned)'!B478,'[1]orders (cleaned)'!$B$2:$B$1001,1,FALSE)</f>
        <v>44274</v>
      </c>
      <c r="B816" t="str">
        <f>VLOOKUP('[1]orders (cleaned)'!C478,'[1]customers (cleaned)'!$A$2:$B$914,2,FALSE)</f>
        <v>Gardy Dimitriou</v>
      </c>
      <c r="C816" t="str">
        <f>VLOOKUP('[1]orders (cleaned)'!C478,'[1]customers (cleaned)'!$A$2:$C$914,3,FALSE)</f>
        <v>Rochester</v>
      </c>
      <c r="D816" t="str">
        <f>VLOOKUP('[1]orders (cleaned)'!C478,'[1]customers (cleaned)'!$A$2:$D$914,4,FALSE)</f>
        <v>United States</v>
      </c>
      <c r="E816" t="str">
        <f>VLOOKUP('[1]orders (cleaned)'!C478,'[1]customers (cleaned)'!$A$2:$E$914,5,FALSE)</f>
        <v>Yes</v>
      </c>
      <c r="F816" t="str">
        <f>VLOOKUP('[1]orders (cleaned)'!D478,'[1]products (cleaned)'!$A$2:$B$49,2,FALSE)</f>
        <v>Exc</v>
      </c>
      <c r="G816" t="str">
        <f>VLOOKUP('[1]orders (cleaned)'!D478,'[1]products (cleaned)'!$A$2:$C$49,3,FALSE)</f>
        <v>L</v>
      </c>
      <c r="H816">
        <f>VLOOKUP('[1]orders (cleaned)'!D478,'[1]products (cleaned)'!$A$2:$D$49,4,FALSE)</f>
        <v>0.2</v>
      </c>
      <c r="I816" s="3">
        <f>VLOOKUP('[1]orders (cleaned)'!D478,'[1]products (cleaned)'!$A$2:$E$49,5,FALSE)</f>
        <v>4.4550000000000001</v>
      </c>
      <c r="J816" s="3">
        <f>VLOOKUP('[1]orders (cleaned)'!D478,'[1]products (cleaned)'!$A$2:$F$49,6,FALSE)</f>
        <v>2.2275</v>
      </c>
      <c r="K816" s="3">
        <f>VLOOKUP('[1]orders (cleaned)'!D478,'[1]products (cleaned)'!$A$2:$G$49,7,FALSE)</f>
        <v>0.49004999999999999</v>
      </c>
      <c r="L816">
        <f>VLOOKUP('[1]orders (cleaned)'!A478,'[1]orders (cleaned)'!$A$2:$E$1001,5,FALSE)</f>
        <v>6</v>
      </c>
      <c r="M816" s="5">
        <f>I816*L816</f>
        <v>26.73</v>
      </c>
      <c r="S816"/>
    </row>
    <row r="817" spans="1:19" x14ac:dyDescent="0.35">
      <c r="A817" s="1">
        <f>VLOOKUP('[1]orders (cleaned)'!B300,'[1]orders (cleaned)'!$B$2:$B$1001,1,FALSE)</f>
        <v>43872</v>
      </c>
      <c r="B817" t="str">
        <f>VLOOKUP('[1]orders (cleaned)'!C300,'[1]customers (cleaned)'!$A$2:$B$914,2,FALSE)</f>
        <v>Ken Lestrange</v>
      </c>
      <c r="C817" t="str">
        <f>VLOOKUP('[1]orders (cleaned)'!C300,'[1]customers (cleaned)'!$A$2:$C$914,3,FALSE)</f>
        <v>Atlanta</v>
      </c>
      <c r="D817" t="str">
        <f>VLOOKUP('[1]orders (cleaned)'!C300,'[1]customers (cleaned)'!$A$2:$D$914,4,FALSE)</f>
        <v>United States</v>
      </c>
      <c r="E817" t="str">
        <f>VLOOKUP('[1]orders (cleaned)'!C300,'[1]customers (cleaned)'!$A$2:$E$914,5,FALSE)</f>
        <v>Yes</v>
      </c>
      <c r="F817" t="str">
        <f>VLOOKUP('[1]orders (cleaned)'!D300,'[1]products (cleaned)'!$A$2:$B$49,2,FALSE)</f>
        <v>Exc</v>
      </c>
      <c r="G817" t="str">
        <f>VLOOKUP('[1]orders (cleaned)'!D300,'[1]products (cleaned)'!$A$2:$C$49,3,FALSE)</f>
        <v>L</v>
      </c>
      <c r="H817">
        <f>VLOOKUP('[1]orders (cleaned)'!D300,'[1]products (cleaned)'!$A$2:$D$49,4,FALSE)</f>
        <v>0.2</v>
      </c>
      <c r="I817" s="3">
        <f>VLOOKUP('[1]orders (cleaned)'!D300,'[1]products (cleaned)'!$A$2:$E$49,5,FALSE)</f>
        <v>4.4550000000000001</v>
      </c>
      <c r="J817" s="3">
        <f>VLOOKUP('[1]orders (cleaned)'!D300,'[1]products (cleaned)'!$A$2:$F$49,6,FALSE)</f>
        <v>2.2275</v>
      </c>
      <c r="K817" s="3">
        <f>VLOOKUP('[1]orders (cleaned)'!D300,'[1]products (cleaned)'!$A$2:$G$49,7,FALSE)</f>
        <v>0.49004999999999999</v>
      </c>
      <c r="L817">
        <f>VLOOKUP('[1]orders (cleaned)'!A300,'[1]orders (cleaned)'!$A$2:$E$1001,5,FALSE)</f>
        <v>6</v>
      </c>
      <c r="M817" s="5">
        <f>I817*L817</f>
        <v>26.73</v>
      </c>
      <c r="S817"/>
    </row>
    <row r="818" spans="1:19" x14ac:dyDescent="0.35">
      <c r="A818" s="1">
        <f>VLOOKUP('[1]orders (cleaned)'!B182,'[1]orders (cleaned)'!$B$2:$B$1001,1,FALSE)</f>
        <v>43910</v>
      </c>
      <c r="B818" t="str">
        <f>VLOOKUP('[1]orders (cleaned)'!C182,'[1]customers (cleaned)'!$A$2:$B$914,2,FALSE)</f>
        <v>Abrahan Mussen</v>
      </c>
      <c r="C818" t="str">
        <f>VLOOKUP('[1]orders (cleaned)'!C182,'[1]customers (cleaned)'!$A$2:$C$914,3,FALSE)</f>
        <v>Brooklyn</v>
      </c>
      <c r="D818" t="str">
        <f>VLOOKUP('[1]orders (cleaned)'!C182,'[1]customers (cleaned)'!$A$2:$D$914,4,FALSE)</f>
        <v>United States</v>
      </c>
      <c r="E818" t="str">
        <f>VLOOKUP('[1]orders (cleaned)'!C182,'[1]customers (cleaned)'!$A$2:$E$914,5,FALSE)</f>
        <v>No</v>
      </c>
      <c r="F818" t="str">
        <f>VLOOKUP('[1]orders (cleaned)'!D182,'[1]products (cleaned)'!$A$2:$B$49,2,FALSE)</f>
        <v>Exc</v>
      </c>
      <c r="G818" t="str">
        <f>VLOOKUP('[1]orders (cleaned)'!D182,'[1]products (cleaned)'!$A$2:$C$49,3,FALSE)</f>
        <v>L</v>
      </c>
      <c r="H818">
        <f>VLOOKUP('[1]orders (cleaned)'!D182,'[1]products (cleaned)'!$A$2:$D$49,4,FALSE)</f>
        <v>0.2</v>
      </c>
      <c r="I818" s="3">
        <f>VLOOKUP('[1]orders (cleaned)'!D182,'[1]products (cleaned)'!$A$2:$E$49,5,FALSE)</f>
        <v>4.4550000000000001</v>
      </c>
      <c r="J818" s="3">
        <f>VLOOKUP('[1]orders (cleaned)'!D182,'[1]products (cleaned)'!$A$2:$F$49,6,FALSE)</f>
        <v>2.2275</v>
      </c>
      <c r="K818" s="3">
        <f>VLOOKUP('[1]orders (cleaned)'!D182,'[1]products (cleaned)'!$A$2:$G$49,7,FALSE)</f>
        <v>0.49004999999999999</v>
      </c>
      <c r="L818">
        <f>VLOOKUP('[1]orders (cleaned)'!A182,'[1]orders (cleaned)'!$A$2:$E$1001,5,FALSE)</f>
        <v>5</v>
      </c>
      <c r="M818" s="5">
        <f>I818*L818</f>
        <v>22.274999999999999</v>
      </c>
      <c r="S818"/>
    </row>
    <row r="819" spans="1:19" x14ac:dyDescent="0.35">
      <c r="A819" s="1">
        <f>VLOOKUP('[1]orders (cleaned)'!B471,'[1]orders (cleaned)'!$B$2:$B$1001,1,FALSE)</f>
        <v>44375</v>
      </c>
      <c r="B819" t="str">
        <f>VLOOKUP('[1]orders (cleaned)'!C471,'[1]customers (cleaned)'!$A$2:$B$914,2,FALSE)</f>
        <v>Ailey Brash</v>
      </c>
      <c r="C819" t="str">
        <f>VLOOKUP('[1]orders (cleaned)'!C471,'[1]customers (cleaned)'!$A$2:$C$914,3,FALSE)</f>
        <v>Flushing</v>
      </c>
      <c r="D819" t="str">
        <f>VLOOKUP('[1]orders (cleaned)'!C471,'[1]customers (cleaned)'!$A$2:$D$914,4,FALSE)</f>
        <v>United States</v>
      </c>
      <c r="E819" t="str">
        <f>VLOOKUP('[1]orders (cleaned)'!C471,'[1]customers (cleaned)'!$A$2:$E$914,5,FALSE)</f>
        <v>Yes</v>
      </c>
      <c r="F819" t="str">
        <f>VLOOKUP('[1]orders (cleaned)'!D471,'[1]products (cleaned)'!$A$2:$B$49,2,FALSE)</f>
        <v>Exc</v>
      </c>
      <c r="G819" t="str">
        <f>VLOOKUP('[1]orders (cleaned)'!D471,'[1]products (cleaned)'!$A$2:$C$49,3,FALSE)</f>
        <v>L</v>
      </c>
      <c r="H819">
        <f>VLOOKUP('[1]orders (cleaned)'!D471,'[1]products (cleaned)'!$A$2:$D$49,4,FALSE)</f>
        <v>0.2</v>
      </c>
      <c r="I819" s="3">
        <f>VLOOKUP('[1]orders (cleaned)'!D471,'[1]products (cleaned)'!$A$2:$E$49,5,FALSE)</f>
        <v>4.4550000000000001</v>
      </c>
      <c r="J819" s="3">
        <f>VLOOKUP('[1]orders (cleaned)'!D471,'[1]products (cleaned)'!$A$2:$F$49,6,FALSE)</f>
        <v>2.2275</v>
      </c>
      <c r="K819" s="3">
        <f>VLOOKUP('[1]orders (cleaned)'!D471,'[1]products (cleaned)'!$A$2:$G$49,7,FALSE)</f>
        <v>0.49004999999999999</v>
      </c>
      <c r="L819">
        <f>VLOOKUP('[1]orders (cleaned)'!A471,'[1]orders (cleaned)'!$A$2:$E$1001,5,FALSE)</f>
        <v>5</v>
      </c>
      <c r="M819" s="5">
        <f>I819*L819</f>
        <v>22.274999999999999</v>
      </c>
      <c r="S819"/>
    </row>
    <row r="820" spans="1:19" x14ac:dyDescent="0.35">
      <c r="A820" s="1">
        <f>VLOOKUP('[1]orders (cleaned)'!B601,'[1]orders (cleaned)'!$B$2:$B$1001,1,FALSE)</f>
        <v>44321</v>
      </c>
      <c r="B820" t="str">
        <f>VLOOKUP('[1]orders (cleaned)'!C601,'[1]customers (cleaned)'!$A$2:$B$914,2,FALSE)</f>
        <v>Alisha Hulburt</v>
      </c>
      <c r="C820" t="str">
        <f>VLOOKUP('[1]orders (cleaned)'!C601,'[1]customers (cleaned)'!$A$2:$C$914,3,FALSE)</f>
        <v>Shreveport</v>
      </c>
      <c r="D820" t="str">
        <f>VLOOKUP('[1]orders (cleaned)'!C601,'[1]customers (cleaned)'!$A$2:$D$914,4,FALSE)</f>
        <v>United States</v>
      </c>
      <c r="E820" t="str">
        <f>VLOOKUP('[1]orders (cleaned)'!C601,'[1]customers (cleaned)'!$A$2:$E$914,5,FALSE)</f>
        <v>Yes</v>
      </c>
      <c r="F820" t="str">
        <f>VLOOKUP('[1]orders (cleaned)'!D601,'[1]products (cleaned)'!$A$2:$B$49,2,FALSE)</f>
        <v>Ara</v>
      </c>
      <c r="G820" t="str">
        <f>VLOOKUP('[1]orders (cleaned)'!D601,'[1]products (cleaned)'!$A$2:$C$49,3,FALSE)</f>
        <v>D</v>
      </c>
      <c r="H820">
        <f>VLOOKUP('[1]orders (cleaned)'!D601,'[1]products (cleaned)'!$A$2:$D$49,4,FALSE)</f>
        <v>0.2</v>
      </c>
      <c r="I820" s="3">
        <f>VLOOKUP('[1]orders (cleaned)'!D601,'[1]products (cleaned)'!$A$2:$E$49,5,FALSE)</f>
        <v>2.9849999999999999</v>
      </c>
      <c r="J820" s="3">
        <f>VLOOKUP('[1]orders (cleaned)'!D601,'[1]products (cleaned)'!$A$2:$F$49,6,FALSE)</f>
        <v>1.4924999999999999</v>
      </c>
      <c r="K820" s="3">
        <f>VLOOKUP('[1]orders (cleaned)'!D601,'[1]products (cleaned)'!$A$2:$G$49,7,FALSE)</f>
        <v>0.26865</v>
      </c>
      <c r="L820">
        <f>VLOOKUP('[1]orders (cleaned)'!A601,'[1]orders (cleaned)'!$A$2:$E$1001,5,FALSE)</f>
        <v>4</v>
      </c>
      <c r="M820" s="5">
        <f>I820*L820</f>
        <v>11.94</v>
      </c>
      <c r="S820"/>
    </row>
    <row r="821" spans="1:19" x14ac:dyDescent="0.35">
      <c r="A821" s="1">
        <f>VLOOKUP('[1]orders (cleaned)'!B105,'[1]orders (cleaned)'!$B$2:$B$1001,1,FALSE)</f>
        <v>44750</v>
      </c>
      <c r="B821" t="str">
        <f>VLOOKUP('[1]orders (cleaned)'!C105,'[1]customers (cleaned)'!$A$2:$B$914,2,FALSE)</f>
        <v>Bram Revel</v>
      </c>
      <c r="C821" t="str">
        <f>VLOOKUP('[1]orders (cleaned)'!C105,'[1]customers (cleaned)'!$A$2:$C$914,3,FALSE)</f>
        <v>Rochester</v>
      </c>
      <c r="D821" t="str">
        <f>VLOOKUP('[1]orders (cleaned)'!C105,'[1]customers (cleaned)'!$A$2:$D$914,4,FALSE)</f>
        <v>United States</v>
      </c>
      <c r="E821" t="str">
        <f>VLOOKUP('[1]orders (cleaned)'!C105,'[1]customers (cleaned)'!$A$2:$E$914,5,FALSE)</f>
        <v>No</v>
      </c>
      <c r="F821" t="str">
        <f>VLOOKUP('[1]orders (cleaned)'!D105,'[1]products (cleaned)'!$A$2:$B$49,2,FALSE)</f>
        <v>Rob</v>
      </c>
      <c r="G821" t="str">
        <f>VLOOKUP('[1]orders (cleaned)'!D105,'[1]products (cleaned)'!$A$2:$C$49,3,FALSE)</f>
        <v>M</v>
      </c>
      <c r="H821">
        <f>VLOOKUP('[1]orders (cleaned)'!D105,'[1]products (cleaned)'!$A$2:$D$49,4,FALSE)</f>
        <v>0.2</v>
      </c>
      <c r="I821" s="3">
        <f>VLOOKUP('[1]orders (cleaned)'!D105,'[1]products (cleaned)'!$A$2:$E$49,5,FALSE)</f>
        <v>2.9849999999999999</v>
      </c>
      <c r="J821" s="3">
        <f>VLOOKUP('[1]orders (cleaned)'!D105,'[1]products (cleaned)'!$A$2:$F$49,6,FALSE)</f>
        <v>1.4924999999999999</v>
      </c>
      <c r="K821" s="3">
        <f>VLOOKUP('[1]orders (cleaned)'!D105,'[1]products (cleaned)'!$A$2:$G$49,7,FALSE)</f>
        <v>0.17909999999999998</v>
      </c>
      <c r="L821">
        <f>VLOOKUP('[1]orders (cleaned)'!A105,'[1]orders (cleaned)'!$A$2:$E$1001,5,FALSE)</f>
        <v>4</v>
      </c>
      <c r="M821" s="5">
        <f>I821*L821</f>
        <v>11.94</v>
      </c>
      <c r="S821"/>
    </row>
    <row r="822" spans="1:19" x14ac:dyDescent="0.35">
      <c r="A822" s="1">
        <f>VLOOKUP('[1]orders (cleaned)'!B838,'[1]orders (cleaned)'!$B$2:$B$1001,1,FALSE)</f>
        <v>44486</v>
      </c>
      <c r="B822" t="str">
        <f>VLOOKUP('[1]orders (cleaned)'!C838,'[1]customers (cleaned)'!$A$2:$B$914,2,FALSE)</f>
        <v>Frans Habbergham</v>
      </c>
      <c r="C822" t="str">
        <f>VLOOKUP('[1]orders (cleaned)'!C838,'[1]customers (cleaned)'!$A$2:$C$914,3,FALSE)</f>
        <v>Sparks</v>
      </c>
      <c r="D822" t="str">
        <f>VLOOKUP('[1]orders (cleaned)'!C838,'[1]customers (cleaned)'!$A$2:$D$914,4,FALSE)</f>
        <v>United States</v>
      </c>
      <c r="E822" t="str">
        <f>VLOOKUP('[1]orders (cleaned)'!C838,'[1]customers (cleaned)'!$A$2:$E$914,5,FALSE)</f>
        <v>No</v>
      </c>
      <c r="F822" t="str">
        <f>VLOOKUP('[1]orders (cleaned)'!D838,'[1]products (cleaned)'!$A$2:$B$49,2,FALSE)</f>
        <v>Ara</v>
      </c>
      <c r="G822" t="str">
        <f>VLOOKUP('[1]orders (cleaned)'!D838,'[1]products (cleaned)'!$A$2:$C$49,3,FALSE)</f>
        <v>D</v>
      </c>
      <c r="H822">
        <f>VLOOKUP('[1]orders (cleaned)'!D838,'[1]products (cleaned)'!$A$2:$D$49,4,FALSE)</f>
        <v>0.2</v>
      </c>
      <c r="I822" s="3">
        <f>VLOOKUP('[1]orders (cleaned)'!D838,'[1]products (cleaned)'!$A$2:$E$49,5,FALSE)</f>
        <v>2.9849999999999999</v>
      </c>
      <c r="J822" s="3">
        <f>VLOOKUP('[1]orders (cleaned)'!D838,'[1]products (cleaned)'!$A$2:$F$49,6,FALSE)</f>
        <v>1.4924999999999999</v>
      </c>
      <c r="K822" s="3">
        <f>VLOOKUP('[1]orders (cleaned)'!D838,'[1]products (cleaned)'!$A$2:$G$49,7,FALSE)</f>
        <v>0.26865</v>
      </c>
      <c r="L822">
        <f>VLOOKUP('[1]orders (cleaned)'!A838,'[1]orders (cleaned)'!$A$2:$E$1001,5,FALSE)</f>
        <v>4</v>
      </c>
      <c r="M822" s="5">
        <f>I822*L822</f>
        <v>11.94</v>
      </c>
      <c r="S822"/>
    </row>
    <row r="823" spans="1:19" x14ac:dyDescent="0.35">
      <c r="A823" s="1">
        <f>VLOOKUP('[1]orders (cleaned)'!B503,'[1]orders (cleaned)'!$B$2:$B$1001,1,FALSE)</f>
        <v>43467</v>
      </c>
      <c r="B823" t="str">
        <f>VLOOKUP('[1]orders (cleaned)'!C503,'[1]customers (cleaned)'!$A$2:$B$914,2,FALSE)</f>
        <v>Gladi Ducker</v>
      </c>
      <c r="C823" t="str">
        <f>VLOOKUP('[1]orders (cleaned)'!C503,'[1]customers (cleaned)'!$A$2:$C$914,3,FALSE)</f>
        <v>Belfast</v>
      </c>
      <c r="D823" t="str">
        <f>VLOOKUP('[1]orders (cleaned)'!C503,'[1]customers (cleaned)'!$A$2:$D$914,4,FALSE)</f>
        <v>United Kingdom</v>
      </c>
      <c r="E823" t="str">
        <f>VLOOKUP('[1]orders (cleaned)'!C503,'[1]customers (cleaned)'!$A$2:$E$914,5,FALSE)</f>
        <v>No</v>
      </c>
      <c r="F823" t="str">
        <f>VLOOKUP('[1]orders (cleaned)'!D503,'[1]products (cleaned)'!$A$2:$B$49,2,FALSE)</f>
        <v>Rob</v>
      </c>
      <c r="G823" t="str">
        <f>VLOOKUP('[1]orders (cleaned)'!D503,'[1]products (cleaned)'!$A$2:$C$49,3,FALSE)</f>
        <v>M</v>
      </c>
      <c r="H823">
        <f>VLOOKUP('[1]orders (cleaned)'!D503,'[1]products (cleaned)'!$A$2:$D$49,4,FALSE)</f>
        <v>0.2</v>
      </c>
      <c r="I823" s="3">
        <f>VLOOKUP('[1]orders (cleaned)'!D503,'[1]products (cleaned)'!$A$2:$E$49,5,FALSE)</f>
        <v>2.9849999999999999</v>
      </c>
      <c r="J823" s="3">
        <f>VLOOKUP('[1]orders (cleaned)'!D503,'[1]products (cleaned)'!$A$2:$F$49,6,FALSE)</f>
        <v>1.4924999999999999</v>
      </c>
      <c r="K823" s="3">
        <f>VLOOKUP('[1]orders (cleaned)'!D503,'[1]products (cleaned)'!$A$2:$G$49,7,FALSE)</f>
        <v>0.17909999999999998</v>
      </c>
      <c r="L823">
        <f>VLOOKUP('[1]orders (cleaned)'!A503,'[1]orders (cleaned)'!$A$2:$E$1001,5,FALSE)</f>
        <v>4</v>
      </c>
      <c r="M823" s="5">
        <f>I823*L823</f>
        <v>11.94</v>
      </c>
      <c r="S823"/>
    </row>
    <row r="824" spans="1:19" x14ac:dyDescent="0.35">
      <c r="A824" s="1">
        <f>VLOOKUP('[1]orders (cleaned)'!B25,'[1]orders (cleaned)'!$B$2:$B$1001,1,FALSE)</f>
        <v>44603</v>
      </c>
      <c r="B824" t="str">
        <f>VLOOKUP('[1]orders (cleaned)'!C25,'[1]customers (cleaned)'!$A$2:$B$914,2,FALSE)</f>
        <v>Iorgo Kleinert</v>
      </c>
      <c r="C824" t="str">
        <f>VLOOKUP('[1]orders (cleaned)'!C25,'[1]customers (cleaned)'!$A$2:$C$914,3,FALSE)</f>
        <v>Vancouver</v>
      </c>
      <c r="D824" t="str">
        <f>VLOOKUP('[1]orders (cleaned)'!C25,'[1]customers (cleaned)'!$A$2:$D$914,4,FALSE)</f>
        <v>United States</v>
      </c>
      <c r="E824" t="str">
        <f>VLOOKUP('[1]orders (cleaned)'!C25,'[1]customers (cleaned)'!$A$2:$E$914,5,FALSE)</f>
        <v>Yes</v>
      </c>
      <c r="F824" t="str">
        <f>VLOOKUP('[1]orders (cleaned)'!D25,'[1]products (cleaned)'!$A$2:$B$49,2,FALSE)</f>
        <v>Ara</v>
      </c>
      <c r="G824" t="str">
        <f>VLOOKUP('[1]orders (cleaned)'!D25,'[1]products (cleaned)'!$A$2:$C$49,3,FALSE)</f>
        <v>D</v>
      </c>
      <c r="H824">
        <f>VLOOKUP('[1]orders (cleaned)'!D25,'[1]products (cleaned)'!$A$2:$D$49,4,FALSE)</f>
        <v>0.2</v>
      </c>
      <c r="I824" s="3">
        <f>VLOOKUP('[1]orders (cleaned)'!D25,'[1]products (cleaned)'!$A$2:$E$49,5,FALSE)</f>
        <v>2.9849999999999999</v>
      </c>
      <c r="J824" s="3">
        <f>VLOOKUP('[1]orders (cleaned)'!D25,'[1]products (cleaned)'!$A$2:$F$49,6,FALSE)</f>
        <v>1.4924999999999999</v>
      </c>
      <c r="K824" s="3">
        <f>VLOOKUP('[1]orders (cleaned)'!D25,'[1]products (cleaned)'!$A$2:$G$49,7,FALSE)</f>
        <v>0.26865</v>
      </c>
      <c r="L824">
        <f>VLOOKUP('[1]orders (cleaned)'!A25,'[1]orders (cleaned)'!$A$2:$E$1001,5,FALSE)</f>
        <v>4</v>
      </c>
      <c r="M824" s="5">
        <f>I824*L824</f>
        <v>11.94</v>
      </c>
      <c r="S824"/>
    </row>
    <row r="825" spans="1:19" x14ac:dyDescent="0.35">
      <c r="A825" s="1">
        <f>VLOOKUP('[1]orders (cleaned)'!B273,'[1]orders (cleaned)'!$B$2:$B$1001,1,FALSE)</f>
        <v>43971</v>
      </c>
      <c r="B825" t="str">
        <f>VLOOKUP('[1]orders (cleaned)'!C273,'[1]customers (cleaned)'!$A$2:$B$914,2,FALSE)</f>
        <v>Jasper Sisneros</v>
      </c>
      <c r="C825" t="str">
        <f>VLOOKUP('[1]orders (cleaned)'!C273,'[1]customers (cleaned)'!$A$2:$C$914,3,FALSE)</f>
        <v>Raleigh</v>
      </c>
      <c r="D825" t="str">
        <f>VLOOKUP('[1]orders (cleaned)'!C273,'[1]customers (cleaned)'!$A$2:$D$914,4,FALSE)</f>
        <v>United States</v>
      </c>
      <c r="E825" t="str">
        <f>VLOOKUP('[1]orders (cleaned)'!C273,'[1]customers (cleaned)'!$A$2:$E$914,5,FALSE)</f>
        <v>Yes</v>
      </c>
      <c r="F825" t="str">
        <f>VLOOKUP('[1]orders (cleaned)'!D273,'[1]products (cleaned)'!$A$2:$B$49,2,FALSE)</f>
        <v>Ara</v>
      </c>
      <c r="G825" t="str">
        <f>VLOOKUP('[1]orders (cleaned)'!D273,'[1]products (cleaned)'!$A$2:$C$49,3,FALSE)</f>
        <v>D</v>
      </c>
      <c r="H825">
        <f>VLOOKUP('[1]orders (cleaned)'!D273,'[1]products (cleaned)'!$A$2:$D$49,4,FALSE)</f>
        <v>0.2</v>
      </c>
      <c r="I825" s="3">
        <f>VLOOKUP('[1]orders (cleaned)'!D273,'[1]products (cleaned)'!$A$2:$E$49,5,FALSE)</f>
        <v>2.9849999999999999</v>
      </c>
      <c r="J825" s="3">
        <f>VLOOKUP('[1]orders (cleaned)'!D273,'[1]products (cleaned)'!$A$2:$F$49,6,FALSE)</f>
        <v>1.4924999999999999</v>
      </c>
      <c r="K825" s="3">
        <f>VLOOKUP('[1]orders (cleaned)'!D273,'[1]products (cleaned)'!$A$2:$G$49,7,FALSE)</f>
        <v>0.26865</v>
      </c>
      <c r="L825">
        <f>VLOOKUP('[1]orders (cleaned)'!A273,'[1]orders (cleaned)'!$A$2:$E$1001,5,FALSE)</f>
        <v>4</v>
      </c>
      <c r="M825" s="5">
        <f>I825*L825</f>
        <v>11.94</v>
      </c>
      <c r="S825"/>
    </row>
    <row r="826" spans="1:19" x14ac:dyDescent="0.35">
      <c r="A826" s="1">
        <f>VLOOKUP('[1]orders (cleaned)'!B600,'[1]orders (cleaned)'!$B$2:$B$1001,1,FALSE)</f>
        <v>43471</v>
      </c>
      <c r="B826" t="str">
        <f>VLOOKUP('[1]orders (cleaned)'!C600,'[1]customers (cleaned)'!$A$2:$B$914,2,FALSE)</f>
        <v>Krissie Hammett</v>
      </c>
      <c r="C826" t="str">
        <f>VLOOKUP('[1]orders (cleaned)'!C600,'[1]customers (cleaned)'!$A$2:$C$914,3,FALSE)</f>
        <v>San Francisco</v>
      </c>
      <c r="D826" t="str">
        <f>VLOOKUP('[1]orders (cleaned)'!C600,'[1]customers (cleaned)'!$A$2:$D$914,4,FALSE)</f>
        <v>United States</v>
      </c>
      <c r="E826" t="str">
        <f>VLOOKUP('[1]orders (cleaned)'!C600,'[1]customers (cleaned)'!$A$2:$E$914,5,FALSE)</f>
        <v>Yes</v>
      </c>
      <c r="F826" t="str">
        <f>VLOOKUP('[1]orders (cleaned)'!D600,'[1]products (cleaned)'!$A$2:$B$49,2,FALSE)</f>
        <v>Rob</v>
      </c>
      <c r="G826" t="str">
        <f>VLOOKUP('[1]orders (cleaned)'!D600,'[1]products (cleaned)'!$A$2:$C$49,3,FALSE)</f>
        <v>M</v>
      </c>
      <c r="H826">
        <f>VLOOKUP('[1]orders (cleaned)'!D600,'[1]products (cleaned)'!$A$2:$D$49,4,FALSE)</f>
        <v>0.2</v>
      </c>
      <c r="I826" s="3">
        <f>VLOOKUP('[1]orders (cleaned)'!D600,'[1]products (cleaned)'!$A$2:$E$49,5,FALSE)</f>
        <v>2.9849999999999999</v>
      </c>
      <c r="J826" s="3">
        <f>VLOOKUP('[1]orders (cleaned)'!D600,'[1]products (cleaned)'!$A$2:$F$49,6,FALSE)</f>
        <v>1.4924999999999999</v>
      </c>
      <c r="K826" s="3">
        <f>VLOOKUP('[1]orders (cleaned)'!D600,'[1]products (cleaned)'!$A$2:$G$49,7,FALSE)</f>
        <v>0.17909999999999998</v>
      </c>
      <c r="L826">
        <f>VLOOKUP('[1]orders (cleaned)'!A600,'[1]orders (cleaned)'!$A$2:$E$1001,5,FALSE)</f>
        <v>4</v>
      </c>
      <c r="M826" s="5">
        <f>I826*L826</f>
        <v>11.94</v>
      </c>
      <c r="S826"/>
    </row>
    <row r="827" spans="1:19" x14ac:dyDescent="0.35">
      <c r="A827" s="1">
        <f>VLOOKUP('[1]orders (cleaned)'!B138,'[1]orders (cleaned)'!$B$2:$B$1001,1,FALSE)</f>
        <v>44406</v>
      </c>
      <c r="B827" t="str">
        <f>VLOOKUP('[1]orders (cleaned)'!C138,'[1]customers (cleaned)'!$A$2:$B$914,2,FALSE)</f>
        <v>Lowell Keenleyside</v>
      </c>
      <c r="C827" t="str">
        <f>VLOOKUP('[1]orders (cleaned)'!C138,'[1]customers (cleaned)'!$A$2:$C$914,3,FALSE)</f>
        <v>Saint Louis</v>
      </c>
      <c r="D827" t="str">
        <f>VLOOKUP('[1]orders (cleaned)'!C138,'[1]customers (cleaned)'!$A$2:$D$914,4,FALSE)</f>
        <v>United States</v>
      </c>
      <c r="E827" t="str">
        <f>VLOOKUP('[1]orders (cleaned)'!C138,'[1]customers (cleaned)'!$A$2:$E$914,5,FALSE)</f>
        <v>No</v>
      </c>
      <c r="F827" t="str">
        <f>VLOOKUP('[1]orders (cleaned)'!D138,'[1]products (cleaned)'!$A$2:$B$49,2,FALSE)</f>
        <v>Ara</v>
      </c>
      <c r="G827" t="str">
        <f>VLOOKUP('[1]orders (cleaned)'!D138,'[1]products (cleaned)'!$A$2:$C$49,3,FALSE)</f>
        <v>D</v>
      </c>
      <c r="H827">
        <f>VLOOKUP('[1]orders (cleaned)'!D138,'[1]products (cleaned)'!$A$2:$D$49,4,FALSE)</f>
        <v>0.2</v>
      </c>
      <c r="I827" s="3">
        <f>VLOOKUP('[1]orders (cleaned)'!D138,'[1]products (cleaned)'!$A$2:$E$49,5,FALSE)</f>
        <v>2.9849999999999999</v>
      </c>
      <c r="J827" s="3">
        <f>VLOOKUP('[1]orders (cleaned)'!D138,'[1]products (cleaned)'!$A$2:$F$49,6,FALSE)</f>
        <v>1.4924999999999999</v>
      </c>
      <c r="K827" s="3">
        <f>VLOOKUP('[1]orders (cleaned)'!D138,'[1]products (cleaned)'!$A$2:$G$49,7,FALSE)</f>
        <v>0.26865</v>
      </c>
      <c r="L827">
        <f>VLOOKUP('[1]orders (cleaned)'!A138,'[1]orders (cleaned)'!$A$2:$E$1001,5,FALSE)</f>
        <v>4</v>
      </c>
      <c r="M827" s="5">
        <f>I827*L827</f>
        <v>11.94</v>
      </c>
      <c r="S827"/>
    </row>
    <row r="828" spans="1:19" x14ac:dyDescent="0.35">
      <c r="A828" s="1">
        <f>VLOOKUP('[1]orders (cleaned)'!B521,'[1]orders (cleaned)'!$B$2:$B$1001,1,FALSE)</f>
        <v>44026</v>
      </c>
      <c r="B828" t="str">
        <f>VLOOKUP('[1]orders (cleaned)'!C521,'[1]customers (cleaned)'!$A$2:$B$914,2,FALSE)</f>
        <v>Marja Urion</v>
      </c>
      <c r="C828" t="str">
        <f>VLOOKUP('[1]orders (cleaned)'!C521,'[1]customers (cleaned)'!$A$2:$C$914,3,FALSE)</f>
        <v>Virginia</v>
      </c>
      <c r="D828" t="str">
        <f>VLOOKUP('[1]orders (cleaned)'!C521,'[1]customers (cleaned)'!$A$2:$D$914,4,FALSE)</f>
        <v>Ireland</v>
      </c>
      <c r="E828" t="str">
        <f>VLOOKUP('[1]orders (cleaned)'!C521,'[1]customers (cleaned)'!$A$2:$E$914,5,FALSE)</f>
        <v>Yes</v>
      </c>
      <c r="F828" t="str">
        <f>VLOOKUP('[1]orders (cleaned)'!D521,'[1]products (cleaned)'!$A$2:$B$49,2,FALSE)</f>
        <v>Ara</v>
      </c>
      <c r="G828" t="str">
        <f>VLOOKUP('[1]orders (cleaned)'!D521,'[1]products (cleaned)'!$A$2:$C$49,3,FALSE)</f>
        <v>D</v>
      </c>
      <c r="H828">
        <f>VLOOKUP('[1]orders (cleaned)'!D521,'[1]products (cleaned)'!$A$2:$D$49,4,FALSE)</f>
        <v>0.5</v>
      </c>
      <c r="I828" s="3">
        <f>VLOOKUP('[1]orders (cleaned)'!D521,'[1]products (cleaned)'!$A$2:$E$49,5,FALSE)</f>
        <v>5.97</v>
      </c>
      <c r="J828" s="3">
        <f>VLOOKUP('[1]orders (cleaned)'!D521,'[1]products (cleaned)'!$A$2:$F$49,6,FALSE)</f>
        <v>1.194</v>
      </c>
      <c r="K828" s="3">
        <f>VLOOKUP('[1]orders (cleaned)'!D521,'[1]products (cleaned)'!$A$2:$G$49,7,FALSE)</f>
        <v>0.5373</v>
      </c>
      <c r="L828">
        <f>VLOOKUP('[1]orders (cleaned)'!A521,'[1]orders (cleaned)'!$A$2:$E$1001,5,FALSE)</f>
        <v>2</v>
      </c>
      <c r="M828" s="5">
        <f>I828*L828</f>
        <v>11.94</v>
      </c>
      <c r="S828"/>
    </row>
    <row r="829" spans="1:19" x14ac:dyDescent="0.35">
      <c r="A829" s="1">
        <f>VLOOKUP('[1]orders (cleaned)'!B875,'[1]orders (cleaned)'!$B$2:$B$1001,1,FALSE)</f>
        <v>43725</v>
      </c>
      <c r="B829" t="str">
        <f>VLOOKUP('[1]orders (cleaned)'!C875,'[1]customers (cleaned)'!$A$2:$B$914,2,FALSE)</f>
        <v>Modesty MacConnechie</v>
      </c>
      <c r="C829" t="str">
        <f>VLOOKUP('[1]orders (cleaned)'!C875,'[1]customers (cleaned)'!$A$2:$C$914,3,FALSE)</f>
        <v>Charleston</v>
      </c>
      <c r="D829" t="str">
        <f>VLOOKUP('[1]orders (cleaned)'!C875,'[1]customers (cleaned)'!$A$2:$D$914,4,FALSE)</f>
        <v>United States</v>
      </c>
      <c r="E829" t="str">
        <f>VLOOKUP('[1]orders (cleaned)'!C875,'[1]customers (cleaned)'!$A$2:$E$914,5,FALSE)</f>
        <v>Yes</v>
      </c>
      <c r="F829" t="str">
        <f>VLOOKUP('[1]orders (cleaned)'!D875,'[1]products (cleaned)'!$A$2:$B$49,2,FALSE)</f>
        <v>Rob</v>
      </c>
      <c r="G829" t="str">
        <f>VLOOKUP('[1]orders (cleaned)'!D875,'[1]products (cleaned)'!$A$2:$C$49,3,FALSE)</f>
        <v>M</v>
      </c>
      <c r="H829">
        <f>VLOOKUP('[1]orders (cleaned)'!D875,'[1]products (cleaned)'!$A$2:$D$49,4,FALSE)</f>
        <v>0.2</v>
      </c>
      <c r="I829" s="3">
        <f>VLOOKUP('[1]orders (cleaned)'!D875,'[1]products (cleaned)'!$A$2:$E$49,5,FALSE)</f>
        <v>2.9849999999999999</v>
      </c>
      <c r="J829" s="3">
        <f>VLOOKUP('[1]orders (cleaned)'!D875,'[1]products (cleaned)'!$A$2:$F$49,6,FALSE)</f>
        <v>1.4924999999999999</v>
      </c>
      <c r="K829" s="3">
        <f>VLOOKUP('[1]orders (cleaned)'!D875,'[1]products (cleaned)'!$A$2:$G$49,7,FALSE)</f>
        <v>0.17909999999999998</v>
      </c>
      <c r="L829">
        <f>VLOOKUP('[1]orders (cleaned)'!A875,'[1]orders (cleaned)'!$A$2:$E$1001,5,FALSE)</f>
        <v>4</v>
      </c>
      <c r="M829" s="5">
        <f>I829*L829</f>
        <v>11.94</v>
      </c>
      <c r="S829"/>
    </row>
    <row r="830" spans="1:19" x14ac:dyDescent="0.35">
      <c r="A830" s="1">
        <f>VLOOKUP('[1]orders (cleaned)'!B363,'[1]orders (cleaned)'!$B$2:$B$1001,1,FALSE)</f>
        <v>44058</v>
      </c>
      <c r="B830" t="str">
        <f>VLOOKUP('[1]orders (cleaned)'!C363,'[1]customers (cleaned)'!$A$2:$B$914,2,FALSE)</f>
        <v>Nicko Corps</v>
      </c>
      <c r="C830" t="str">
        <f>VLOOKUP('[1]orders (cleaned)'!C363,'[1]customers (cleaned)'!$A$2:$C$914,3,FALSE)</f>
        <v>Columbia</v>
      </c>
      <c r="D830" t="str">
        <f>VLOOKUP('[1]orders (cleaned)'!C363,'[1]customers (cleaned)'!$A$2:$D$914,4,FALSE)</f>
        <v>United States</v>
      </c>
      <c r="E830" t="str">
        <f>VLOOKUP('[1]orders (cleaned)'!C363,'[1]customers (cleaned)'!$A$2:$E$914,5,FALSE)</f>
        <v>No</v>
      </c>
      <c r="F830" t="str">
        <f>VLOOKUP('[1]orders (cleaned)'!D363,'[1]products (cleaned)'!$A$2:$B$49,2,FALSE)</f>
        <v>Rob</v>
      </c>
      <c r="G830" t="str">
        <f>VLOOKUP('[1]orders (cleaned)'!D363,'[1]products (cleaned)'!$A$2:$C$49,3,FALSE)</f>
        <v>M</v>
      </c>
      <c r="H830">
        <f>VLOOKUP('[1]orders (cleaned)'!D363,'[1]products (cleaned)'!$A$2:$D$49,4,FALSE)</f>
        <v>0.5</v>
      </c>
      <c r="I830" s="3">
        <f>VLOOKUP('[1]orders (cleaned)'!D363,'[1]products (cleaned)'!$A$2:$E$49,5,FALSE)</f>
        <v>5.97</v>
      </c>
      <c r="J830" s="3">
        <f>VLOOKUP('[1]orders (cleaned)'!D363,'[1]products (cleaned)'!$A$2:$F$49,6,FALSE)</f>
        <v>1.194</v>
      </c>
      <c r="K830" s="3">
        <f>VLOOKUP('[1]orders (cleaned)'!D363,'[1]products (cleaned)'!$A$2:$G$49,7,FALSE)</f>
        <v>0.35819999999999996</v>
      </c>
      <c r="L830">
        <f>VLOOKUP('[1]orders (cleaned)'!A363,'[1]orders (cleaned)'!$A$2:$E$1001,5,FALSE)</f>
        <v>2</v>
      </c>
      <c r="M830" s="5">
        <f>I830*L830</f>
        <v>11.94</v>
      </c>
      <c r="S830"/>
    </row>
    <row r="831" spans="1:19" x14ac:dyDescent="0.35">
      <c r="A831" s="1">
        <f>VLOOKUP('[1]orders (cleaned)'!B590,'[1]orders (cleaned)'!$B$2:$B$1001,1,FALSE)</f>
        <v>44046</v>
      </c>
      <c r="B831" t="str">
        <f>VLOOKUP('[1]orders (cleaned)'!C590,'[1]customers (cleaned)'!$A$2:$B$914,2,FALSE)</f>
        <v>Valenka Stansbury</v>
      </c>
      <c r="C831" t="str">
        <f>VLOOKUP('[1]orders (cleaned)'!C590,'[1]customers (cleaned)'!$A$2:$C$914,3,FALSE)</f>
        <v>El Paso</v>
      </c>
      <c r="D831" t="str">
        <f>VLOOKUP('[1]orders (cleaned)'!C590,'[1]customers (cleaned)'!$A$2:$D$914,4,FALSE)</f>
        <v>United States</v>
      </c>
      <c r="E831" t="str">
        <f>VLOOKUP('[1]orders (cleaned)'!C590,'[1]customers (cleaned)'!$A$2:$E$914,5,FALSE)</f>
        <v>Yes</v>
      </c>
      <c r="F831" t="str">
        <f>VLOOKUP('[1]orders (cleaned)'!D590,'[1]products (cleaned)'!$A$2:$B$49,2,FALSE)</f>
        <v>Rob</v>
      </c>
      <c r="G831" t="str">
        <f>VLOOKUP('[1]orders (cleaned)'!D590,'[1]products (cleaned)'!$A$2:$C$49,3,FALSE)</f>
        <v>M</v>
      </c>
      <c r="H831">
        <f>VLOOKUP('[1]orders (cleaned)'!D590,'[1]products (cleaned)'!$A$2:$D$49,4,FALSE)</f>
        <v>0.5</v>
      </c>
      <c r="I831" s="3">
        <f>VLOOKUP('[1]orders (cleaned)'!D590,'[1]products (cleaned)'!$A$2:$E$49,5,FALSE)</f>
        <v>5.97</v>
      </c>
      <c r="J831" s="3">
        <f>VLOOKUP('[1]orders (cleaned)'!D590,'[1]products (cleaned)'!$A$2:$F$49,6,FALSE)</f>
        <v>1.194</v>
      </c>
      <c r="K831" s="3">
        <f>VLOOKUP('[1]orders (cleaned)'!D590,'[1]products (cleaned)'!$A$2:$G$49,7,FALSE)</f>
        <v>0.35819999999999996</v>
      </c>
      <c r="L831">
        <f>VLOOKUP('[1]orders (cleaned)'!A590,'[1]orders (cleaned)'!$A$2:$E$1001,5,FALSE)</f>
        <v>2</v>
      </c>
      <c r="M831" s="5">
        <f>I831*L831</f>
        <v>11.94</v>
      </c>
      <c r="S831"/>
    </row>
    <row r="832" spans="1:19" x14ac:dyDescent="0.35">
      <c r="A832" s="1">
        <f>VLOOKUP('[1]orders (cleaned)'!B390,'[1]orders (cleaned)'!$B$2:$B$1001,1,FALSE)</f>
        <v>44130</v>
      </c>
      <c r="B832" t="str">
        <f>VLOOKUP('[1]orders (cleaned)'!C390,'[1]customers (cleaned)'!$A$2:$B$914,2,FALSE)</f>
        <v>Maisie Sarvar</v>
      </c>
      <c r="C832" t="str">
        <f>VLOOKUP('[1]orders (cleaned)'!C390,'[1]customers (cleaned)'!$A$2:$C$914,3,FALSE)</f>
        <v>Lawrenceville</v>
      </c>
      <c r="D832" t="str">
        <f>VLOOKUP('[1]orders (cleaned)'!C390,'[1]customers (cleaned)'!$A$2:$D$914,4,FALSE)</f>
        <v>United States</v>
      </c>
      <c r="E832" t="str">
        <f>VLOOKUP('[1]orders (cleaned)'!C390,'[1]customers (cleaned)'!$A$2:$E$914,5,FALSE)</f>
        <v>Yes</v>
      </c>
      <c r="F832" t="str">
        <f>VLOOKUP('[1]orders (cleaned)'!D390,'[1]products (cleaned)'!$A$2:$B$49,2,FALSE)</f>
        <v>Lib</v>
      </c>
      <c r="G832" t="str">
        <f>VLOOKUP('[1]orders (cleaned)'!D390,'[1]products (cleaned)'!$A$2:$C$49,3,FALSE)</f>
        <v>D</v>
      </c>
      <c r="H832">
        <f>VLOOKUP('[1]orders (cleaned)'!D390,'[1]products (cleaned)'!$A$2:$D$49,4,FALSE)</f>
        <v>0.2</v>
      </c>
      <c r="I832" s="3">
        <f>VLOOKUP('[1]orders (cleaned)'!D390,'[1]products (cleaned)'!$A$2:$E$49,5,FALSE)</f>
        <v>3.8849999999999998</v>
      </c>
      <c r="J832" s="3">
        <f>VLOOKUP('[1]orders (cleaned)'!D390,'[1]products (cleaned)'!$A$2:$F$49,6,FALSE)</f>
        <v>1.9424999999999999</v>
      </c>
      <c r="K832" s="3">
        <f>VLOOKUP('[1]orders (cleaned)'!D390,'[1]products (cleaned)'!$A$2:$G$49,7,FALSE)</f>
        <v>0.50505</v>
      </c>
      <c r="L832">
        <f>VLOOKUP('[1]orders (cleaned)'!A390,'[1]orders (cleaned)'!$A$2:$E$1001,5,FALSE)</f>
        <v>3</v>
      </c>
      <c r="M832" s="5">
        <f>I832*L832</f>
        <v>11.654999999999999</v>
      </c>
      <c r="S832"/>
    </row>
    <row r="833" spans="1:19" x14ac:dyDescent="0.35">
      <c r="A833" s="1">
        <f>VLOOKUP('[1]orders (cleaned)'!B454,'[1]orders (cleaned)'!$B$2:$B$1001,1,FALSE)</f>
        <v>44524</v>
      </c>
      <c r="B833" t="str">
        <f>VLOOKUP('[1]orders (cleaned)'!C454,'[1]customers (cleaned)'!$A$2:$B$914,2,FALSE)</f>
        <v>Morgen Seson</v>
      </c>
      <c r="C833" t="str">
        <f>VLOOKUP('[1]orders (cleaned)'!C454,'[1]customers (cleaned)'!$A$2:$C$914,3,FALSE)</f>
        <v>Seattle</v>
      </c>
      <c r="D833" t="str">
        <f>VLOOKUP('[1]orders (cleaned)'!C454,'[1]customers (cleaned)'!$A$2:$D$914,4,FALSE)</f>
        <v>United States</v>
      </c>
      <c r="E833" t="str">
        <f>VLOOKUP('[1]orders (cleaned)'!C454,'[1]customers (cleaned)'!$A$2:$E$914,5,FALSE)</f>
        <v>No</v>
      </c>
      <c r="F833" t="str">
        <f>VLOOKUP('[1]orders (cleaned)'!D454,'[1]products (cleaned)'!$A$2:$B$49,2,FALSE)</f>
        <v>Ara</v>
      </c>
      <c r="G833" t="str">
        <f>VLOOKUP('[1]orders (cleaned)'!D454,'[1]products (cleaned)'!$A$2:$C$49,3,FALSE)</f>
        <v>L</v>
      </c>
      <c r="H833">
        <f>VLOOKUP('[1]orders (cleaned)'!D454,'[1]products (cleaned)'!$A$2:$D$49,4,FALSE)</f>
        <v>0.2</v>
      </c>
      <c r="I833" s="3">
        <f>VLOOKUP('[1]orders (cleaned)'!D454,'[1]products (cleaned)'!$A$2:$E$49,5,FALSE)</f>
        <v>3.8849999999999998</v>
      </c>
      <c r="J833" s="3">
        <f>VLOOKUP('[1]orders (cleaned)'!D454,'[1]products (cleaned)'!$A$2:$F$49,6,FALSE)</f>
        <v>1.9424999999999999</v>
      </c>
      <c r="K833" s="3">
        <f>VLOOKUP('[1]orders (cleaned)'!D454,'[1]products (cleaned)'!$A$2:$G$49,7,FALSE)</f>
        <v>0.34964999999999996</v>
      </c>
      <c r="L833">
        <f>VLOOKUP('[1]orders (cleaned)'!A454,'[1]orders (cleaned)'!$A$2:$E$1001,5,FALSE)</f>
        <v>3</v>
      </c>
      <c r="M833" s="5">
        <f>I833*L833</f>
        <v>11.654999999999999</v>
      </c>
      <c r="S833"/>
    </row>
    <row r="834" spans="1:19" x14ac:dyDescent="0.35">
      <c r="A834" s="1">
        <f>VLOOKUP('[1]orders (cleaned)'!B16,'[1]orders (cleaned)'!$B$2:$B$1001,1,FALSE)</f>
        <v>44656</v>
      </c>
      <c r="B834" t="str">
        <f>VLOOKUP('[1]orders (cleaned)'!C16,'[1]customers (cleaned)'!$A$2:$B$914,2,FALSE)</f>
        <v>Patrice Trobe</v>
      </c>
      <c r="C834" t="str">
        <f>VLOOKUP('[1]orders (cleaned)'!C16,'[1]customers (cleaned)'!$A$2:$C$914,3,FALSE)</f>
        <v>Saint Louis</v>
      </c>
      <c r="D834" t="str">
        <f>VLOOKUP('[1]orders (cleaned)'!C16,'[1]customers (cleaned)'!$A$2:$D$914,4,FALSE)</f>
        <v>United States</v>
      </c>
      <c r="E834" t="str">
        <f>VLOOKUP('[1]orders (cleaned)'!C16,'[1]customers (cleaned)'!$A$2:$E$914,5,FALSE)</f>
        <v>Yes</v>
      </c>
      <c r="F834" t="str">
        <f>VLOOKUP('[1]orders (cleaned)'!D16,'[1]products (cleaned)'!$A$2:$B$49,2,FALSE)</f>
        <v>Lib</v>
      </c>
      <c r="G834" t="str">
        <f>VLOOKUP('[1]orders (cleaned)'!D16,'[1]products (cleaned)'!$A$2:$C$49,3,FALSE)</f>
        <v>D</v>
      </c>
      <c r="H834">
        <f>VLOOKUP('[1]orders (cleaned)'!D16,'[1]products (cleaned)'!$A$2:$D$49,4,FALSE)</f>
        <v>0.2</v>
      </c>
      <c r="I834" s="3">
        <f>VLOOKUP('[1]orders (cleaned)'!D16,'[1]products (cleaned)'!$A$2:$E$49,5,FALSE)</f>
        <v>3.8849999999999998</v>
      </c>
      <c r="J834" s="3">
        <f>VLOOKUP('[1]orders (cleaned)'!D16,'[1]products (cleaned)'!$A$2:$F$49,6,FALSE)</f>
        <v>1.9424999999999999</v>
      </c>
      <c r="K834" s="3">
        <f>VLOOKUP('[1]orders (cleaned)'!D16,'[1]products (cleaned)'!$A$2:$G$49,7,FALSE)</f>
        <v>0.50505</v>
      </c>
      <c r="L834">
        <f>VLOOKUP('[1]orders (cleaned)'!A16,'[1]orders (cleaned)'!$A$2:$E$1001,5,FALSE)</f>
        <v>3</v>
      </c>
      <c r="M834" s="5">
        <f>I834*L834</f>
        <v>11.654999999999999</v>
      </c>
      <c r="S834"/>
    </row>
    <row r="835" spans="1:19" x14ac:dyDescent="0.35">
      <c r="A835" s="1">
        <f>VLOOKUP('[1]orders (cleaned)'!B26,'[1]orders (cleaned)'!$B$2:$B$1001,1,FALSE)</f>
        <v>44454</v>
      </c>
      <c r="B835" t="str">
        <f>VLOOKUP('[1]orders (cleaned)'!C26,'[1]customers (cleaned)'!$A$2:$B$914,2,FALSE)</f>
        <v>Chrisy Blofeld</v>
      </c>
      <c r="C835" t="str">
        <f>VLOOKUP('[1]orders (cleaned)'!C26,'[1]customers (cleaned)'!$A$2:$C$914,3,FALSE)</f>
        <v>Englewood</v>
      </c>
      <c r="D835" t="str">
        <f>VLOOKUP('[1]orders (cleaned)'!C26,'[1]customers (cleaned)'!$A$2:$D$914,4,FALSE)</f>
        <v>United States</v>
      </c>
      <c r="E835" t="str">
        <f>VLOOKUP('[1]orders (cleaned)'!C26,'[1]customers (cleaned)'!$A$2:$E$914,5,FALSE)</f>
        <v>No</v>
      </c>
      <c r="F835" t="str">
        <f>VLOOKUP('[1]orders (cleaned)'!D26,'[1]products (cleaned)'!$A$2:$B$49,2,FALSE)</f>
        <v>Ara</v>
      </c>
      <c r="G835" t="str">
        <f>VLOOKUP('[1]orders (cleaned)'!D26,'[1]products (cleaned)'!$A$2:$C$49,3,FALSE)</f>
        <v>M</v>
      </c>
      <c r="H835">
        <f>VLOOKUP('[1]orders (cleaned)'!D26,'[1]products (cleaned)'!$A$2:$D$49,4,FALSE)</f>
        <v>1</v>
      </c>
      <c r="I835" s="3">
        <f>VLOOKUP('[1]orders (cleaned)'!D26,'[1]products (cleaned)'!$A$2:$E$49,5,FALSE)</f>
        <v>11.25</v>
      </c>
      <c r="J835" s="3">
        <f>VLOOKUP('[1]orders (cleaned)'!D26,'[1]products (cleaned)'!$A$2:$F$49,6,FALSE)</f>
        <v>1.125</v>
      </c>
      <c r="K835" s="3">
        <f>VLOOKUP('[1]orders (cleaned)'!D26,'[1]products (cleaned)'!$A$2:$G$49,7,FALSE)</f>
        <v>1.0125</v>
      </c>
      <c r="L835">
        <f>VLOOKUP('[1]orders (cleaned)'!A26,'[1]orders (cleaned)'!$A$2:$E$1001,5,FALSE)</f>
        <v>1</v>
      </c>
      <c r="M835" s="5">
        <f>I835*L835</f>
        <v>11.25</v>
      </c>
      <c r="S835"/>
    </row>
    <row r="836" spans="1:19" x14ac:dyDescent="0.35">
      <c r="A836" s="1">
        <f>VLOOKUP('[1]orders (cleaned)'!B128,'[1]orders (cleaned)'!$B$2:$B$1001,1,FALSE)</f>
        <v>44026</v>
      </c>
      <c r="B836" t="str">
        <f>VLOOKUP('[1]orders (cleaned)'!C128,'[1]customers (cleaned)'!$A$2:$B$914,2,FALSE)</f>
        <v>Hewet Synnot</v>
      </c>
      <c r="C836" t="str">
        <f>VLOOKUP('[1]orders (cleaned)'!C128,'[1]customers (cleaned)'!$A$2:$C$914,3,FALSE)</f>
        <v>Anchorage</v>
      </c>
      <c r="D836" t="str">
        <f>VLOOKUP('[1]orders (cleaned)'!C128,'[1]customers (cleaned)'!$A$2:$D$914,4,FALSE)</f>
        <v>United States</v>
      </c>
      <c r="E836" t="str">
        <f>VLOOKUP('[1]orders (cleaned)'!C128,'[1]customers (cleaned)'!$A$2:$E$914,5,FALSE)</f>
        <v>No</v>
      </c>
      <c r="F836" t="str">
        <f>VLOOKUP('[1]orders (cleaned)'!D128,'[1]products (cleaned)'!$A$2:$B$49,2,FALSE)</f>
        <v>Ara</v>
      </c>
      <c r="G836" t="str">
        <f>VLOOKUP('[1]orders (cleaned)'!D128,'[1]products (cleaned)'!$A$2:$C$49,3,FALSE)</f>
        <v>M</v>
      </c>
      <c r="H836">
        <f>VLOOKUP('[1]orders (cleaned)'!D128,'[1]products (cleaned)'!$A$2:$D$49,4,FALSE)</f>
        <v>1</v>
      </c>
      <c r="I836" s="3">
        <f>VLOOKUP('[1]orders (cleaned)'!D128,'[1]products (cleaned)'!$A$2:$E$49,5,FALSE)</f>
        <v>11.25</v>
      </c>
      <c r="J836" s="3">
        <f>VLOOKUP('[1]orders (cleaned)'!D128,'[1]products (cleaned)'!$A$2:$F$49,6,FALSE)</f>
        <v>1.125</v>
      </c>
      <c r="K836" s="3">
        <f>VLOOKUP('[1]orders (cleaned)'!D128,'[1]products (cleaned)'!$A$2:$G$49,7,FALSE)</f>
        <v>1.0125</v>
      </c>
      <c r="L836">
        <f>VLOOKUP('[1]orders (cleaned)'!A128,'[1]orders (cleaned)'!$A$2:$E$1001,5,FALSE)</f>
        <v>1</v>
      </c>
      <c r="M836" s="5">
        <f>I836*L836</f>
        <v>11.25</v>
      </c>
      <c r="S836"/>
    </row>
    <row r="837" spans="1:19" x14ac:dyDescent="0.35">
      <c r="A837" s="1">
        <f>VLOOKUP('[1]orders (cleaned)'!B949,'[1]orders (cleaned)'!$B$2:$B$1001,1,FALSE)</f>
        <v>44294</v>
      </c>
      <c r="B837" t="str">
        <f>VLOOKUP('[1]orders (cleaned)'!C949,'[1]customers (cleaned)'!$A$2:$B$914,2,FALSE)</f>
        <v>Rickie Faltin</v>
      </c>
      <c r="C837" t="str">
        <f>VLOOKUP('[1]orders (cleaned)'!C949,'[1]customers (cleaned)'!$A$2:$C$914,3,FALSE)</f>
        <v>Portumna</v>
      </c>
      <c r="D837" t="str">
        <f>VLOOKUP('[1]orders (cleaned)'!C949,'[1]customers (cleaned)'!$A$2:$D$914,4,FALSE)</f>
        <v>Ireland</v>
      </c>
      <c r="E837" t="str">
        <f>VLOOKUP('[1]orders (cleaned)'!C949,'[1]customers (cleaned)'!$A$2:$E$914,5,FALSE)</f>
        <v>No</v>
      </c>
      <c r="F837" t="str">
        <f>VLOOKUP('[1]orders (cleaned)'!D949,'[1]products (cleaned)'!$A$2:$B$49,2,FALSE)</f>
        <v>Ara</v>
      </c>
      <c r="G837" t="str">
        <f>VLOOKUP('[1]orders (cleaned)'!D949,'[1]products (cleaned)'!$A$2:$C$49,3,FALSE)</f>
        <v>M</v>
      </c>
      <c r="H837">
        <f>VLOOKUP('[1]orders (cleaned)'!D949,'[1]products (cleaned)'!$A$2:$D$49,4,FALSE)</f>
        <v>1</v>
      </c>
      <c r="I837" s="3">
        <f>VLOOKUP('[1]orders (cleaned)'!D949,'[1]products (cleaned)'!$A$2:$E$49,5,FALSE)</f>
        <v>11.25</v>
      </c>
      <c r="J837" s="3">
        <f>VLOOKUP('[1]orders (cleaned)'!D949,'[1]products (cleaned)'!$A$2:$F$49,6,FALSE)</f>
        <v>1.125</v>
      </c>
      <c r="K837" s="3">
        <f>VLOOKUP('[1]orders (cleaned)'!D949,'[1]products (cleaned)'!$A$2:$G$49,7,FALSE)</f>
        <v>1.0125</v>
      </c>
      <c r="L837">
        <f>VLOOKUP('[1]orders (cleaned)'!A949,'[1]orders (cleaned)'!$A$2:$E$1001,5,FALSE)</f>
        <v>1</v>
      </c>
      <c r="M837" s="5">
        <f>I837*L837</f>
        <v>11.25</v>
      </c>
      <c r="S837"/>
    </row>
    <row r="838" spans="1:19" x14ac:dyDescent="0.35">
      <c r="A838" s="1">
        <f>VLOOKUP('[1]orders (cleaned)'!B114,'[1]orders (cleaned)'!$B$2:$B$1001,1,FALSE)</f>
        <v>44481</v>
      </c>
      <c r="B838" t="str">
        <f>VLOOKUP('[1]orders (cleaned)'!C114,'[1]customers (cleaned)'!$A$2:$B$914,2,FALSE)</f>
        <v>Shawnee Critchlow</v>
      </c>
      <c r="C838" t="str">
        <f>VLOOKUP('[1]orders (cleaned)'!C114,'[1]customers (cleaned)'!$A$2:$C$914,3,FALSE)</f>
        <v>Richmond</v>
      </c>
      <c r="D838" t="str">
        <f>VLOOKUP('[1]orders (cleaned)'!C114,'[1]customers (cleaned)'!$A$2:$D$914,4,FALSE)</f>
        <v>United States</v>
      </c>
      <c r="E838" t="str">
        <f>VLOOKUP('[1]orders (cleaned)'!C114,'[1]customers (cleaned)'!$A$2:$E$914,5,FALSE)</f>
        <v>No</v>
      </c>
      <c r="F838" t="str">
        <f>VLOOKUP('[1]orders (cleaned)'!D114,'[1]products (cleaned)'!$A$2:$B$49,2,FALSE)</f>
        <v>Ara</v>
      </c>
      <c r="G838" t="str">
        <f>VLOOKUP('[1]orders (cleaned)'!D114,'[1]products (cleaned)'!$A$2:$C$49,3,FALSE)</f>
        <v>M</v>
      </c>
      <c r="H838">
        <f>VLOOKUP('[1]orders (cleaned)'!D114,'[1]products (cleaned)'!$A$2:$D$49,4,FALSE)</f>
        <v>1</v>
      </c>
      <c r="I838" s="3">
        <f>VLOOKUP('[1]orders (cleaned)'!D114,'[1]products (cleaned)'!$A$2:$E$49,5,FALSE)</f>
        <v>11.25</v>
      </c>
      <c r="J838" s="3">
        <f>VLOOKUP('[1]orders (cleaned)'!D114,'[1]products (cleaned)'!$A$2:$F$49,6,FALSE)</f>
        <v>1.125</v>
      </c>
      <c r="K838" s="3">
        <f>VLOOKUP('[1]orders (cleaned)'!D114,'[1]products (cleaned)'!$A$2:$G$49,7,FALSE)</f>
        <v>1.0125</v>
      </c>
      <c r="L838">
        <f>VLOOKUP('[1]orders (cleaned)'!A114,'[1]orders (cleaned)'!$A$2:$E$1001,5,FALSE)</f>
        <v>1</v>
      </c>
      <c r="M838" s="5">
        <f>I838*L838</f>
        <v>11.25</v>
      </c>
      <c r="S838"/>
    </row>
    <row r="839" spans="1:19" x14ac:dyDescent="0.35">
      <c r="A839" s="1">
        <f>VLOOKUP('[1]orders (cleaned)'!B966,'[1]orders (cleaned)'!$B$2:$B$1001,1,FALSE)</f>
        <v>43865</v>
      </c>
      <c r="B839" t="str">
        <f>VLOOKUP('[1]orders (cleaned)'!C966,'[1]customers (cleaned)'!$A$2:$B$914,2,FALSE)</f>
        <v>Cleopatra Goodrum</v>
      </c>
      <c r="C839" t="str">
        <f>VLOOKUP('[1]orders (cleaned)'!C966,'[1]customers (cleaned)'!$A$2:$C$914,3,FALSE)</f>
        <v>San Diego</v>
      </c>
      <c r="D839" t="str">
        <f>VLOOKUP('[1]orders (cleaned)'!C966,'[1]customers (cleaned)'!$A$2:$D$914,4,FALSE)</f>
        <v>United States</v>
      </c>
      <c r="E839" t="str">
        <f>VLOOKUP('[1]orders (cleaned)'!C966,'[1]customers (cleaned)'!$A$2:$E$914,5,FALSE)</f>
        <v>No</v>
      </c>
      <c r="F839" t="str">
        <f>VLOOKUP('[1]orders (cleaned)'!D966,'[1]products (cleaned)'!$A$2:$B$49,2,FALSE)</f>
        <v>Exc</v>
      </c>
      <c r="G839" t="str">
        <f>VLOOKUP('[1]orders (cleaned)'!D966,'[1]products (cleaned)'!$A$2:$C$49,3,FALSE)</f>
        <v>L</v>
      </c>
      <c r="H839">
        <f>VLOOKUP('[1]orders (cleaned)'!D966,'[1]products (cleaned)'!$A$2:$D$49,4,FALSE)</f>
        <v>0.2</v>
      </c>
      <c r="I839" s="3">
        <f>VLOOKUP('[1]orders (cleaned)'!D966,'[1]products (cleaned)'!$A$2:$E$49,5,FALSE)</f>
        <v>4.4550000000000001</v>
      </c>
      <c r="J839" s="3">
        <f>VLOOKUP('[1]orders (cleaned)'!D966,'[1]products (cleaned)'!$A$2:$F$49,6,FALSE)</f>
        <v>2.2275</v>
      </c>
      <c r="K839" s="3">
        <f>VLOOKUP('[1]orders (cleaned)'!D966,'[1]products (cleaned)'!$A$2:$G$49,7,FALSE)</f>
        <v>0.49004999999999999</v>
      </c>
      <c r="L839">
        <f>VLOOKUP('[1]orders (cleaned)'!A966,'[1]orders (cleaned)'!$A$2:$E$1001,5,FALSE)</f>
        <v>5</v>
      </c>
      <c r="M839" s="5">
        <f>I839*L839</f>
        <v>22.274999999999999</v>
      </c>
      <c r="S839"/>
    </row>
    <row r="840" spans="1:19" x14ac:dyDescent="0.35">
      <c r="A840" s="1">
        <f>VLOOKUP('[1]orders (cleaned)'!B604,'[1]orders (cleaned)'!$B$2:$B$1001,1,FALSE)</f>
        <v>43603</v>
      </c>
      <c r="B840" t="str">
        <f>VLOOKUP('[1]orders (cleaned)'!C604,'[1]customers (cleaned)'!$A$2:$B$914,2,FALSE)</f>
        <v>Emalee Rolin</v>
      </c>
      <c r="C840" t="str">
        <f>VLOOKUP('[1]orders (cleaned)'!C604,'[1]customers (cleaned)'!$A$2:$C$914,3,FALSE)</f>
        <v>Toledo</v>
      </c>
      <c r="D840" t="str">
        <f>VLOOKUP('[1]orders (cleaned)'!C604,'[1]customers (cleaned)'!$A$2:$D$914,4,FALSE)</f>
        <v>United States</v>
      </c>
      <c r="E840" t="str">
        <f>VLOOKUP('[1]orders (cleaned)'!C604,'[1]customers (cleaned)'!$A$2:$E$914,5,FALSE)</f>
        <v>Yes</v>
      </c>
      <c r="F840" t="str">
        <f>VLOOKUP('[1]orders (cleaned)'!D604,'[1]products (cleaned)'!$A$2:$B$49,2,FALSE)</f>
        <v>Exc</v>
      </c>
      <c r="G840" t="str">
        <f>VLOOKUP('[1]orders (cleaned)'!D604,'[1]products (cleaned)'!$A$2:$C$49,3,FALSE)</f>
        <v>L</v>
      </c>
      <c r="H840">
        <f>VLOOKUP('[1]orders (cleaned)'!D604,'[1]products (cleaned)'!$A$2:$D$49,4,FALSE)</f>
        <v>0.2</v>
      </c>
      <c r="I840" s="3">
        <f>VLOOKUP('[1]orders (cleaned)'!D604,'[1]products (cleaned)'!$A$2:$E$49,5,FALSE)</f>
        <v>4.4550000000000001</v>
      </c>
      <c r="J840" s="3">
        <f>VLOOKUP('[1]orders (cleaned)'!D604,'[1]products (cleaned)'!$A$2:$F$49,6,FALSE)</f>
        <v>2.2275</v>
      </c>
      <c r="K840" s="3">
        <f>VLOOKUP('[1]orders (cleaned)'!D604,'[1]products (cleaned)'!$A$2:$G$49,7,FALSE)</f>
        <v>0.49004999999999999</v>
      </c>
      <c r="L840">
        <f>VLOOKUP('[1]orders (cleaned)'!A604,'[1]orders (cleaned)'!$A$2:$E$1001,5,FALSE)</f>
        <v>5</v>
      </c>
      <c r="M840" s="5">
        <f>I840*L840</f>
        <v>22.274999999999999</v>
      </c>
      <c r="S840"/>
    </row>
    <row r="841" spans="1:19" x14ac:dyDescent="0.35">
      <c r="A841" s="1">
        <f>VLOOKUP('[1]orders (cleaned)'!B445,'[1]orders (cleaned)'!$B$2:$B$1001,1,FALSE)</f>
        <v>44250</v>
      </c>
      <c r="B841" t="str">
        <f>VLOOKUP('[1]orders (cleaned)'!C445,'[1]customers (cleaned)'!$A$2:$B$914,2,FALSE)</f>
        <v>Theo Bowne</v>
      </c>
      <c r="C841" t="str">
        <f>VLOOKUP('[1]orders (cleaned)'!C445,'[1]customers (cleaned)'!$A$2:$C$914,3,FALSE)</f>
        <v>Watergrasshill</v>
      </c>
      <c r="D841" t="str">
        <f>VLOOKUP('[1]orders (cleaned)'!C445,'[1]customers (cleaned)'!$A$2:$D$914,4,FALSE)</f>
        <v>Ireland</v>
      </c>
      <c r="E841" t="str">
        <f>VLOOKUP('[1]orders (cleaned)'!C445,'[1]customers (cleaned)'!$A$2:$E$914,5,FALSE)</f>
        <v>Yes</v>
      </c>
      <c r="F841" t="str">
        <f>VLOOKUP('[1]orders (cleaned)'!D445,'[1]products (cleaned)'!$A$2:$B$49,2,FALSE)</f>
        <v>Exc</v>
      </c>
      <c r="G841" t="str">
        <f>VLOOKUP('[1]orders (cleaned)'!D445,'[1]products (cleaned)'!$A$2:$C$49,3,FALSE)</f>
        <v>L</v>
      </c>
      <c r="H841">
        <f>VLOOKUP('[1]orders (cleaned)'!D445,'[1]products (cleaned)'!$A$2:$D$49,4,FALSE)</f>
        <v>0.2</v>
      </c>
      <c r="I841" s="3">
        <f>VLOOKUP('[1]orders (cleaned)'!D445,'[1]products (cleaned)'!$A$2:$E$49,5,FALSE)</f>
        <v>4.4550000000000001</v>
      </c>
      <c r="J841" s="3">
        <f>VLOOKUP('[1]orders (cleaned)'!D445,'[1]products (cleaned)'!$A$2:$F$49,6,FALSE)</f>
        <v>2.2275</v>
      </c>
      <c r="K841" s="3">
        <f>VLOOKUP('[1]orders (cleaned)'!D445,'[1]products (cleaned)'!$A$2:$G$49,7,FALSE)</f>
        <v>0.49004999999999999</v>
      </c>
      <c r="L841">
        <f>VLOOKUP('[1]orders (cleaned)'!A445,'[1]orders (cleaned)'!$A$2:$E$1001,5,FALSE)</f>
        <v>5</v>
      </c>
      <c r="M841" s="5">
        <f>I841*L841</f>
        <v>22.274999999999999</v>
      </c>
      <c r="S841"/>
    </row>
    <row r="842" spans="1:19" x14ac:dyDescent="0.35">
      <c r="A842" s="1">
        <f>VLOOKUP('[1]orders (cleaned)'!B911,'[1]orders (cleaned)'!$B$2:$B$1001,1,FALSE)</f>
        <v>44635</v>
      </c>
      <c r="B842" t="str">
        <f>VLOOKUP('[1]orders (cleaned)'!C911,'[1]customers (cleaned)'!$A$2:$B$914,2,FALSE)</f>
        <v>Bobbe Renner</v>
      </c>
      <c r="C842" t="str">
        <f>VLOOKUP('[1]orders (cleaned)'!C911,'[1]customers (cleaned)'!$A$2:$C$914,3,FALSE)</f>
        <v>Durham</v>
      </c>
      <c r="D842" t="str">
        <f>VLOOKUP('[1]orders (cleaned)'!C911,'[1]customers (cleaned)'!$A$2:$D$914,4,FALSE)</f>
        <v>United States</v>
      </c>
      <c r="E842" t="str">
        <f>VLOOKUP('[1]orders (cleaned)'!C911,'[1]customers (cleaned)'!$A$2:$E$914,5,FALSE)</f>
        <v>No</v>
      </c>
      <c r="F842" t="str">
        <f>VLOOKUP('[1]orders (cleaned)'!D911,'[1]products (cleaned)'!$A$2:$B$49,2,FALSE)</f>
        <v>Rob</v>
      </c>
      <c r="G842" t="str">
        <f>VLOOKUP('[1]orders (cleaned)'!D911,'[1]products (cleaned)'!$A$2:$C$49,3,FALSE)</f>
        <v>L</v>
      </c>
      <c r="H842">
        <f>VLOOKUP('[1]orders (cleaned)'!D911,'[1]products (cleaned)'!$A$2:$D$49,4,FALSE)</f>
        <v>0.2</v>
      </c>
      <c r="I842" s="3">
        <f>VLOOKUP('[1]orders (cleaned)'!D911,'[1]products (cleaned)'!$A$2:$E$49,5,FALSE)</f>
        <v>3.5849999999999995</v>
      </c>
      <c r="J842" s="3">
        <f>VLOOKUP('[1]orders (cleaned)'!D911,'[1]products (cleaned)'!$A$2:$F$49,6,FALSE)</f>
        <v>1.7924999999999998</v>
      </c>
      <c r="K842" s="3">
        <f>VLOOKUP('[1]orders (cleaned)'!D911,'[1]products (cleaned)'!$A$2:$G$49,7,FALSE)</f>
        <v>0.21509999999999996</v>
      </c>
      <c r="L842">
        <f>VLOOKUP('[1]orders (cleaned)'!A911,'[1]orders (cleaned)'!$A$2:$E$1001,5,FALSE)</f>
        <v>3</v>
      </c>
      <c r="M842" s="5">
        <f>I842*L842</f>
        <v>10.754999999999999</v>
      </c>
      <c r="S842"/>
    </row>
    <row r="843" spans="1:19" x14ac:dyDescent="0.35">
      <c r="A843" s="1">
        <f>VLOOKUP('[1]orders (cleaned)'!B512,'[1]orders (cleaned)'!$B$2:$B$1001,1,FALSE)</f>
        <v>43803</v>
      </c>
      <c r="B843" t="str">
        <f>VLOOKUP('[1]orders (cleaned)'!C512,'[1]customers (cleaned)'!$A$2:$B$914,2,FALSE)</f>
        <v>Camellia Kid</v>
      </c>
      <c r="C843" t="str">
        <f>VLOOKUP('[1]orders (cleaned)'!C512,'[1]customers (cleaned)'!$A$2:$C$914,3,FALSE)</f>
        <v>Whitegate</v>
      </c>
      <c r="D843" t="str">
        <f>VLOOKUP('[1]orders (cleaned)'!C512,'[1]customers (cleaned)'!$A$2:$D$914,4,FALSE)</f>
        <v>Ireland</v>
      </c>
      <c r="E843" t="str">
        <f>VLOOKUP('[1]orders (cleaned)'!C512,'[1]customers (cleaned)'!$A$2:$E$914,5,FALSE)</f>
        <v>Yes</v>
      </c>
      <c r="F843" t="str">
        <f>VLOOKUP('[1]orders (cleaned)'!D512,'[1]products (cleaned)'!$A$2:$B$49,2,FALSE)</f>
        <v>Rob</v>
      </c>
      <c r="G843" t="str">
        <f>VLOOKUP('[1]orders (cleaned)'!D512,'[1]products (cleaned)'!$A$2:$C$49,3,FALSE)</f>
        <v>L</v>
      </c>
      <c r="H843">
        <f>VLOOKUP('[1]orders (cleaned)'!D512,'[1]products (cleaned)'!$A$2:$D$49,4,FALSE)</f>
        <v>0.2</v>
      </c>
      <c r="I843" s="3">
        <f>VLOOKUP('[1]orders (cleaned)'!D512,'[1]products (cleaned)'!$A$2:$E$49,5,FALSE)</f>
        <v>3.5849999999999995</v>
      </c>
      <c r="J843" s="3">
        <f>VLOOKUP('[1]orders (cleaned)'!D512,'[1]products (cleaned)'!$A$2:$F$49,6,FALSE)</f>
        <v>1.7924999999999998</v>
      </c>
      <c r="K843" s="3">
        <f>VLOOKUP('[1]orders (cleaned)'!D512,'[1]products (cleaned)'!$A$2:$G$49,7,FALSE)</f>
        <v>0.21509999999999996</v>
      </c>
      <c r="L843">
        <f>VLOOKUP('[1]orders (cleaned)'!A512,'[1]orders (cleaned)'!$A$2:$E$1001,5,FALSE)</f>
        <v>3</v>
      </c>
      <c r="M843" s="5">
        <f>I843*L843</f>
        <v>10.754999999999999</v>
      </c>
      <c r="S843"/>
    </row>
    <row r="844" spans="1:19" x14ac:dyDescent="0.35">
      <c r="A844" s="1">
        <f>VLOOKUP('[1]orders (cleaned)'!B221,'[1]orders (cleaned)'!$B$2:$B$1001,1,FALSE)</f>
        <v>44777</v>
      </c>
      <c r="B844" t="str">
        <f>VLOOKUP('[1]orders (cleaned)'!C221,'[1]customers (cleaned)'!$A$2:$B$914,2,FALSE)</f>
        <v>Charis Crosier</v>
      </c>
      <c r="C844" t="str">
        <f>VLOOKUP('[1]orders (cleaned)'!C221,'[1]customers (cleaned)'!$A$2:$C$914,3,FALSE)</f>
        <v>Lees Summit</v>
      </c>
      <c r="D844" t="str">
        <f>VLOOKUP('[1]orders (cleaned)'!C221,'[1]customers (cleaned)'!$A$2:$D$914,4,FALSE)</f>
        <v>United States</v>
      </c>
      <c r="E844" t="str">
        <f>VLOOKUP('[1]orders (cleaned)'!C221,'[1]customers (cleaned)'!$A$2:$E$914,5,FALSE)</f>
        <v>No</v>
      </c>
      <c r="F844" t="str">
        <f>VLOOKUP('[1]orders (cleaned)'!D221,'[1]products (cleaned)'!$A$2:$B$49,2,FALSE)</f>
        <v>Rob</v>
      </c>
      <c r="G844" t="str">
        <f>VLOOKUP('[1]orders (cleaned)'!D221,'[1]products (cleaned)'!$A$2:$C$49,3,FALSE)</f>
        <v>L</v>
      </c>
      <c r="H844">
        <f>VLOOKUP('[1]orders (cleaned)'!D221,'[1]products (cleaned)'!$A$2:$D$49,4,FALSE)</f>
        <v>0.2</v>
      </c>
      <c r="I844" s="3">
        <f>VLOOKUP('[1]orders (cleaned)'!D221,'[1]products (cleaned)'!$A$2:$E$49,5,FALSE)</f>
        <v>3.5849999999999995</v>
      </c>
      <c r="J844" s="3">
        <f>VLOOKUP('[1]orders (cleaned)'!D221,'[1]products (cleaned)'!$A$2:$F$49,6,FALSE)</f>
        <v>1.7924999999999998</v>
      </c>
      <c r="K844" s="3">
        <f>VLOOKUP('[1]orders (cleaned)'!D221,'[1]products (cleaned)'!$A$2:$G$49,7,FALSE)</f>
        <v>0.21509999999999996</v>
      </c>
      <c r="L844">
        <f>VLOOKUP('[1]orders (cleaned)'!A221,'[1]orders (cleaned)'!$A$2:$E$1001,5,FALSE)</f>
        <v>3</v>
      </c>
      <c r="M844" s="5">
        <f>I844*L844</f>
        <v>10.754999999999999</v>
      </c>
      <c r="S844"/>
    </row>
    <row r="845" spans="1:19" x14ac:dyDescent="0.35">
      <c r="A845" s="1">
        <f>VLOOKUP('[1]orders (cleaned)'!B416,'[1]orders (cleaned)'!$B$2:$B$1001,1,FALSE)</f>
        <v>43802</v>
      </c>
      <c r="B845" t="str">
        <f>VLOOKUP('[1]orders (cleaned)'!C416,'[1]customers (cleaned)'!$A$2:$B$914,2,FALSE)</f>
        <v>Kiri Avramow</v>
      </c>
      <c r="C845" t="str">
        <f>VLOOKUP('[1]orders (cleaned)'!C416,'[1]customers (cleaned)'!$A$2:$C$914,3,FALSE)</f>
        <v>Tyler</v>
      </c>
      <c r="D845" t="str">
        <f>VLOOKUP('[1]orders (cleaned)'!C416,'[1]customers (cleaned)'!$A$2:$D$914,4,FALSE)</f>
        <v>United States</v>
      </c>
      <c r="E845" t="str">
        <f>VLOOKUP('[1]orders (cleaned)'!C416,'[1]customers (cleaned)'!$A$2:$E$914,5,FALSE)</f>
        <v>Yes</v>
      </c>
      <c r="F845" t="str">
        <f>VLOOKUP('[1]orders (cleaned)'!D416,'[1]products (cleaned)'!$A$2:$B$49,2,FALSE)</f>
        <v>Rob</v>
      </c>
      <c r="G845" t="str">
        <f>VLOOKUP('[1]orders (cleaned)'!D416,'[1]products (cleaned)'!$A$2:$C$49,3,FALSE)</f>
        <v>L</v>
      </c>
      <c r="H845">
        <f>VLOOKUP('[1]orders (cleaned)'!D416,'[1]products (cleaned)'!$A$2:$D$49,4,FALSE)</f>
        <v>0.2</v>
      </c>
      <c r="I845" s="3">
        <f>VLOOKUP('[1]orders (cleaned)'!D416,'[1]products (cleaned)'!$A$2:$E$49,5,FALSE)</f>
        <v>3.5849999999999995</v>
      </c>
      <c r="J845" s="3">
        <f>VLOOKUP('[1]orders (cleaned)'!D416,'[1]products (cleaned)'!$A$2:$F$49,6,FALSE)</f>
        <v>1.7924999999999998</v>
      </c>
      <c r="K845" s="3">
        <f>VLOOKUP('[1]orders (cleaned)'!D416,'[1]products (cleaned)'!$A$2:$G$49,7,FALSE)</f>
        <v>0.21509999999999996</v>
      </c>
      <c r="L845">
        <f>VLOOKUP('[1]orders (cleaned)'!A416,'[1]orders (cleaned)'!$A$2:$E$1001,5,FALSE)</f>
        <v>3</v>
      </c>
      <c r="M845" s="5">
        <f>I845*L845</f>
        <v>10.754999999999999</v>
      </c>
      <c r="S845"/>
    </row>
    <row r="846" spans="1:19" x14ac:dyDescent="0.35">
      <c r="A846" s="1">
        <f>VLOOKUP('[1]orders (cleaned)'!B740,'[1]orders (cleaned)'!$B$2:$B$1001,1,FALSE)</f>
        <v>43812</v>
      </c>
      <c r="B846" t="str">
        <f>VLOOKUP('[1]orders (cleaned)'!C740,'[1]customers (cleaned)'!$A$2:$B$914,2,FALSE)</f>
        <v>Natal Vigrass</v>
      </c>
      <c r="C846" t="str">
        <f>VLOOKUP('[1]orders (cleaned)'!C740,'[1]customers (cleaned)'!$A$2:$C$914,3,FALSE)</f>
        <v>Whitwell</v>
      </c>
      <c r="D846" t="str">
        <f>VLOOKUP('[1]orders (cleaned)'!C740,'[1]customers (cleaned)'!$A$2:$D$914,4,FALSE)</f>
        <v>United Kingdom</v>
      </c>
      <c r="E846" t="str">
        <f>VLOOKUP('[1]orders (cleaned)'!C740,'[1]customers (cleaned)'!$A$2:$E$914,5,FALSE)</f>
        <v>No</v>
      </c>
      <c r="F846" t="str">
        <f>VLOOKUP('[1]orders (cleaned)'!D740,'[1]products (cleaned)'!$A$2:$B$49,2,FALSE)</f>
        <v>Rob</v>
      </c>
      <c r="G846" t="str">
        <f>VLOOKUP('[1]orders (cleaned)'!D740,'[1]products (cleaned)'!$A$2:$C$49,3,FALSE)</f>
        <v>L</v>
      </c>
      <c r="H846">
        <f>VLOOKUP('[1]orders (cleaned)'!D740,'[1]products (cleaned)'!$A$2:$D$49,4,FALSE)</f>
        <v>0.2</v>
      </c>
      <c r="I846" s="3">
        <f>VLOOKUP('[1]orders (cleaned)'!D740,'[1]products (cleaned)'!$A$2:$E$49,5,FALSE)</f>
        <v>3.5849999999999995</v>
      </c>
      <c r="J846" s="3">
        <f>VLOOKUP('[1]orders (cleaned)'!D740,'[1]products (cleaned)'!$A$2:$F$49,6,FALSE)</f>
        <v>1.7924999999999998</v>
      </c>
      <c r="K846" s="3">
        <f>VLOOKUP('[1]orders (cleaned)'!D740,'[1]products (cleaned)'!$A$2:$G$49,7,FALSE)</f>
        <v>0.21509999999999996</v>
      </c>
      <c r="L846">
        <f>VLOOKUP('[1]orders (cleaned)'!A740,'[1]orders (cleaned)'!$A$2:$E$1001,5,FALSE)</f>
        <v>3</v>
      </c>
      <c r="M846" s="5">
        <f>I846*L846</f>
        <v>10.754999999999999</v>
      </c>
      <c r="S846"/>
    </row>
    <row r="847" spans="1:19" x14ac:dyDescent="0.35">
      <c r="A847" s="1">
        <f>VLOOKUP('[1]orders (cleaned)'!B549,'[1]orders (cleaned)'!$B$2:$B$1001,1,FALSE)</f>
        <v>44265</v>
      </c>
      <c r="B847" t="str">
        <f>VLOOKUP('[1]orders (cleaned)'!C549,'[1]customers (cleaned)'!$A$2:$B$914,2,FALSE)</f>
        <v>Wilek Lightollers</v>
      </c>
      <c r="C847" t="str">
        <f>VLOOKUP('[1]orders (cleaned)'!C549,'[1]customers (cleaned)'!$A$2:$C$914,3,FALSE)</f>
        <v>New York City</v>
      </c>
      <c r="D847" t="str">
        <f>VLOOKUP('[1]orders (cleaned)'!C549,'[1]customers (cleaned)'!$A$2:$D$914,4,FALSE)</f>
        <v>United States</v>
      </c>
      <c r="E847" t="str">
        <f>VLOOKUP('[1]orders (cleaned)'!C549,'[1]customers (cleaned)'!$A$2:$E$914,5,FALSE)</f>
        <v>Yes</v>
      </c>
      <c r="F847" t="str">
        <f>VLOOKUP('[1]orders (cleaned)'!D549,'[1]products (cleaned)'!$A$2:$B$49,2,FALSE)</f>
        <v>Rob</v>
      </c>
      <c r="G847" t="str">
        <f>VLOOKUP('[1]orders (cleaned)'!D549,'[1]products (cleaned)'!$A$2:$C$49,3,FALSE)</f>
        <v>L</v>
      </c>
      <c r="H847">
        <f>VLOOKUP('[1]orders (cleaned)'!D549,'[1]products (cleaned)'!$A$2:$D$49,4,FALSE)</f>
        <v>0.2</v>
      </c>
      <c r="I847" s="3">
        <f>VLOOKUP('[1]orders (cleaned)'!D549,'[1]products (cleaned)'!$A$2:$E$49,5,FALSE)</f>
        <v>3.5849999999999995</v>
      </c>
      <c r="J847" s="3">
        <f>VLOOKUP('[1]orders (cleaned)'!D549,'[1]products (cleaned)'!$A$2:$F$49,6,FALSE)</f>
        <v>1.7924999999999998</v>
      </c>
      <c r="K847" s="3">
        <f>VLOOKUP('[1]orders (cleaned)'!D549,'[1]products (cleaned)'!$A$2:$G$49,7,FALSE)</f>
        <v>0.21509999999999996</v>
      </c>
      <c r="L847">
        <f>VLOOKUP('[1]orders (cleaned)'!A549,'[1]orders (cleaned)'!$A$2:$E$1001,5,FALSE)</f>
        <v>3</v>
      </c>
      <c r="M847" s="5">
        <f>I847*L847</f>
        <v>10.754999999999999</v>
      </c>
      <c r="S847"/>
    </row>
    <row r="848" spans="1:19" x14ac:dyDescent="0.35">
      <c r="A848" s="1">
        <f>VLOOKUP('[1]orders (cleaned)'!B540,'[1]orders (cleaned)'!$B$2:$B$1001,1,FALSE)</f>
        <v>44482</v>
      </c>
      <c r="B848" t="str">
        <f>VLOOKUP('[1]orders (cleaned)'!C540,'[1]customers (cleaned)'!$A$2:$B$914,2,FALSE)</f>
        <v>Amii Gallyon</v>
      </c>
      <c r="C848" t="str">
        <f>VLOOKUP('[1]orders (cleaned)'!C540,'[1]customers (cleaned)'!$A$2:$C$914,3,FALSE)</f>
        <v>Naperville</v>
      </c>
      <c r="D848" t="str">
        <f>VLOOKUP('[1]orders (cleaned)'!C540,'[1]customers (cleaned)'!$A$2:$D$914,4,FALSE)</f>
        <v>United States</v>
      </c>
      <c r="E848" t="str">
        <f>VLOOKUP('[1]orders (cleaned)'!C540,'[1]customers (cleaned)'!$A$2:$E$914,5,FALSE)</f>
        <v>Yes</v>
      </c>
      <c r="F848" t="str">
        <f>VLOOKUP('[1]orders (cleaned)'!D540,'[1]products (cleaned)'!$A$2:$B$49,2,FALSE)</f>
        <v>Rob</v>
      </c>
      <c r="G848" t="str">
        <f>VLOOKUP('[1]orders (cleaned)'!D540,'[1]products (cleaned)'!$A$2:$C$49,3,FALSE)</f>
        <v>D</v>
      </c>
      <c r="H848">
        <f>VLOOKUP('[1]orders (cleaned)'!D540,'[1]products (cleaned)'!$A$2:$D$49,4,FALSE)</f>
        <v>0.2</v>
      </c>
      <c r="I848" s="3">
        <f>VLOOKUP('[1]orders (cleaned)'!D540,'[1]products (cleaned)'!$A$2:$E$49,5,FALSE)</f>
        <v>2.6849999999999996</v>
      </c>
      <c r="J848" s="3">
        <f>VLOOKUP('[1]orders (cleaned)'!D540,'[1]products (cleaned)'!$A$2:$F$49,6,FALSE)</f>
        <v>1.3424999999999998</v>
      </c>
      <c r="K848" s="3">
        <f>VLOOKUP('[1]orders (cleaned)'!D540,'[1]products (cleaned)'!$A$2:$G$49,7,FALSE)</f>
        <v>0.16109999999999997</v>
      </c>
      <c r="L848">
        <f>VLOOKUP('[1]orders (cleaned)'!A540,'[1]orders (cleaned)'!$A$2:$E$1001,5,FALSE)</f>
        <v>4</v>
      </c>
      <c r="M848" s="5">
        <f>I848*L848</f>
        <v>10.739999999999998</v>
      </c>
      <c r="S848"/>
    </row>
    <row r="849" spans="1:19" x14ac:dyDescent="0.35">
      <c r="A849" s="1">
        <f>VLOOKUP('[1]orders (cleaned)'!B804,'[1]orders (cleaned)'!$B$2:$B$1001,1,FALSE)</f>
        <v>43902</v>
      </c>
      <c r="B849" t="str">
        <f>VLOOKUP('[1]orders (cleaned)'!C804,'[1]customers (cleaned)'!$A$2:$B$914,2,FALSE)</f>
        <v>Caddric Krzysztofiak</v>
      </c>
      <c r="C849" t="str">
        <f>VLOOKUP('[1]orders (cleaned)'!C804,'[1]customers (cleaned)'!$A$2:$C$914,3,FALSE)</f>
        <v>Mesquite</v>
      </c>
      <c r="D849" t="str">
        <f>VLOOKUP('[1]orders (cleaned)'!C804,'[1]customers (cleaned)'!$A$2:$D$914,4,FALSE)</f>
        <v>United States</v>
      </c>
      <c r="E849" t="str">
        <f>VLOOKUP('[1]orders (cleaned)'!C804,'[1]customers (cleaned)'!$A$2:$E$914,5,FALSE)</f>
        <v>No</v>
      </c>
      <c r="F849" t="str">
        <f>VLOOKUP('[1]orders (cleaned)'!D804,'[1]products (cleaned)'!$A$2:$B$49,2,FALSE)</f>
        <v>Rob</v>
      </c>
      <c r="G849" t="str">
        <f>VLOOKUP('[1]orders (cleaned)'!D804,'[1]products (cleaned)'!$A$2:$C$49,3,FALSE)</f>
        <v>D</v>
      </c>
      <c r="H849">
        <f>VLOOKUP('[1]orders (cleaned)'!D804,'[1]products (cleaned)'!$A$2:$D$49,4,FALSE)</f>
        <v>0.2</v>
      </c>
      <c r="I849" s="3">
        <f>VLOOKUP('[1]orders (cleaned)'!D804,'[1]products (cleaned)'!$A$2:$E$49,5,FALSE)</f>
        <v>2.6849999999999996</v>
      </c>
      <c r="J849" s="3">
        <f>VLOOKUP('[1]orders (cleaned)'!D804,'[1]products (cleaned)'!$A$2:$F$49,6,FALSE)</f>
        <v>1.3424999999999998</v>
      </c>
      <c r="K849" s="3">
        <f>VLOOKUP('[1]orders (cleaned)'!D804,'[1]products (cleaned)'!$A$2:$G$49,7,FALSE)</f>
        <v>0.16109999999999997</v>
      </c>
      <c r="L849">
        <f>VLOOKUP('[1]orders (cleaned)'!A804,'[1]orders (cleaned)'!$A$2:$E$1001,5,FALSE)</f>
        <v>4</v>
      </c>
      <c r="M849" s="5">
        <f>I849*L849</f>
        <v>10.739999999999998</v>
      </c>
      <c r="S849"/>
    </row>
    <row r="850" spans="1:19" x14ac:dyDescent="0.35">
      <c r="A850" s="1">
        <f>VLOOKUP('[1]orders (cleaned)'!B981,'[1]orders (cleaned)'!$B$2:$B$1001,1,FALSE)</f>
        <v>43856</v>
      </c>
      <c r="B850" t="str">
        <f>VLOOKUP('[1]orders (cleaned)'!C981,'[1]customers (cleaned)'!$A$2:$B$914,2,FALSE)</f>
        <v>Javier Causnett</v>
      </c>
      <c r="C850" t="str">
        <f>VLOOKUP('[1]orders (cleaned)'!C981,'[1]customers (cleaned)'!$A$2:$C$914,3,FALSE)</f>
        <v>Silver Spring</v>
      </c>
      <c r="D850" t="str">
        <f>VLOOKUP('[1]orders (cleaned)'!C981,'[1]customers (cleaned)'!$A$2:$D$914,4,FALSE)</f>
        <v>United States</v>
      </c>
      <c r="E850" t="str">
        <f>VLOOKUP('[1]orders (cleaned)'!C981,'[1]customers (cleaned)'!$A$2:$E$914,5,FALSE)</f>
        <v>No</v>
      </c>
      <c r="F850" t="str">
        <f>VLOOKUP('[1]orders (cleaned)'!D981,'[1]products (cleaned)'!$A$2:$B$49,2,FALSE)</f>
        <v>Rob</v>
      </c>
      <c r="G850" t="str">
        <f>VLOOKUP('[1]orders (cleaned)'!D981,'[1]products (cleaned)'!$A$2:$C$49,3,FALSE)</f>
        <v>D</v>
      </c>
      <c r="H850">
        <f>VLOOKUP('[1]orders (cleaned)'!D981,'[1]products (cleaned)'!$A$2:$D$49,4,FALSE)</f>
        <v>0.5</v>
      </c>
      <c r="I850" s="3">
        <f>VLOOKUP('[1]orders (cleaned)'!D981,'[1]products (cleaned)'!$A$2:$E$49,5,FALSE)</f>
        <v>5.3699999999999992</v>
      </c>
      <c r="J850" s="3">
        <f>VLOOKUP('[1]orders (cleaned)'!D981,'[1]products (cleaned)'!$A$2:$F$49,6,FALSE)</f>
        <v>1.0739999999999998</v>
      </c>
      <c r="K850" s="3">
        <f>VLOOKUP('[1]orders (cleaned)'!D981,'[1]products (cleaned)'!$A$2:$G$49,7,FALSE)</f>
        <v>0.32219999999999993</v>
      </c>
      <c r="L850">
        <f>VLOOKUP('[1]orders (cleaned)'!A981,'[1]orders (cleaned)'!$A$2:$E$1001,5,FALSE)</f>
        <v>2</v>
      </c>
      <c r="M850" s="5">
        <f>I850*L850</f>
        <v>10.739999999999998</v>
      </c>
      <c r="S850"/>
    </row>
    <row r="851" spans="1:19" x14ac:dyDescent="0.35">
      <c r="A851" s="1">
        <f>VLOOKUP('[1]orders (cleaned)'!B463,'[1]orders (cleaned)'!$B$2:$B$1001,1,FALSE)</f>
        <v>44036</v>
      </c>
      <c r="B851" t="str">
        <f>VLOOKUP('[1]orders (cleaned)'!C463,'[1]customers (cleaned)'!$A$2:$B$914,2,FALSE)</f>
        <v>Ransell McKall</v>
      </c>
      <c r="C851" t="str">
        <f>VLOOKUP('[1]orders (cleaned)'!C463,'[1]customers (cleaned)'!$A$2:$C$914,3,FALSE)</f>
        <v>Bristol</v>
      </c>
      <c r="D851" t="str">
        <f>VLOOKUP('[1]orders (cleaned)'!C463,'[1]customers (cleaned)'!$A$2:$D$914,4,FALSE)</f>
        <v>United Kingdom</v>
      </c>
      <c r="E851" t="str">
        <f>VLOOKUP('[1]orders (cleaned)'!C463,'[1]customers (cleaned)'!$A$2:$E$914,5,FALSE)</f>
        <v>Yes</v>
      </c>
      <c r="F851" t="str">
        <f>VLOOKUP('[1]orders (cleaned)'!D463,'[1]products (cleaned)'!$A$2:$B$49,2,FALSE)</f>
        <v>Rob</v>
      </c>
      <c r="G851" t="str">
        <f>VLOOKUP('[1]orders (cleaned)'!D463,'[1]products (cleaned)'!$A$2:$C$49,3,FALSE)</f>
        <v>D</v>
      </c>
      <c r="H851">
        <f>VLOOKUP('[1]orders (cleaned)'!D463,'[1]products (cleaned)'!$A$2:$D$49,4,FALSE)</f>
        <v>0.2</v>
      </c>
      <c r="I851" s="3">
        <f>VLOOKUP('[1]orders (cleaned)'!D463,'[1]products (cleaned)'!$A$2:$E$49,5,FALSE)</f>
        <v>2.6849999999999996</v>
      </c>
      <c r="J851" s="3">
        <f>VLOOKUP('[1]orders (cleaned)'!D463,'[1]products (cleaned)'!$A$2:$F$49,6,FALSE)</f>
        <v>1.3424999999999998</v>
      </c>
      <c r="K851" s="3">
        <f>VLOOKUP('[1]orders (cleaned)'!D463,'[1]products (cleaned)'!$A$2:$G$49,7,FALSE)</f>
        <v>0.16109999999999997</v>
      </c>
      <c r="L851">
        <f>VLOOKUP('[1]orders (cleaned)'!A463,'[1]orders (cleaned)'!$A$2:$E$1001,5,FALSE)</f>
        <v>4</v>
      </c>
      <c r="M851" s="5">
        <f>I851*L851</f>
        <v>10.739999999999998</v>
      </c>
      <c r="S851"/>
    </row>
    <row r="852" spans="1:19" x14ac:dyDescent="0.35">
      <c r="A852" s="1">
        <f>VLOOKUP('[1]orders (cleaned)'!B648,'[1]orders (cleaned)'!$B$2:$B$1001,1,FALSE)</f>
        <v>44532</v>
      </c>
      <c r="B852" t="str">
        <f>VLOOKUP('[1]orders (cleaned)'!C648,'[1]customers (cleaned)'!$A$2:$B$914,2,FALSE)</f>
        <v>Dottie Rallin</v>
      </c>
      <c r="C852" t="str">
        <f>VLOOKUP('[1]orders (cleaned)'!C648,'[1]customers (cleaned)'!$A$2:$C$914,3,FALSE)</f>
        <v>Albany</v>
      </c>
      <c r="D852" t="str">
        <f>VLOOKUP('[1]orders (cleaned)'!C648,'[1]customers (cleaned)'!$A$2:$D$914,4,FALSE)</f>
        <v>United States</v>
      </c>
      <c r="E852" t="str">
        <f>VLOOKUP('[1]orders (cleaned)'!C648,'[1]customers (cleaned)'!$A$2:$E$914,5,FALSE)</f>
        <v>Yes</v>
      </c>
      <c r="F852" t="str">
        <f>VLOOKUP('[1]orders (cleaned)'!D648,'[1]products (cleaned)'!$A$2:$B$49,2,FALSE)</f>
        <v>Ara</v>
      </c>
      <c r="G852" t="str">
        <f>VLOOKUP('[1]orders (cleaned)'!D648,'[1]products (cleaned)'!$A$2:$C$49,3,FALSE)</f>
        <v>D</v>
      </c>
      <c r="H852">
        <f>VLOOKUP('[1]orders (cleaned)'!D648,'[1]products (cleaned)'!$A$2:$D$49,4,FALSE)</f>
        <v>1</v>
      </c>
      <c r="I852" s="3">
        <f>VLOOKUP('[1]orders (cleaned)'!D648,'[1]products (cleaned)'!$A$2:$E$49,5,FALSE)</f>
        <v>9.9499999999999993</v>
      </c>
      <c r="J852" s="3">
        <f>VLOOKUP('[1]orders (cleaned)'!D648,'[1]products (cleaned)'!$A$2:$F$49,6,FALSE)</f>
        <v>0.99499999999999988</v>
      </c>
      <c r="K852" s="3">
        <f>VLOOKUP('[1]orders (cleaned)'!D648,'[1]products (cleaned)'!$A$2:$G$49,7,FALSE)</f>
        <v>0.89549999999999985</v>
      </c>
      <c r="L852">
        <f>VLOOKUP('[1]orders (cleaned)'!A648,'[1]orders (cleaned)'!$A$2:$E$1001,5,FALSE)</f>
        <v>1</v>
      </c>
      <c r="M852" s="5">
        <f>I852*L852</f>
        <v>9.9499999999999993</v>
      </c>
      <c r="S852"/>
    </row>
    <row r="853" spans="1:19" x14ac:dyDescent="0.35">
      <c r="A853" s="1">
        <f>VLOOKUP('[1]orders (cleaned)'!B864,'[1]orders (cleaned)'!$B$2:$B$1001,1,FALSE)</f>
        <v>43725</v>
      </c>
      <c r="B853" t="str">
        <f>VLOOKUP('[1]orders (cleaned)'!C864,'[1]customers (cleaned)'!$A$2:$B$914,2,FALSE)</f>
        <v>Grazia Oats</v>
      </c>
      <c r="C853" t="str">
        <f>VLOOKUP('[1]orders (cleaned)'!C864,'[1]customers (cleaned)'!$A$2:$C$914,3,FALSE)</f>
        <v>Los Angeles</v>
      </c>
      <c r="D853" t="str">
        <f>VLOOKUP('[1]orders (cleaned)'!C864,'[1]customers (cleaned)'!$A$2:$D$914,4,FALSE)</f>
        <v>United States</v>
      </c>
      <c r="E853" t="str">
        <f>VLOOKUP('[1]orders (cleaned)'!C864,'[1]customers (cleaned)'!$A$2:$E$914,5,FALSE)</f>
        <v>Yes</v>
      </c>
      <c r="F853" t="str">
        <f>VLOOKUP('[1]orders (cleaned)'!D864,'[1]products (cleaned)'!$A$2:$B$49,2,FALSE)</f>
        <v>Rob</v>
      </c>
      <c r="G853" t="str">
        <f>VLOOKUP('[1]orders (cleaned)'!D864,'[1]products (cleaned)'!$A$2:$C$49,3,FALSE)</f>
        <v>M</v>
      </c>
      <c r="H853">
        <f>VLOOKUP('[1]orders (cleaned)'!D864,'[1]products (cleaned)'!$A$2:$D$49,4,FALSE)</f>
        <v>1</v>
      </c>
      <c r="I853" s="3">
        <f>VLOOKUP('[1]orders (cleaned)'!D864,'[1]products (cleaned)'!$A$2:$E$49,5,FALSE)</f>
        <v>9.9499999999999993</v>
      </c>
      <c r="J853" s="3">
        <f>VLOOKUP('[1]orders (cleaned)'!D864,'[1]products (cleaned)'!$A$2:$F$49,6,FALSE)</f>
        <v>0.99499999999999988</v>
      </c>
      <c r="K853" s="3">
        <f>VLOOKUP('[1]orders (cleaned)'!D864,'[1]products (cleaned)'!$A$2:$G$49,7,FALSE)</f>
        <v>0.59699999999999998</v>
      </c>
      <c r="L853">
        <f>VLOOKUP('[1]orders (cleaned)'!A864,'[1]orders (cleaned)'!$A$2:$E$1001,5,FALSE)</f>
        <v>1</v>
      </c>
      <c r="M853" s="5">
        <f>I853*L853</f>
        <v>9.9499999999999993</v>
      </c>
      <c r="S853"/>
    </row>
    <row r="854" spans="1:19" x14ac:dyDescent="0.35">
      <c r="A854" s="1">
        <f>VLOOKUP('[1]orders (cleaned)'!B250,'[1]orders (cleaned)'!$B$2:$B$1001,1,FALSE)</f>
        <v>44019</v>
      </c>
      <c r="B854" t="str">
        <f>VLOOKUP('[1]orders (cleaned)'!C250,'[1]customers (cleaned)'!$A$2:$B$914,2,FALSE)</f>
        <v>Lyn Entwistle</v>
      </c>
      <c r="C854" t="str">
        <f>VLOOKUP('[1]orders (cleaned)'!C250,'[1]customers (cleaned)'!$A$2:$C$914,3,FALSE)</f>
        <v>Minneapolis</v>
      </c>
      <c r="D854" t="str">
        <f>VLOOKUP('[1]orders (cleaned)'!C250,'[1]customers (cleaned)'!$A$2:$D$914,4,FALSE)</f>
        <v>United States</v>
      </c>
      <c r="E854" t="str">
        <f>VLOOKUP('[1]orders (cleaned)'!C250,'[1]customers (cleaned)'!$A$2:$E$914,5,FALSE)</f>
        <v>Yes</v>
      </c>
      <c r="F854" t="str">
        <f>VLOOKUP('[1]orders (cleaned)'!D250,'[1]products (cleaned)'!$A$2:$B$49,2,FALSE)</f>
        <v>Ara</v>
      </c>
      <c r="G854" t="str">
        <f>VLOOKUP('[1]orders (cleaned)'!D250,'[1]products (cleaned)'!$A$2:$C$49,3,FALSE)</f>
        <v>D</v>
      </c>
      <c r="H854">
        <f>VLOOKUP('[1]orders (cleaned)'!D250,'[1]products (cleaned)'!$A$2:$D$49,4,FALSE)</f>
        <v>1</v>
      </c>
      <c r="I854" s="3">
        <f>VLOOKUP('[1]orders (cleaned)'!D250,'[1]products (cleaned)'!$A$2:$E$49,5,FALSE)</f>
        <v>9.9499999999999993</v>
      </c>
      <c r="J854" s="3">
        <f>VLOOKUP('[1]orders (cleaned)'!D250,'[1]products (cleaned)'!$A$2:$F$49,6,FALSE)</f>
        <v>0.99499999999999988</v>
      </c>
      <c r="K854" s="3">
        <f>VLOOKUP('[1]orders (cleaned)'!D250,'[1]products (cleaned)'!$A$2:$G$49,7,FALSE)</f>
        <v>0.89549999999999985</v>
      </c>
      <c r="L854">
        <f>VLOOKUP('[1]orders (cleaned)'!A250,'[1]orders (cleaned)'!$A$2:$E$1001,5,FALSE)</f>
        <v>1</v>
      </c>
      <c r="M854" s="5">
        <f>I854*L854</f>
        <v>9.9499999999999993</v>
      </c>
      <c r="S854"/>
    </row>
    <row r="855" spans="1:19" x14ac:dyDescent="0.35">
      <c r="A855" s="1">
        <f>VLOOKUP('[1]orders (cleaned)'!B523,'[1]orders (cleaned)'!$B$2:$B$1001,1,FALSE)</f>
        <v>44446</v>
      </c>
      <c r="B855" t="str">
        <f>VLOOKUP('[1]orders (cleaned)'!C523,'[1]customers (cleaned)'!$A$2:$B$914,2,FALSE)</f>
        <v>Mag Armistead</v>
      </c>
      <c r="C855" t="str">
        <f>VLOOKUP('[1]orders (cleaned)'!C523,'[1]customers (cleaned)'!$A$2:$C$914,3,FALSE)</f>
        <v>New Orleans</v>
      </c>
      <c r="D855" t="str">
        <f>VLOOKUP('[1]orders (cleaned)'!C523,'[1]customers (cleaned)'!$A$2:$D$914,4,FALSE)</f>
        <v>United States</v>
      </c>
      <c r="E855" t="str">
        <f>VLOOKUP('[1]orders (cleaned)'!C523,'[1]customers (cleaned)'!$A$2:$E$914,5,FALSE)</f>
        <v>No</v>
      </c>
      <c r="F855" t="str">
        <f>VLOOKUP('[1]orders (cleaned)'!D523,'[1]products (cleaned)'!$A$2:$B$49,2,FALSE)</f>
        <v>Rob</v>
      </c>
      <c r="G855" t="str">
        <f>VLOOKUP('[1]orders (cleaned)'!D523,'[1]products (cleaned)'!$A$2:$C$49,3,FALSE)</f>
        <v>M</v>
      </c>
      <c r="H855">
        <f>VLOOKUP('[1]orders (cleaned)'!D523,'[1]products (cleaned)'!$A$2:$D$49,4,FALSE)</f>
        <v>1</v>
      </c>
      <c r="I855" s="3">
        <f>VLOOKUP('[1]orders (cleaned)'!D523,'[1]products (cleaned)'!$A$2:$E$49,5,FALSE)</f>
        <v>9.9499999999999993</v>
      </c>
      <c r="J855" s="3">
        <f>VLOOKUP('[1]orders (cleaned)'!D523,'[1]products (cleaned)'!$A$2:$F$49,6,FALSE)</f>
        <v>0.99499999999999988</v>
      </c>
      <c r="K855" s="3">
        <f>VLOOKUP('[1]orders (cleaned)'!D523,'[1]products (cleaned)'!$A$2:$G$49,7,FALSE)</f>
        <v>0.59699999999999998</v>
      </c>
      <c r="L855">
        <f>VLOOKUP('[1]orders (cleaned)'!A523,'[1]orders (cleaned)'!$A$2:$E$1001,5,FALSE)</f>
        <v>1</v>
      </c>
      <c r="M855" s="5">
        <f>I855*L855</f>
        <v>9.9499999999999993</v>
      </c>
      <c r="S855"/>
    </row>
    <row r="856" spans="1:19" x14ac:dyDescent="0.35">
      <c r="A856" s="1">
        <f>VLOOKUP('[1]orders (cleaned)'!B772,'[1]orders (cleaned)'!$B$2:$B$1001,1,FALSE)</f>
        <v>44092</v>
      </c>
      <c r="B856" t="str">
        <f>VLOOKUP('[1]orders (cleaned)'!C772,'[1]customers (cleaned)'!$A$2:$B$914,2,FALSE)</f>
        <v>Martie Brimilcombe</v>
      </c>
      <c r="C856" t="str">
        <f>VLOOKUP('[1]orders (cleaned)'!C772,'[1]customers (cleaned)'!$A$2:$C$914,3,FALSE)</f>
        <v>Springfield</v>
      </c>
      <c r="D856" t="str">
        <f>VLOOKUP('[1]orders (cleaned)'!C772,'[1]customers (cleaned)'!$A$2:$D$914,4,FALSE)</f>
        <v>United States</v>
      </c>
      <c r="E856" t="str">
        <f>VLOOKUP('[1]orders (cleaned)'!C772,'[1]customers (cleaned)'!$A$2:$E$914,5,FALSE)</f>
        <v>No</v>
      </c>
      <c r="F856" t="str">
        <f>VLOOKUP('[1]orders (cleaned)'!D772,'[1]products (cleaned)'!$A$2:$B$49,2,FALSE)</f>
        <v>Ara</v>
      </c>
      <c r="G856" t="str">
        <f>VLOOKUP('[1]orders (cleaned)'!D772,'[1]products (cleaned)'!$A$2:$C$49,3,FALSE)</f>
        <v>D</v>
      </c>
      <c r="H856">
        <f>VLOOKUP('[1]orders (cleaned)'!D772,'[1]products (cleaned)'!$A$2:$D$49,4,FALSE)</f>
        <v>1</v>
      </c>
      <c r="I856" s="3">
        <f>VLOOKUP('[1]orders (cleaned)'!D772,'[1]products (cleaned)'!$A$2:$E$49,5,FALSE)</f>
        <v>9.9499999999999993</v>
      </c>
      <c r="J856" s="3">
        <f>VLOOKUP('[1]orders (cleaned)'!D772,'[1]products (cleaned)'!$A$2:$F$49,6,FALSE)</f>
        <v>0.99499999999999988</v>
      </c>
      <c r="K856" s="3">
        <f>VLOOKUP('[1]orders (cleaned)'!D772,'[1]products (cleaned)'!$A$2:$G$49,7,FALSE)</f>
        <v>0.89549999999999985</v>
      </c>
      <c r="L856">
        <f>VLOOKUP('[1]orders (cleaned)'!A772,'[1]orders (cleaned)'!$A$2:$E$1001,5,FALSE)</f>
        <v>1</v>
      </c>
      <c r="M856" s="5">
        <f>I856*L856</f>
        <v>9.9499999999999993</v>
      </c>
      <c r="S856"/>
    </row>
    <row r="857" spans="1:19" x14ac:dyDescent="0.35">
      <c r="A857" s="1">
        <f>VLOOKUP('[1]orders (cleaned)'!B1000,'[1]orders (cleaned)'!$B$2:$B$1001,1,FALSE)</f>
        <v>44411</v>
      </c>
      <c r="B857" t="str">
        <f>VLOOKUP('[1]orders (cleaned)'!C1000,'[1]customers (cleaned)'!$A$2:$B$914,2,FALSE)</f>
        <v>Nicolina Jenny</v>
      </c>
      <c r="C857" t="str">
        <f>VLOOKUP('[1]orders (cleaned)'!C1000,'[1]customers (cleaned)'!$A$2:$C$914,3,FALSE)</f>
        <v>Whittier</v>
      </c>
      <c r="D857" t="str">
        <f>VLOOKUP('[1]orders (cleaned)'!C1000,'[1]customers (cleaned)'!$A$2:$D$914,4,FALSE)</f>
        <v>United States</v>
      </c>
      <c r="E857" t="str">
        <f>VLOOKUP('[1]orders (cleaned)'!C1000,'[1]customers (cleaned)'!$A$2:$E$914,5,FALSE)</f>
        <v>No</v>
      </c>
      <c r="F857" t="str">
        <f>VLOOKUP('[1]orders (cleaned)'!D1000,'[1]products (cleaned)'!$A$2:$B$49,2,FALSE)</f>
        <v>Ara</v>
      </c>
      <c r="G857" t="str">
        <f>VLOOKUP('[1]orders (cleaned)'!D1000,'[1]products (cleaned)'!$A$2:$C$49,3,FALSE)</f>
        <v>D</v>
      </c>
      <c r="H857">
        <f>VLOOKUP('[1]orders (cleaned)'!D1000,'[1]products (cleaned)'!$A$2:$D$49,4,FALSE)</f>
        <v>1</v>
      </c>
      <c r="I857" s="3">
        <f>VLOOKUP('[1]orders (cleaned)'!D1000,'[1]products (cleaned)'!$A$2:$E$49,5,FALSE)</f>
        <v>9.9499999999999993</v>
      </c>
      <c r="J857" s="3">
        <f>VLOOKUP('[1]orders (cleaned)'!D1000,'[1]products (cleaned)'!$A$2:$F$49,6,FALSE)</f>
        <v>0.99499999999999988</v>
      </c>
      <c r="K857" s="3">
        <f>VLOOKUP('[1]orders (cleaned)'!D1000,'[1]products (cleaned)'!$A$2:$G$49,7,FALSE)</f>
        <v>0.89549999999999985</v>
      </c>
      <c r="L857">
        <f>VLOOKUP('[1]orders (cleaned)'!A1000,'[1]orders (cleaned)'!$A$2:$E$1001,5,FALSE)</f>
        <v>1</v>
      </c>
      <c r="M857" s="5">
        <f>I857*L857</f>
        <v>9.9499999999999993</v>
      </c>
      <c r="S857"/>
    </row>
    <row r="858" spans="1:19" x14ac:dyDescent="0.35">
      <c r="A858" s="1">
        <f>VLOOKUP('[1]orders (cleaned)'!B405,'[1]orders (cleaned)'!$B$2:$B$1001,1,FALSE)</f>
        <v>44295</v>
      </c>
      <c r="B858" t="str">
        <f>VLOOKUP('[1]orders (cleaned)'!C405,'[1]customers (cleaned)'!$A$2:$B$914,2,FALSE)</f>
        <v>Benedetto Gozzett</v>
      </c>
      <c r="C858" t="str">
        <f>VLOOKUP('[1]orders (cleaned)'!C405,'[1]customers (cleaned)'!$A$2:$C$914,3,FALSE)</f>
        <v>Dallas</v>
      </c>
      <c r="D858" t="str">
        <f>VLOOKUP('[1]orders (cleaned)'!C405,'[1]customers (cleaned)'!$A$2:$D$914,4,FALSE)</f>
        <v>United States</v>
      </c>
      <c r="E858" t="str">
        <f>VLOOKUP('[1]orders (cleaned)'!C405,'[1]customers (cleaned)'!$A$2:$E$914,5,FALSE)</f>
        <v>No</v>
      </c>
      <c r="F858" t="str">
        <f>VLOOKUP('[1]orders (cleaned)'!D405,'[1]products (cleaned)'!$A$2:$B$49,2,FALSE)</f>
        <v>Lib</v>
      </c>
      <c r="G858" t="str">
        <f>VLOOKUP('[1]orders (cleaned)'!D405,'[1]products (cleaned)'!$A$2:$C$49,3,FALSE)</f>
        <v>L</v>
      </c>
      <c r="H858">
        <f>VLOOKUP('[1]orders (cleaned)'!D405,'[1]products (cleaned)'!$A$2:$D$49,4,FALSE)</f>
        <v>0.2</v>
      </c>
      <c r="I858" s="3">
        <f>VLOOKUP('[1]orders (cleaned)'!D405,'[1]products (cleaned)'!$A$2:$E$49,5,FALSE)</f>
        <v>4.7549999999999999</v>
      </c>
      <c r="J858" s="3">
        <f>VLOOKUP('[1]orders (cleaned)'!D405,'[1]products (cleaned)'!$A$2:$F$49,6,FALSE)</f>
        <v>2.3774999999999999</v>
      </c>
      <c r="K858" s="3">
        <f>VLOOKUP('[1]orders (cleaned)'!D405,'[1]products (cleaned)'!$A$2:$G$49,7,FALSE)</f>
        <v>0.61814999999999998</v>
      </c>
      <c r="L858">
        <f>VLOOKUP('[1]orders (cleaned)'!A405,'[1]orders (cleaned)'!$A$2:$E$1001,5,FALSE)</f>
        <v>2</v>
      </c>
      <c r="M858" s="5">
        <f>I858*L858</f>
        <v>9.51</v>
      </c>
      <c r="S858"/>
    </row>
    <row r="859" spans="1:19" x14ac:dyDescent="0.35">
      <c r="A859" s="1">
        <f>VLOOKUP('[1]orders (cleaned)'!B798,'[1]orders (cleaned)'!$B$2:$B$1001,1,FALSE)</f>
        <v>44533</v>
      </c>
      <c r="B859" t="str">
        <f>VLOOKUP('[1]orders (cleaned)'!C798,'[1]customers (cleaned)'!$A$2:$B$914,2,FALSE)</f>
        <v>Merell Zanazzi</v>
      </c>
      <c r="C859" t="str">
        <f>VLOOKUP('[1]orders (cleaned)'!C798,'[1]customers (cleaned)'!$A$2:$C$914,3,FALSE)</f>
        <v>Lexington</v>
      </c>
      <c r="D859" t="str">
        <f>VLOOKUP('[1]orders (cleaned)'!C798,'[1]customers (cleaned)'!$A$2:$D$914,4,FALSE)</f>
        <v>United States</v>
      </c>
      <c r="E859" t="str">
        <f>VLOOKUP('[1]orders (cleaned)'!C798,'[1]customers (cleaned)'!$A$2:$E$914,5,FALSE)</f>
        <v>No</v>
      </c>
      <c r="F859" t="str">
        <f>VLOOKUP('[1]orders (cleaned)'!D798,'[1]products (cleaned)'!$A$2:$B$49,2,FALSE)</f>
        <v>Lib</v>
      </c>
      <c r="G859" t="str">
        <f>VLOOKUP('[1]orders (cleaned)'!D798,'[1]products (cleaned)'!$A$2:$C$49,3,FALSE)</f>
        <v>L</v>
      </c>
      <c r="H859">
        <f>VLOOKUP('[1]orders (cleaned)'!D798,'[1]products (cleaned)'!$A$2:$D$49,4,FALSE)</f>
        <v>0.5</v>
      </c>
      <c r="I859" s="3">
        <f>VLOOKUP('[1]orders (cleaned)'!D798,'[1]products (cleaned)'!$A$2:$E$49,5,FALSE)</f>
        <v>9.51</v>
      </c>
      <c r="J859" s="3">
        <f>VLOOKUP('[1]orders (cleaned)'!D798,'[1]products (cleaned)'!$A$2:$F$49,6,FALSE)</f>
        <v>1.9019999999999999</v>
      </c>
      <c r="K859" s="3">
        <f>VLOOKUP('[1]orders (cleaned)'!D798,'[1]products (cleaned)'!$A$2:$G$49,7,FALSE)</f>
        <v>1.2363</v>
      </c>
      <c r="L859">
        <f>VLOOKUP('[1]orders (cleaned)'!A798,'[1]orders (cleaned)'!$A$2:$E$1001,5,FALSE)</f>
        <v>1</v>
      </c>
      <c r="M859" s="5">
        <f>I859*L859</f>
        <v>9.51</v>
      </c>
      <c r="S859"/>
    </row>
    <row r="860" spans="1:19" x14ac:dyDescent="0.35">
      <c r="A860" s="1">
        <f>VLOOKUP('[1]orders (cleaned)'!B69,'[1]orders (cleaned)'!$B$2:$B$1001,1,FALSE)</f>
        <v>44519</v>
      </c>
      <c r="B860" t="str">
        <f>VLOOKUP('[1]orders (cleaned)'!C69,'[1]customers (cleaned)'!$A$2:$B$914,2,FALSE)</f>
        <v>Nat Saleway</v>
      </c>
      <c r="C860" t="str">
        <f>VLOOKUP('[1]orders (cleaned)'!C69,'[1]customers (cleaned)'!$A$2:$C$914,3,FALSE)</f>
        <v>Burbank</v>
      </c>
      <c r="D860" t="str">
        <f>VLOOKUP('[1]orders (cleaned)'!C69,'[1]customers (cleaned)'!$A$2:$D$914,4,FALSE)</f>
        <v>United States</v>
      </c>
      <c r="E860" t="str">
        <f>VLOOKUP('[1]orders (cleaned)'!C69,'[1]customers (cleaned)'!$A$2:$E$914,5,FALSE)</f>
        <v>No</v>
      </c>
      <c r="F860" t="str">
        <f>VLOOKUP('[1]orders (cleaned)'!D69,'[1]products (cleaned)'!$A$2:$B$49,2,FALSE)</f>
        <v>Lib</v>
      </c>
      <c r="G860" t="str">
        <f>VLOOKUP('[1]orders (cleaned)'!D69,'[1]products (cleaned)'!$A$2:$C$49,3,FALSE)</f>
        <v>L</v>
      </c>
      <c r="H860">
        <f>VLOOKUP('[1]orders (cleaned)'!D69,'[1]products (cleaned)'!$A$2:$D$49,4,FALSE)</f>
        <v>0.2</v>
      </c>
      <c r="I860" s="3">
        <f>VLOOKUP('[1]orders (cleaned)'!D69,'[1]products (cleaned)'!$A$2:$E$49,5,FALSE)</f>
        <v>4.7549999999999999</v>
      </c>
      <c r="J860" s="3">
        <f>VLOOKUP('[1]orders (cleaned)'!D69,'[1]products (cleaned)'!$A$2:$F$49,6,FALSE)</f>
        <v>2.3774999999999999</v>
      </c>
      <c r="K860" s="3">
        <f>VLOOKUP('[1]orders (cleaned)'!D69,'[1]products (cleaned)'!$A$2:$G$49,7,FALSE)</f>
        <v>0.61814999999999998</v>
      </c>
      <c r="L860">
        <f>VLOOKUP('[1]orders (cleaned)'!A69,'[1]orders (cleaned)'!$A$2:$E$1001,5,FALSE)</f>
        <v>2</v>
      </c>
      <c r="M860" s="5">
        <f>I860*L860</f>
        <v>9.51</v>
      </c>
      <c r="S860"/>
    </row>
    <row r="861" spans="1:19" x14ac:dyDescent="0.35">
      <c r="A861" s="1">
        <f>VLOOKUP('[1]orders (cleaned)'!B683,'[1]orders (cleaned)'!$B$2:$B$1001,1,FALSE)</f>
        <v>44080</v>
      </c>
      <c r="B861" t="str">
        <f>VLOOKUP('[1]orders (cleaned)'!C683,'[1]customers (cleaned)'!$A$2:$B$914,2,FALSE)</f>
        <v>Nicky Ayris</v>
      </c>
      <c r="C861" t="str">
        <f>VLOOKUP('[1]orders (cleaned)'!C683,'[1]customers (cleaned)'!$A$2:$C$914,3,FALSE)</f>
        <v>Kinloch</v>
      </c>
      <c r="D861" t="str">
        <f>VLOOKUP('[1]orders (cleaned)'!C683,'[1]customers (cleaned)'!$A$2:$D$914,4,FALSE)</f>
        <v>United Kingdom</v>
      </c>
      <c r="E861" t="str">
        <f>VLOOKUP('[1]orders (cleaned)'!C683,'[1]customers (cleaned)'!$A$2:$E$914,5,FALSE)</f>
        <v>Yes</v>
      </c>
      <c r="F861" t="str">
        <f>VLOOKUP('[1]orders (cleaned)'!D683,'[1]products (cleaned)'!$A$2:$B$49,2,FALSE)</f>
        <v>Lib</v>
      </c>
      <c r="G861" t="str">
        <f>VLOOKUP('[1]orders (cleaned)'!D683,'[1]products (cleaned)'!$A$2:$C$49,3,FALSE)</f>
        <v>L</v>
      </c>
      <c r="H861">
        <f>VLOOKUP('[1]orders (cleaned)'!D683,'[1]products (cleaned)'!$A$2:$D$49,4,FALSE)</f>
        <v>0.2</v>
      </c>
      <c r="I861" s="3">
        <f>VLOOKUP('[1]orders (cleaned)'!D683,'[1]products (cleaned)'!$A$2:$E$49,5,FALSE)</f>
        <v>4.7549999999999999</v>
      </c>
      <c r="J861" s="3">
        <f>VLOOKUP('[1]orders (cleaned)'!D683,'[1]products (cleaned)'!$A$2:$F$49,6,FALSE)</f>
        <v>2.3774999999999999</v>
      </c>
      <c r="K861" s="3">
        <f>VLOOKUP('[1]orders (cleaned)'!D683,'[1]products (cleaned)'!$A$2:$G$49,7,FALSE)</f>
        <v>0.61814999999999998</v>
      </c>
      <c r="L861">
        <f>VLOOKUP('[1]orders (cleaned)'!A683,'[1]orders (cleaned)'!$A$2:$E$1001,5,FALSE)</f>
        <v>2</v>
      </c>
      <c r="M861" s="5">
        <f>I861*L861</f>
        <v>9.51</v>
      </c>
      <c r="S861"/>
    </row>
    <row r="862" spans="1:19" x14ac:dyDescent="0.35">
      <c r="A862" s="1">
        <f>VLOOKUP('[1]orders (cleaned)'!B438,'[1]orders (cleaned)'!$B$2:$B$1001,1,FALSE)</f>
        <v>44631</v>
      </c>
      <c r="B862" t="str">
        <f>VLOOKUP('[1]orders (cleaned)'!C438,'[1]customers (cleaned)'!$A$2:$B$914,2,FALSE)</f>
        <v>Orly Ryland</v>
      </c>
      <c r="C862" t="str">
        <f>VLOOKUP('[1]orders (cleaned)'!C438,'[1]customers (cleaned)'!$A$2:$C$914,3,FALSE)</f>
        <v>Fargo</v>
      </c>
      <c r="D862" t="str">
        <f>VLOOKUP('[1]orders (cleaned)'!C438,'[1]customers (cleaned)'!$A$2:$D$914,4,FALSE)</f>
        <v>United States</v>
      </c>
      <c r="E862" t="str">
        <f>VLOOKUP('[1]orders (cleaned)'!C438,'[1]customers (cleaned)'!$A$2:$E$914,5,FALSE)</f>
        <v>Yes</v>
      </c>
      <c r="F862" t="str">
        <f>VLOOKUP('[1]orders (cleaned)'!D438,'[1]products (cleaned)'!$A$2:$B$49,2,FALSE)</f>
        <v>Lib</v>
      </c>
      <c r="G862" t="str">
        <f>VLOOKUP('[1]orders (cleaned)'!D438,'[1]products (cleaned)'!$A$2:$C$49,3,FALSE)</f>
        <v>L</v>
      </c>
      <c r="H862">
        <f>VLOOKUP('[1]orders (cleaned)'!D438,'[1]products (cleaned)'!$A$2:$D$49,4,FALSE)</f>
        <v>0.2</v>
      </c>
      <c r="I862" s="3">
        <f>VLOOKUP('[1]orders (cleaned)'!D438,'[1]products (cleaned)'!$A$2:$E$49,5,FALSE)</f>
        <v>4.7549999999999999</v>
      </c>
      <c r="J862" s="3">
        <f>VLOOKUP('[1]orders (cleaned)'!D438,'[1]products (cleaned)'!$A$2:$F$49,6,FALSE)</f>
        <v>2.3774999999999999</v>
      </c>
      <c r="K862" s="3">
        <f>VLOOKUP('[1]orders (cleaned)'!D438,'[1]products (cleaned)'!$A$2:$G$49,7,FALSE)</f>
        <v>0.61814999999999998</v>
      </c>
      <c r="L862">
        <f>VLOOKUP('[1]orders (cleaned)'!A438,'[1]orders (cleaned)'!$A$2:$E$1001,5,FALSE)</f>
        <v>2</v>
      </c>
      <c r="M862" s="5">
        <f>I862*L862</f>
        <v>9.51</v>
      </c>
      <c r="S862"/>
    </row>
    <row r="863" spans="1:19" x14ac:dyDescent="0.35">
      <c r="A863" s="1">
        <f>VLOOKUP('[1]orders (cleaned)'!B73,'[1]orders (cleaned)'!$B$2:$B$1001,1,FALSE)</f>
        <v>44200</v>
      </c>
      <c r="B863" t="str">
        <f>VLOOKUP('[1]orders (cleaned)'!C73,'[1]customers (cleaned)'!$A$2:$B$914,2,FALSE)</f>
        <v>Shirlene Edmondson</v>
      </c>
      <c r="C863" t="str">
        <f>VLOOKUP('[1]orders (cleaned)'!C73,'[1]customers (cleaned)'!$A$2:$C$914,3,FALSE)</f>
        <v>Newmarket on Fergus</v>
      </c>
      <c r="D863" t="str">
        <f>VLOOKUP('[1]orders (cleaned)'!C73,'[1]customers (cleaned)'!$A$2:$D$914,4,FALSE)</f>
        <v>Ireland</v>
      </c>
      <c r="E863" t="str">
        <f>VLOOKUP('[1]orders (cleaned)'!C73,'[1]customers (cleaned)'!$A$2:$E$914,5,FALSE)</f>
        <v>No</v>
      </c>
      <c r="F863" t="str">
        <f>VLOOKUP('[1]orders (cleaned)'!D73,'[1]products (cleaned)'!$A$2:$B$49,2,FALSE)</f>
        <v>Lib</v>
      </c>
      <c r="G863" t="str">
        <f>VLOOKUP('[1]orders (cleaned)'!D73,'[1]products (cleaned)'!$A$2:$C$49,3,FALSE)</f>
        <v>L</v>
      </c>
      <c r="H863">
        <f>VLOOKUP('[1]orders (cleaned)'!D73,'[1]products (cleaned)'!$A$2:$D$49,4,FALSE)</f>
        <v>0.2</v>
      </c>
      <c r="I863" s="3">
        <f>VLOOKUP('[1]orders (cleaned)'!D73,'[1]products (cleaned)'!$A$2:$E$49,5,FALSE)</f>
        <v>4.7549999999999999</v>
      </c>
      <c r="J863" s="3">
        <f>VLOOKUP('[1]orders (cleaned)'!D73,'[1]products (cleaned)'!$A$2:$F$49,6,FALSE)</f>
        <v>2.3774999999999999</v>
      </c>
      <c r="K863" s="3">
        <f>VLOOKUP('[1]orders (cleaned)'!D73,'[1]products (cleaned)'!$A$2:$G$49,7,FALSE)</f>
        <v>0.61814999999999998</v>
      </c>
      <c r="L863">
        <f>VLOOKUP('[1]orders (cleaned)'!A73,'[1]orders (cleaned)'!$A$2:$E$1001,5,FALSE)</f>
        <v>2</v>
      </c>
      <c r="M863" s="5">
        <f>I863*L863</f>
        <v>9.51</v>
      </c>
      <c r="S863"/>
    </row>
    <row r="864" spans="1:19" x14ac:dyDescent="0.35">
      <c r="A864" s="1">
        <f>VLOOKUP('[1]orders (cleaned)'!B457,'[1]orders (cleaned)'!$B$2:$B$1001,1,FALSE)</f>
        <v>43841</v>
      </c>
      <c r="B864" t="str">
        <f>VLOOKUP('[1]orders (cleaned)'!C457,'[1]customers (cleaned)'!$A$2:$B$914,2,FALSE)</f>
        <v>Stan Barribal</v>
      </c>
      <c r="C864" t="str">
        <f>VLOOKUP('[1]orders (cleaned)'!C457,'[1]customers (cleaned)'!$A$2:$C$914,3,FALSE)</f>
        <v>Bagenalstown</v>
      </c>
      <c r="D864" t="str">
        <f>VLOOKUP('[1]orders (cleaned)'!C457,'[1]customers (cleaned)'!$A$2:$D$914,4,FALSE)</f>
        <v>Ireland</v>
      </c>
      <c r="E864" t="str">
        <f>VLOOKUP('[1]orders (cleaned)'!C457,'[1]customers (cleaned)'!$A$2:$E$914,5,FALSE)</f>
        <v>Yes</v>
      </c>
      <c r="F864" t="str">
        <f>VLOOKUP('[1]orders (cleaned)'!D457,'[1]products (cleaned)'!$A$2:$B$49,2,FALSE)</f>
        <v>Lib</v>
      </c>
      <c r="G864" t="str">
        <f>VLOOKUP('[1]orders (cleaned)'!D457,'[1]products (cleaned)'!$A$2:$C$49,3,FALSE)</f>
        <v>L</v>
      </c>
      <c r="H864">
        <f>VLOOKUP('[1]orders (cleaned)'!D457,'[1]products (cleaned)'!$A$2:$D$49,4,FALSE)</f>
        <v>0.2</v>
      </c>
      <c r="I864" s="3">
        <f>VLOOKUP('[1]orders (cleaned)'!D457,'[1]products (cleaned)'!$A$2:$E$49,5,FALSE)</f>
        <v>4.7549999999999999</v>
      </c>
      <c r="J864" s="3">
        <f>VLOOKUP('[1]orders (cleaned)'!D457,'[1]products (cleaned)'!$A$2:$F$49,6,FALSE)</f>
        <v>2.3774999999999999</v>
      </c>
      <c r="K864" s="3">
        <f>VLOOKUP('[1]orders (cleaned)'!D457,'[1]products (cleaned)'!$A$2:$G$49,7,FALSE)</f>
        <v>0.61814999999999998</v>
      </c>
      <c r="L864">
        <f>VLOOKUP('[1]orders (cleaned)'!A457,'[1]orders (cleaned)'!$A$2:$E$1001,5,FALSE)</f>
        <v>2</v>
      </c>
      <c r="M864" s="5">
        <f>I864*L864</f>
        <v>9.51</v>
      </c>
      <c r="S864"/>
    </row>
    <row r="865" spans="1:19" x14ac:dyDescent="0.35">
      <c r="A865" s="1">
        <f>VLOOKUP('[1]orders (cleaned)'!B537,'[1]orders (cleaned)'!$B$2:$B$1001,1,FALSE)</f>
        <v>44585</v>
      </c>
      <c r="B865" t="str">
        <f>VLOOKUP('[1]orders (cleaned)'!C537,'[1]customers (cleaned)'!$A$2:$B$914,2,FALSE)</f>
        <v>Timoteo Glisane</v>
      </c>
      <c r="C865" t="str">
        <f>VLOOKUP('[1]orders (cleaned)'!C537,'[1]customers (cleaned)'!$A$2:$C$914,3,FALSE)</f>
        <v>Ballivor</v>
      </c>
      <c r="D865" t="str">
        <f>VLOOKUP('[1]orders (cleaned)'!C537,'[1]customers (cleaned)'!$A$2:$D$914,4,FALSE)</f>
        <v>Ireland</v>
      </c>
      <c r="E865" t="str">
        <f>VLOOKUP('[1]orders (cleaned)'!C537,'[1]customers (cleaned)'!$A$2:$E$914,5,FALSE)</f>
        <v>No</v>
      </c>
      <c r="F865" t="str">
        <f>VLOOKUP('[1]orders (cleaned)'!D537,'[1]products (cleaned)'!$A$2:$B$49,2,FALSE)</f>
        <v>Lib</v>
      </c>
      <c r="G865" t="str">
        <f>VLOOKUP('[1]orders (cleaned)'!D537,'[1]products (cleaned)'!$A$2:$C$49,3,FALSE)</f>
        <v>L</v>
      </c>
      <c r="H865">
        <f>VLOOKUP('[1]orders (cleaned)'!D537,'[1]products (cleaned)'!$A$2:$D$49,4,FALSE)</f>
        <v>0.2</v>
      </c>
      <c r="I865" s="3">
        <f>VLOOKUP('[1]orders (cleaned)'!D537,'[1]products (cleaned)'!$A$2:$E$49,5,FALSE)</f>
        <v>4.7549999999999999</v>
      </c>
      <c r="J865" s="3">
        <f>VLOOKUP('[1]orders (cleaned)'!D537,'[1]products (cleaned)'!$A$2:$F$49,6,FALSE)</f>
        <v>2.3774999999999999</v>
      </c>
      <c r="K865" s="3">
        <f>VLOOKUP('[1]orders (cleaned)'!D537,'[1]products (cleaned)'!$A$2:$G$49,7,FALSE)</f>
        <v>0.61814999999999998</v>
      </c>
      <c r="L865">
        <f>VLOOKUP('[1]orders (cleaned)'!A537,'[1]orders (cleaned)'!$A$2:$E$1001,5,FALSE)</f>
        <v>2</v>
      </c>
      <c r="M865" s="5">
        <f>I865*L865</f>
        <v>9.51</v>
      </c>
      <c r="S865"/>
    </row>
    <row r="866" spans="1:19" x14ac:dyDescent="0.35">
      <c r="A866" s="1">
        <f>VLOOKUP('[1]orders (cleaned)'!B86,'[1]orders (cleaned)'!$B$2:$B$1001,1,FALSE)</f>
        <v>43783</v>
      </c>
      <c r="B866" t="str">
        <f>VLOOKUP('[1]orders (cleaned)'!C86,'[1]customers (cleaned)'!$A$2:$B$914,2,FALSE)</f>
        <v>Zaccaria Sherewood</v>
      </c>
      <c r="C866" t="str">
        <f>VLOOKUP('[1]orders (cleaned)'!C86,'[1]customers (cleaned)'!$A$2:$C$914,3,FALSE)</f>
        <v>Fresno</v>
      </c>
      <c r="D866" t="str">
        <f>VLOOKUP('[1]orders (cleaned)'!C86,'[1]customers (cleaned)'!$A$2:$D$914,4,FALSE)</f>
        <v>United States</v>
      </c>
      <c r="E866" t="str">
        <f>VLOOKUP('[1]orders (cleaned)'!C86,'[1]customers (cleaned)'!$A$2:$E$914,5,FALSE)</f>
        <v>No</v>
      </c>
      <c r="F866" t="str">
        <f>VLOOKUP('[1]orders (cleaned)'!D86,'[1]products (cleaned)'!$A$2:$B$49,2,FALSE)</f>
        <v>Lib</v>
      </c>
      <c r="G866" t="str">
        <f>VLOOKUP('[1]orders (cleaned)'!D86,'[1]products (cleaned)'!$A$2:$C$49,3,FALSE)</f>
        <v>L</v>
      </c>
      <c r="H866">
        <f>VLOOKUP('[1]orders (cleaned)'!D86,'[1]products (cleaned)'!$A$2:$D$49,4,FALSE)</f>
        <v>0.5</v>
      </c>
      <c r="I866" s="3">
        <f>VLOOKUP('[1]orders (cleaned)'!D86,'[1]products (cleaned)'!$A$2:$E$49,5,FALSE)</f>
        <v>9.51</v>
      </c>
      <c r="J866" s="3">
        <f>VLOOKUP('[1]orders (cleaned)'!D86,'[1]products (cleaned)'!$A$2:$F$49,6,FALSE)</f>
        <v>1.9019999999999999</v>
      </c>
      <c r="K866" s="3">
        <f>VLOOKUP('[1]orders (cleaned)'!D86,'[1]products (cleaned)'!$A$2:$G$49,7,FALSE)</f>
        <v>1.2363</v>
      </c>
      <c r="L866">
        <f>VLOOKUP('[1]orders (cleaned)'!A86,'[1]orders (cleaned)'!$A$2:$E$1001,5,FALSE)</f>
        <v>1</v>
      </c>
      <c r="M866" s="5">
        <f>I866*L866</f>
        <v>9.51</v>
      </c>
      <c r="S866"/>
    </row>
    <row r="867" spans="1:19" x14ac:dyDescent="0.35">
      <c r="A867" s="1">
        <f>VLOOKUP('[1]orders (cleaned)'!B996,'[1]orders (cleaned)'!$B$2:$B$1001,1,FALSE)</f>
        <v>44244</v>
      </c>
      <c r="B867" t="str">
        <f>VLOOKUP('[1]orders (cleaned)'!C996,'[1]customers (cleaned)'!$A$2:$B$914,2,FALSE)</f>
        <v>Catharine Scoines</v>
      </c>
      <c r="C867" t="str">
        <f>VLOOKUP('[1]orders (cleaned)'!C996,'[1]customers (cleaned)'!$A$2:$C$914,3,FALSE)</f>
        <v>Watergrasshill</v>
      </c>
      <c r="D867" t="str">
        <f>VLOOKUP('[1]orders (cleaned)'!C996,'[1]customers (cleaned)'!$A$2:$D$914,4,FALSE)</f>
        <v>Ireland</v>
      </c>
      <c r="E867" t="str">
        <f>VLOOKUP('[1]orders (cleaned)'!C996,'[1]customers (cleaned)'!$A$2:$E$914,5,FALSE)</f>
        <v>No</v>
      </c>
      <c r="F867" t="str">
        <f>VLOOKUP('[1]orders (cleaned)'!D996,'[1]products (cleaned)'!$A$2:$B$49,2,FALSE)</f>
        <v>Ara</v>
      </c>
      <c r="G867" t="str">
        <f>VLOOKUP('[1]orders (cleaned)'!D996,'[1]products (cleaned)'!$A$2:$C$49,3,FALSE)</f>
        <v>D</v>
      </c>
      <c r="H867">
        <f>VLOOKUP('[1]orders (cleaned)'!D996,'[1]products (cleaned)'!$A$2:$D$49,4,FALSE)</f>
        <v>0.2</v>
      </c>
      <c r="I867" s="3">
        <f>VLOOKUP('[1]orders (cleaned)'!D996,'[1]products (cleaned)'!$A$2:$E$49,5,FALSE)</f>
        <v>2.9849999999999999</v>
      </c>
      <c r="J867" s="3">
        <f>VLOOKUP('[1]orders (cleaned)'!D996,'[1]products (cleaned)'!$A$2:$F$49,6,FALSE)</f>
        <v>1.4924999999999999</v>
      </c>
      <c r="K867" s="3">
        <f>VLOOKUP('[1]orders (cleaned)'!D996,'[1]products (cleaned)'!$A$2:$G$49,7,FALSE)</f>
        <v>0.26865</v>
      </c>
      <c r="L867">
        <f>VLOOKUP('[1]orders (cleaned)'!A996,'[1]orders (cleaned)'!$A$2:$E$1001,5,FALSE)</f>
        <v>3</v>
      </c>
      <c r="M867" s="5">
        <f>I867*L867</f>
        <v>8.9550000000000001</v>
      </c>
      <c r="S867"/>
    </row>
    <row r="868" spans="1:19" x14ac:dyDescent="0.35">
      <c r="A868" s="1">
        <f>VLOOKUP('[1]orders (cleaned)'!B222,'[1]orders (cleaned)'!$B$2:$B$1001,1,FALSE)</f>
        <v>44777</v>
      </c>
      <c r="B868" t="str">
        <f>VLOOKUP('[1]orders (cleaned)'!C222,'[1]customers (cleaned)'!$A$2:$B$914,2,FALSE)</f>
        <v>Charis Crosier</v>
      </c>
      <c r="C868" t="str">
        <f>VLOOKUP('[1]orders (cleaned)'!C222,'[1]customers (cleaned)'!$A$2:$C$914,3,FALSE)</f>
        <v>Lees Summit</v>
      </c>
      <c r="D868" t="str">
        <f>VLOOKUP('[1]orders (cleaned)'!C222,'[1]customers (cleaned)'!$A$2:$D$914,4,FALSE)</f>
        <v>United States</v>
      </c>
      <c r="E868" t="str">
        <f>VLOOKUP('[1]orders (cleaned)'!C222,'[1]customers (cleaned)'!$A$2:$E$914,5,FALSE)</f>
        <v>No</v>
      </c>
      <c r="F868" t="str">
        <f>VLOOKUP('[1]orders (cleaned)'!D222,'[1]products (cleaned)'!$A$2:$B$49,2,FALSE)</f>
        <v>Rob</v>
      </c>
      <c r="G868" t="str">
        <f>VLOOKUP('[1]orders (cleaned)'!D222,'[1]products (cleaned)'!$A$2:$C$49,3,FALSE)</f>
        <v>M</v>
      </c>
      <c r="H868">
        <f>VLOOKUP('[1]orders (cleaned)'!D222,'[1]products (cleaned)'!$A$2:$D$49,4,FALSE)</f>
        <v>0.2</v>
      </c>
      <c r="I868" s="3">
        <f>VLOOKUP('[1]orders (cleaned)'!D222,'[1]products (cleaned)'!$A$2:$E$49,5,FALSE)</f>
        <v>2.9849999999999999</v>
      </c>
      <c r="J868" s="3">
        <f>VLOOKUP('[1]orders (cleaned)'!D222,'[1]products (cleaned)'!$A$2:$F$49,6,FALSE)</f>
        <v>1.4924999999999999</v>
      </c>
      <c r="K868" s="3">
        <f>VLOOKUP('[1]orders (cleaned)'!D222,'[1]products (cleaned)'!$A$2:$G$49,7,FALSE)</f>
        <v>0.17909999999999998</v>
      </c>
      <c r="L868">
        <f>VLOOKUP('[1]orders (cleaned)'!A222,'[1]orders (cleaned)'!$A$2:$E$1001,5,FALSE)</f>
        <v>3</v>
      </c>
      <c r="M868" s="5">
        <f>I868*L868</f>
        <v>8.9550000000000001</v>
      </c>
      <c r="S868"/>
    </row>
    <row r="869" spans="1:19" x14ac:dyDescent="0.35">
      <c r="A869" s="1">
        <f>VLOOKUP('[1]orders (cleaned)'!B977,'[1]orders (cleaned)'!$B$2:$B$1001,1,FALSE)</f>
        <v>44538</v>
      </c>
      <c r="B869" t="str">
        <f>VLOOKUP('[1]orders (cleaned)'!C977,'[1]customers (cleaned)'!$A$2:$B$914,2,FALSE)</f>
        <v>Clayton Kingwell</v>
      </c>
      <c r="C869" t="str">
        <f>VLOOKUP('[1]orders (cleaned)'!C977,'[1]customers (cleaned)'!$A$2:$C$914,3,FALSE)</f>
        <v>Rathnew</v>
      </c>
      <c r="D869" t="str">
        <f>VLOOKUP('[1]orders (cleaned)'!C977,'[1]customers (cleaned)'!$A$2:$D$914,4,FALSE)</f>
        <v>Ireland</v>
      </c>
      <c r="E869" t="str">
        <f>VLOOKUP('[1]orders (cleaned)'!C977,'[1]customers (cleaned)'!$A$2:$E$914,5,FALSE)</f>
        <v>Yes</v>
      </c>
      <c r="F869" t="str">
        <f>VLOOKUP('[1]orders (cleaned)'!D977,'[1]products (cleaned)'!$A$2:$B$49,2,FALSE)</f>
        <v>Ara</v>
      </c>
      <c r="G869" t="str">
        <f>VLOOKUP('[1]orders (cleaned)'!D977,'[1]products (cleaned)'!$A$2:$C$49,3,FALSE)</f>
        <v>D</v>
      </c>
      <c r="H869">
        <f>VLOOKUP('[1]orders (cleaned)'!D977,'[1]products (cleaned)'!$A$2:$D$49,4,FALSE)</f>
        <v>0.2</v>
      </c>
      <c r="I869" s="3">
        <f>VLOOKUP('[1]orders (cleaned)'!D977,'[1]products (cleaned)'!$A$2:$E$49,5,FALSE)</f>
        <v>2.9849999999999999</v>
      </c>
      <c r="J869" s="3">
        <f>VLOOKUP('[1]orders (cleaned)'!D977,'[1]products (cleaned)'!$A$2:$F$49,6,FALSE)</f>
        <v>1.4924999999999999</v>
      </c>
      <c r="K869" s="3">
        <f>VLOOKUP('[1]orders (cleaned)'!D977,'[1]products (cleaned)'!$A$2:$G$49,7,FALSE)</f>
        <v>0.26865</v>
      </c>
      <c r="L869">
        <f>VLOOKUP('[1]orders (cleaned)'!A977,'[1]orders (cleaned)'!$A$2:$E$1001,5,FALSE)</f>
        <v>3</v>
      </c>
      <c r="M869" s="5">
        <f>I869*L869</f>
        <v>8.9550000000000001</v>
      </c>
      <c r="S869"/>
    </row>
    <row r="870" spans="1:19" x14ac:dyDescent="0.35">
      <c r="A870" s="1">
        <f>VLOOKUP('[1]orders (cleaned)'!B468,'[1]orders (cleaned)'!$B$2:$B$1001,1,FALSE)</f>
        <v>44171</v>
      </c>
      <c r="B870" t="str">
        <f>VLOOKUP('[1]orders (cleaned)'!C468,'[1]customers (cleaned)'!$A$2:$B$914,2,FALSE)</f>
        <v>Dagny Kornel</v>
      </c>
      <c r="C870" t="str">
        <f>VLOOKUP('[1]orders (cleaned)'!C468,'[1]customers (cleaned)'!$A$2:$C$914,3,FALSE)</f>
        <v>Saginaw</v>
      </c>
      <c r="D870" t="str">
        <f>VLOOKUP('[1]orders (cleaned)'!C468,'[1]customers (cleaned)'!$A$2:$D$914,4,FALSE)</f>
        <v>United States</v>
      </c>
      <c r="E870" t="str">
        <f>VLOOKUP('[1]orders (cleaned)'!C468,'[1]customers (cleaned)'!$A$2:$E$914,5,FALSE)</f>
        <v>Yes</v>
      </c>
      <c r="F870" t="str">
        <f>VLOOKUP('[1]orders (cleaned)'!D468,'[1]products (cleaned)'!$A$2:$B$49,2,FALSE)</f>
        <v>Ara</v>
      </c>
      <c r="G870" t="str">
        <f>VLOOKUP('[1]orders (cleaned)'!D468,'[1]products (cleaned)'!$A$2:$C$49,3,FALSE)</f>
        <v>D</v>
      </c>
      <c r="H870">
        <f>VLOOKUP('[1]orders (cleaned)'!D468,'[1]products (cleaned)'!$A$2:$D$49,4,FALSE)</f>
        <v>0.2</v>
      </c>
      <c r="I870" s="3">
        <f>VLOOKUP('[1]orders (cleaned)'!D468,'[1]products (cleaned)'!$A$2:$E$49,5,FALSE)</f>
        <v>2.9849999999999999</v>
      </c>
      <c r="J870" s="3">
        <f>VLOOKUP('[1]orders (cleaned)'!D468,'[1]products (cleaned)'!$A$2:$F$49,6,FALSE)</f>
        <v>1.4924999999999999</v>
      </c>
      <c r="K870" s="3">
        <f>VLOOKUP('[1]orders (cleaned)'!D468,'[1]products (cleaned)'!$A$2:$G$49,7,FALSE)</f>
        <v>0.26865</v>
      </c>
      <c r="L870">
        <f>VLOOKUP('[1]orders (cleaned)'!A468,'[1]orders (cleaned)'!$A$2:$E$1001,5,FALSE)</f>
        <v>3</v>
      </c>
      <c r="M870" s="5">
        <f>I870*L870</f>
        <v>8.9550000000000001</v>
      </c>
      <c r="S870"/>
    </row>
    <row r="871" spans="1:19" x14ac:dyDescent="0.35">
      <c r="A871" s="1">
        <f>VLOOKUP('[1]orders (cleaned)'!B605,'[1]orders (cleaned)'!$B$2:$B$1001,1,FALSE)</f>
        <v>43660</v>
      </c>
      <c r="B871" t="str">
        <f>VLOOKUP('[1]orders (cleaned)'!C605,'[1]customers (cleaned)'!$A$2:$B$914,2,FALSE)</f>
        <v>Donavon Fowle</v>
      </c>
      <c r="C871" t="str">
        <f>VLOOKUP('[1]orders (cleaned)'!C605,'[1]customers (cleaned)'!$A$2:$C$914,3,FALSE)</f>
        <v>Colorado Springs</v>
      </c>
      <c r="D871" t="str">
        <f>VLOOKUP('[1]orders (cleaned)'!C605,'[1]customers (cleaned)'!$A$2:$D$914,4,FALSE)</f>
        <v>United States</v>
      </c>
      <c r="E871" t="str">
        <f>VLOOKUP('[1]orders (cleaned)'!C605,'[1]customers (cleaned)'!$A$2:$E$914,5,FALSE)</f>
        <v>No</v>
      </c>
      <c r="F871" t="str">
        <f>VLOOKUP('[1]orders (cleaned)'!D605,'[1]products (cleaned)'!$A$2:$B$49,2,FALSE)</f>
        <v>Rob</v>
      </c>
      <c r="G871" t="str">
        <f>VLOOKUP('[1]orders (cleaned)'!D605,'[1]products (cleaned)'!$A$2:$C$49,3,FALSE)</f>
        <v>M</v>
      </c>
      <c r="H871">
        <f>VLOOKUP('[1]orders (cleaned)'!D605,'[1]products (cleaned)'!$A$2:$D$49,4,FALSE)</f>
        <v>0.2</v>
      </c>
      <c r="I871" s="3">
        <f>VLOOKUP('[1]orders (cleaned)'!D605,'[1]products (cleaned)'!$A$2:$E$49,5,FALSE)</f>
        <v>2.9849999999999999</v>
      </c>
      <c r="J871" s="3">
        <f>VLOOKUP('[1]orders (cleaned)'!D605,'[1]products (cleaned)'!$A$2:$F$49,6,FALSE)</f>
        <v>1.4924999999999999</v>
      </c>
      <c r="K871" s="3">
        <f>VLOOKUP('[1]orders (cleaned)'!D605,'[1]products (cleaned)'!$A$2:$G$49,7,FALSE)</f>
        <v>0.17909999999999998</v>
      </c>
      <c r="L871">
        <f>VLOOKUP('[1]orders (cleaned)'!A605,'[1]orders (cleaned)'!$A$2:$E$1001,5,FALSE)</f>
        <v>3</v>
      </c>
      <c r="M871" s="5">
        <f>I871*L871</f>
        <v>8.9550000000000001</v>
      </c>
      <c r="S871"/>
    </row>
    <row r="872" spans="1:19" x14ac:dyDescent="0.35">
      <c r="A872" s="1">
        <f>VLOOKUP('[1]orders (cleaned)'!B417,'[1]orders (cleaned)'!$B$2:$B$1001,1,FALSE)</f>
        <v>43683</v>
      </c>
      <c r="B872" t="str">
        <f>VLOOKUP('[1]orders (cleaned)'!C417,'[1]customers (cleaned)'!$A$2:$B$914,2,FALSE)</f>
        <v>Gregg Hawkyens</v>
      </c>
      <c r="C872" t="str">
        <f>VLOOKUP('[1]orders (cleaned)'!C417,'[1]customers (cleaned)'!$A$2:$C$914,3,FALSE)</f>
        <v>Lafayette</v>
      </c>
      <c r="D872" t="str">
        <f>VLOOKUP('[1]orders (cleaned)'!C417,'[1]customers (cleaned)'!$A$2:$D$914,4,FALSE)</f>
        <v>United States</v>
      </c>
      <c r="E872" t="str">
        <f>VLOOKUP('[1]orders (cleaned)'!C417,'[1]customers (cleaned)'!$A$2:$E$914,5,FALSE)</f>
        <v>No</v>
      </c>
      <c r="F872" t="str">
        <f>VLOOKUP('[1]orders (cleaned)'!D417,'[1]products (cleaned)'!$A$2:$B$49,2,FALSE)</f>
        <v>Rob</v>
      </c>
      <c r="G872" t="str">
        <f>VLOOKUP('[1]orders (cleaned)'!D417,'[1]products (cleaned)'!$A$2:$C$49,3,FALSE)</f>
        <v>M</v>
      </c>
      <c r="H872">
        <f>VLOOKUP('[1]orders (cleaned)'!D417,'[1]products (cleaned)'!$A$2:$D$49,4,FALSE)</f>
        <v>0.2</v>
      </c>
      <c r="I872" s="3">
        <f>VLOOKUP('[1]orders (cleaned)'!D417,'[1]products (cleaned)'!$A$2:$E$49,5,FALSE)</f>
        <v>2.9849999999999999</v>
      </c>
      <c r="J872" s="3">
        <f>VLOOKUP('[1]orders (cleaned)'!D417,'[1]products (cleaned)'!$A$2:$F$49,6,FALSE)</f>
        <v>1.4924999999999999</v>
      </c>
      <c r="K872" s="3">
        <f>VLOOKUP('[1]orders (cleaned)'!D417,'[1]products (cleaned)'!$A$2:$G$49,7,FALSE)</f>
        <v>0.17909999999999998</v>
      </c>
      <c r="L872">
        <f>VLOOKUP('[1]orders (cleaned)'!A417,'[1]orders (cleaned)'!$A$2:$E$1001,5,FALSE)</f>
        <v>3</v>
      </c>
      <c r="M872" s="5">
        <f>I872*L872</f>
        <v>8.9550000000000001</v>
      </c>
      <c r="S872"/>
    </row>
    <row r="873" spans="1:19" x14ac:dyDescent="0.35">
      <c r="A873" s="1">
        <f>VLOOKUP('[1]orders (cleaned)'!B88,'[1]orders (cleaned)'!$B$2:$B$1001,1,FALSE)</f>
        <v>43664</v>
      </c>
      <c r="B873" t="str">
        <f>VLOOKUP('[1]orders (cleaned)'!C88,'[1]customers (cleaned)'!$A$2:$B$914,2,FALSE)</f>
        <v>Jeffrey Dufaire</v>
      </c>
      <c r="C873" t="str">
        <f>VLOOKUP('[1]orders (cleaned)'!C88,'[1]customers (cleaned)'!$A$2:$C$914,3,FALSE)</f>
        <v>Fort Worth</v>
      </c>
      <c r="D873" t="str">
        <f>VLOOKUP('[1]orders (cleaned)'!C88,'[1]customers (cleaned)'!$A$2:$D$914,4,FALSE)</f>
        <v>United States</v>
      </c>
      <c r="E873" t="str">
        <f>VLOOKUP('[1]orders (cleaned)'!C88,'[1]customers (cleaned)'!$A$2:$E$914,5,FALSE)</f>
        <v>No</v>
      </c>
      <c r="F873" t="str">
        <f>VLOOKUP('[1]orders (cleaned)'!D88,'[1]products (cleaned)'!$A$2:$B$49,2,FALSE)</f>
        <v>Ara</v>
      </c>
      <c r="G873" t="str">
        <f>VLOOKUP('[1]orders (cleaned)'!D88,'[1]products (cleaned)'!$A$2:$C$49,3,FALSE)</f>
        <v>D</v>
      </c>
      <c r="H873">
        <f>VLOOKUP('[1]orders (cleaned)'!D88,'[1]products (cleaned)'!$A$2:$D$49,4,FALSE)</f>
        <v>0.2</v>
      </c>
      <c r="I873" s="3">
        <f>VLOOKUP('[1]orders (cleaned)'!D88,'[1]products (cleaned)'!$A$2:$E$49,5,FALSE)</f>
        <v>2.9849999999999999</v>
      </c>
      <c r="J873" s="3">
        <f>VLOOKUP('[1]orders (cleaned)'!D88,'[1]products (cleaned)'!$A$2:$F$49,6,FALSE)</f>
        <v>1.4924999999999999</v>
      </c>
      <c r="K873" s="3">
        <f>VLOOKUP('[1]orders (cleaned)'!D88,'[1]products (cleaned)'!$A$2:$G$49,7,FALSE)</f>
        <v>0.26865</v>
      </c>
      <c r="L873">
        <f>VLOOKUP('[1]orders (cleaned)'!A88,'[1]orders (cleaned)'!$A$2:$E$1001,5,FALSE)</f>
        <v>3</v>
      </c>
      <c r="M873" s="5">
        <f>I873*L873</f>
        <v>8.9550000000000001</v>
      </c>
      <c r="S873"/>
    </row>
    <row r="874" spans="1:19" x14ac:dyDescent="0.35">
      <c r="A874" s="1">
        <f>VLOOKUP('[1]orders (cleaned)'!B849,'[1]orders (cleaned)'!$B$2:$B$1001,1,FALSE)</f>
        <v>44460</v>
      </c>
      <c r="B874" t="str">
        <f>VLOOKUP('[1]orders (cleaned)'!C849,'[1]customers (cleaned)'!$A$2:$B$914,2,FALSE)</f>
        <v>Mordy Van Der Vlies</v>
      </c>
      <c r="C874" t="str">
        <f>VLOOKUP('[1]orders (cleaned)'!C849,'[1]customers (cleaned)'!$A$2:$C$914,3,FALSE)</f>
        <v>Mobile</v>
      </c>
      <c r="D874" t="str">
        <f>VLOOKUP('[1]orders (cleaned)'!C849,'[1]customers (cleaned)'!$A$2:$D$914,4,FALSE)</f>
        <v>United States</v>
      </c>
      <c r="E874" t="str">
        <f>VLOOKUP('[1]orders (cleaned)'!C849,'[1]customers (cleaned)'!$A$2:$E$914,5,FALSE)</f>
        <v>Yes</v>
      </c>
      <c r="F874" t="str">
        <f>VLOOKUP('[1]orders (cleaned)'!D849,'[1]products (cleaned)'!$A$2:$B$49,2,FALSE)</f>
        <v>Ara</v>
      </c>
      <c r="G874" t="str">
        <f>VLOOKUP('[1]orders (cleaned)'!D849,'[1]products (cleaned)'!$A$2:$C$49,3,FALSE)</f>
        <v>D</v>
      </c>
      <c r="H874">
        <f>VLOOKUP('[1]orders (cleaned)'!D849,'[1]products (cleaned)'!$A$2:$D$49,4,FALSE)</f>
        <v>0.2</v>
      </c>
      <c r="I874" s="3">
        <f>VLOOKUP('[1]orders (cleaned)'!D849,'[1]products (cleaned)'!$A$2:$E$49,5,FALSE)</f>
        <v>2.9849999999999999</v>
      </c>
      <c r="J874" s="3">
        <f>VLOOKUP('[1]orders (cleaned)'!D849,'[1]products (cleaned)'!$A$2:$F$49,6,FALSE)</f>
        <v>1.4924999999999999</v>
      </c>
      <c r="K874" s="3">
        <f>VLOOKUP('[1]orders (cleaned)'!D849,'[1]products (cleaned)'!$A$2:$G$49,7,FALSE)</f>
        <v>0.26865</v>
      </c>
      <c r="L874">
        <f>VLOOKUP('[1]orders (cleaned)'!A849,'[1]orders (cleaned)'!$A$2:$E$1001,5,FALSE)</f>
        <v>3</v>
      </c>
      <c r="M874" s="5">
        <f>I874*L874</f>
        <v>8.9550000000000001</v>
      </c>
      <c r="S874"/>
    </row>
    <row r="875" spans="1:19" x14ac:dyDescent="0.35">
      <c r="A875" s="1">
        <f>VLOOKUP('[1]orders (cleaned)'!B723,'[1]orders (cleaned)'!$B$2:$B$1001,1,FALSE)</f>
        <v>44479</v>
      </c>
      <c r="B875" t="str">
        <f>VLOOKUP('[1]orders (cleaned)'!C723,'[1]customers (cleaned)'!$A$2:$B$914,2,FALSE)</f>
        <v>Niels Leake</v>
      </c>
      <c r="C875" t="str">
        <f>VLOOKUP('[1]orders (cleaned)'!C723,'[1]customers (cleaned)'!$A$2:$C$914,3,FALSE)</f>
        <v>Clearwater</v>
      </c>
      <c r="D875" t="str">
        <f>VLOOKUP('[1]orders (cleaned)'!C723,'[1]customers (cleaned)'!$A$2:$D$914,4,FALSE)</f>
        <v>United States</v>
      </c>
      <c r="E875" t="str">
        <f>VLOOKUP('[1]orders (cleaned)'!C723,'[1]customers (cleaned)'!$A$2:$E$914,5,FALSE)</f>
        <v>Yes</v>
      </c>
      <c r="F875" t="str">
        <f>VLOOKUP('[1]orders (cleaned)'!D723,'[1]products (cleaned)'!$A$2:$B$49,2,FALSE)</f>
        <v>Rob</v>
      </c>
      <c r="G875" t="str">
        <f>VLOOKUP('[1]orders (cleaned)'!D723,'[1]products (cleaned)'!$A$2:$C$49,3,FALSE)</f>
        <v>M</v>
      </c>
      <c r="H875">
        <f>VLOOKUP('[1]orders (cleaned)'!D723,'[1]products (cleaned)'!$A$2:$D$49,4,FALSE)</f>
        <v>0.2</v>
      </c>
      <c r="I875" s="3">
        <f>VLOOKUP('[1]orders (cleaned)'!D723,'[1]products (cleaned)'!$A$2:$E$49,5,FALSE)</f>
        <v>2.9849999999999999</v>
      </c>
      <c r="J875" s="3">
        <f>VLOOKUP('[1]orders (cleaned)'!D723,'[1]products (cleaned)'!$A$2:$F$49,6,FALSE)</f>
        <v>1.4924999999999999</v>
      </c>
      <c r="K875" s="3">
        <f>VLOOKUP('[1]orders (cleaned)'!D723,'[1]products (cleaned)'!$A$2:$G$49,7,FALSE)</f>
        <v>0.17909999999999998</v>
      </c>
      <c r="L875">
        <f>VLOOKUP('[1]orders (cleaned)'!A723,'[1]orders (cleaned)'!$A$2:$E$1001,5,FALSE)</f>
        <v>3</v>
      </c>
      <c r="M875" s="5">
        <f>I875*L875</f>
        <v>8.9550000000000001</v>
      </c>
      <c r="S875"/>
    </row>
    <row r="876" spans="1:19" x14ac:dyDescent="0.35">
      <c r="A876" s="1">
        <f>VLOOKUP('[1]orders (cleaned)'!B760,'[1]orders (cleaned)'!$B$2:$B$1001,1,FALSE)</f>
        <v>43672</v>
      </c>
      <c r="B876" t="str">
        <f>VLOOKUP('[1]orders (cleaned)'!C760,'[1]customers (cleaned)'!$A$2:$B$914,2,FALSE)</f>
        <v>Lorelei Nardoni</v>
      </c>
      <c r="C876" t="str">
        <f>VLOOKUP('[1]orders (cleaned)'!C760,'[1]customers (cleaned)'!$A$2:$C$914,3,FALSE)</f>
        <v>Saint Louis</v>
      </c>
      <c r="D876" t="str">
        <f>VLOOKUP('[1]orders (cleaned)'!C760,'[1]customers (cleaned)'!$A$2:$D$914,4,FALSE)</f>
        <v>United States</v>
      </c>
      <c r="E876" t="str">
        <f>VLOOKUP('[1]orders (cleaned)'!C760,'[1]customers (cleaned)'!$A$2:$E$914,5,FALSE)</f>
        <v>No</v>
      </c>
      <c r="F876" t="str">
        <f>VLOOKUP('[1]orders (cleaned)'!D760,'[1]products (cleaned)'!$A$2:$B$49,2,FALSE)</f>
        <v>Rob</v>
      </c>
      <c r="G876" t="str">
        <f>VLOOKUP('[1]orders (cleaned)'!D760,'[1]products (cleaned)'!$A$2:$C$49,3,FALSE)</f>
        <v>D</v>
      </c>
      <c r="H876">
        <f>VLOOKUP('[1]orders (cleaned)'!D760,'[1]products (cleaned)'!$A$2:$D$49,4,FALSE)</f>
        <v>1</v>
      </c>
      <c r="I876" s="3">
        <f>VLOOKUP('[1]orders (cleaned)'!D760,'[1]products (cleaned)'!$A$2:$E$49,5,FALSE)</f>
        <v>8.9499999999999993</v>
      </c>
      <c r="J876" s="3">
        <f>VLOOKUP('[1]orders (cleaned)'!D760,'[1]products (cleaned)'!$A$2:$F$49,6,FALSE)</f>
        <v>0.89499999999999991</v>
      </c>
      <c r="K876" s="3">
        <f>VLOOKUP('[1]orders (cleaned)'!D760,'[1]products (cleaned)'!$A$2:$G$49,7,FALSE)</f>
        <v>0.53699999999999992</v>
      </c>
      <c r="L876">
        <f>VLOOKUP('[1]orders (cleaned)'!A760,'[1]orders (cleaned)'!$A$2:$E$1001,5,FALSE)</f>
        <v>1</v>
      </c>
      <c r="M876" s="5">
        <f>I876*L876</f>
        <v>8.9499999999999993</v>
      </c>
      <c r="S876"/>
    </row>
    <row r="877" spans="1:19" x14ac:dyDescent="0.35">
      <c r="A877" s="1">
        <f>VLOOKUP('[1]orders (cleaned)'!B964,'[1]orders (cleaned)'!$B$2:$B$1001,1,FALSE)</f>
        <v>44664</v>
      </c>
      <c r="B877" t="str">
        <f>VLOOKUP('[1]orders (cleaned)'!C964,'[1]customers (cleaned)'!$A$2:$B$914,2,FALSE)</f>
        <v>Morly Rocks</v>
      </c>
      <c r="C877" t="str">
        <f>VLOOKUP('[1]orders (cleaned)'!C964,'[1]customers (cleaned)'!$A$2:$C$914,3,FALSE)</f>
        <v>Crossmolina</v>
      </c>
      <c r="D877" t="str">
        <f>VLOOKUP('[1]orders (cleaned)'!C964,'[1]customers (cleaned)'!$A$2:$D$914,4,FALSE)</f>
        <v>Ireland</v>
      </c>
      <c r="E877" t="str">
        <f>VLOOKUP('[1]orders (cleaned)'!C964,'[1]customers (cleaned)'!$A$2:$E$914,5,FALSE)</f>
        <v>Yes</v>
      </c>
      <c r="F877" t="str">
        <f>VLOOKUP('[1]orders (cleaned)'!D964,'[1]products (cleaned)'!$A$2:$B$49,2,FALSE)</f>
        <v>Rob</v>
      </c>
      <c r="G877" t="str">
        <f>VLOOKUP('[1]orders (cleaned)'!D964,'[1]products (cleaned)'!$A$2:$C$49,3,FALSE)</f>
        <v>D</v>
      </c>
      <c r="H877">
        <f>VLOOKUP('[1]orders (cleaned)'!D964,'[1]products (cleaned)'!$A$2:$D$49,4,FALSE)</f>
        <v>1</v>
      </c>
      <c r="I877" s="3">
        <f>VLOOKUP('[1]orders (cleaned)'!D964,'[1]products (cleaned)'!$A$2:$E$49,5,FALSE)</f>
        <v>8.9499999999999993</v>
      </c>
      <c r="J877" s="3">
        <f>VLOOKUP('[1]orders (cleaned)'!D964,'[1]products (cleaned)'!$A$2:$F$49,6,FALSE)</f>
        <v>0.89499999999999991</v>
      </c>
      <c r="K877" s="3">
        <f>VLOOKUP('[1]orders (cleaned)'!D964,'[1]products (cleaned)'!$A$2:$G$49,7,FALSE)</f>
        <v>0.53699999999999992</v>
      </c>
      <c r="L877">
        <f>VLOOKUP('[1]orders (cleaned)'!A964,'[1]orders (cleaned)'!$A$2:$E$1001,5,FALSE)</f>
        <v>1</v>
      </c>
      <c r="M877" s="5">
        <f>I877*L877</f>
        <v>8.9499999999999993</v>
      </c>
      <c r="S877"/>
    </row>
    <row r="878" spans="1:19" x14ac:dyDescent="0.35">
      <c r="A878" s="1">
        <f>VLOOKUP('[1]orders (cleaned)'!B554,'[1]orders (cleaned)'!$B$2:$B$1001,1,FALSE)</f>
        <v>43761</v>
      </c>
      <c r="B878" t="str">
        <f>VLOOKUP('[1]orders (cleaned)'!C554,'[1]customers (cleaned)'!$A$2:$B$914,2,FALSE)</f>
        <v>Granville Alberts</v>
      </c>
      <c r="C878" t="str">
        <f>VLOOKUP('[1]orders (cleaned)'!C554,'[1]customers (cleaned)'!$A$2:$C$914,3,FALSE)</f>
        <v>Belfast</v>
      </c>
      <c r="D878" t="str">
        <f>VLOOKUP('[1]orders (cleaned)'!C554,'[1]customers (cleaned)'!$A$2:$D$914,4,FALSE)</f>
        <v>United Kingdom</v>
      </c>
      <c r="E878" t="str">
        <f>VLOOKUP('[1]orders (cleaned)'!C554,'[1]customers (cleaned)'!$A$2:$E$914,5,FALSE)</f>
        <v>Yes</v>
      </c>
      <c r="F878" t="str">
        <f>VLOOKUP('[1]orders (cleaned)'!D554,'[1]products (cleaned)'!$A$2:$B$49,2,FALSE)</f>
        <v>Exc</v>
      </c>
      <c r="G878" t="str">
        <f>VLOOKUP('[1]orders (cleaned)'!D554,'[1]products (cleaned)'!$A$2:$C$49,3,FALSE)</f>
        <v>L</v>
      </c>
      <c r="H878">
        <f>VLOOKUP('[1]orders (cleaned)'!D554,'[1]products (cleaned)'!$A$2:$D$49,4,FALSE)</f>
        <v>0.2</v>
      </c>
      <c r="I878" s="3">
        <f>VLOOKUP('[1]orders (cleaned)'!D554,'[1]products (cleaned)'!$A$2:$E$49,5,FALSE)</f>
        <v>4.4550000000000001</v>
      </c>
      <c r="J878" s="3">
        <f>VLOOKUP('[1]orders (cleaned)'!D554,'[1]products (cleaned)'!$A$2:$F$49,6,FALSE)</f>
        <v>2.2275</v>
      </c>
      <c r="K878" s="3">
        <f>VLOOKUP('[1]orders (cleaned)'!D554,'[1]products (cleaned)'!$A$2:$G$49,7,FALSE)</f>
        <v>0.49004999999999999</v>
      </c>
      <c r="L878">
        <f>VLOOKUP('[1]orders (cleaned)'!A554,'[1]orders (cleaned)'!$A$2:$E$1001,5,FALSE)</f>
        <v>4</v>
      </c>
      <c r="M878" s="5">
        <f>I878*L878</f>
        <v>17.82</v>
      </c>
      <c r="S878"/>
    </row>
    <row r="879" spans="1:19" x14ac:dyDescent="0.35">
      <c r="A879" s="1">
        <f>VLOOKUP('[1]orders (cleaned)'!B551,'[1]orders (cleaned)'!$B$2:$B$1001,1,FALSE)</f>
        <v>44232</v>
      </c>
      <c r="B879" t="str">
        <f>VLOOKUP('[1]orders (cleaned)'!C551,'[1]customers (cleaned)'!$A$2:$B$914,2,FALSE)</f>
        <v>Wilek Lightollers</v>
      </c>
      <c r="C879" t="str">
        <f>VLOOKUP('[1]orders (cleaned)'!C551,'[1]customers (cleaned)'!$A$2:$C$914,3,FALSE)</f>
        <v>New York City</v>
      </c>
      <c r="D879" t="str">
        <f>VLOOKUP('[1]orders (cleaned)'!C551,'[1]customers (cleaned)'!$A$2:$D$914,4,FALSE)</f>
        <v>United States</v>
      </c>
      <c r="E879" t="str">
        <f>VLOOKUP('[1]orders (cleaned)'!C551,'[1]customers (cleaned)'!$A$2:$E$914,5,FALSE)</f>
        <v>Yes</v>
      </c>
      <c r="F879" t="str">
        <f>VLOOKUP('[1]orders (cleaned)'!D551,'[1]products (cleaned)'!$A$2:$B$49,2,FALSE)</f>
        <v>Exc</v>
      </c>
      <c r="G879" t="str">
        <f>VLOOKUP('[1]orders (cleaned)'!D551,'[1]products (cleaned)'!$A$2:$C$49,3,FALSE)</f>
        <v>L</v>
      </c>
      <c r="H879">
        <f>VLOOKUP('[1]orders (cleaned)'!D551,'[1]products (cleaned)'!$A$2:$D$49,4,FALSE)</f>
        <v>0.2</v>
      </c>
      <c r="I879" s="3">
        <f>VLOOKUP('[1]orders (cleaned)'!D551,'[1]products (cleaned)'!$A$2:$E$49,5,FALSE)</f>
        <v>4.4550000000000001</v>
      </c>
      <c r="J879" s="3">
        <f>VLOOKUP('[1]orders (cleaned)'!D551,'[1]products (cleaned)'!$A$2:$F$49,6,FALSE)</f>
        <v>2.2275</v>
      </c>
      <c r="K879" s="3">
        <f>VLOOKUP('[1]orders (cleaned)'!D551,'[1]products (cleaned)'!$A$2:$G$49,7,FALSE)</f>
        <v>0.49004999999999999</v>
      </c>
      <c r="L879">
        <f>VLOOKUP('[1]orders (cleaned)'!A551,'[1]orders (cleaned)'!$A$2:$E$1001,5,FALSE)</f>
        <v>4</v>
      </c>
      <c r="M879" s="5">
        <f>I879*L879</f>
        <v>17.82</v>
      </c>
      <c r="S879"/>
    </row>
    <row r="880" spans="1:19" x14ac:dyDescent="0.35">
      <c r="A880" s="1">
        <f>VLOOKUP('[1]orders (cleaned)'!B550,'[1]orders (cleaned)'!$B$2:$B$1001,1,FALSE)</f>
        <v>44384</v>
      </c>
      <c r="B880" t="str">
        <f>VLOOKUP('[1]orders (cleaned)'!C550,'[1]customers (cleaned)'!$A$2:$B$914,2,FALSE)</f>
        <v>Bette-ann Munden</v>
      </c>
      <c r="C880" t="str">
        <f>VLOOKUP('[1]orders (cleaned)'!C550,'[1]customers (cleaned)'!$A$2:$C$914,3,FALSE)</f>
        <v>Oklahoma City</v>
      </c>
      <c r="D880" t="str">
        <f>VLOOKUP('[1]orders (cleaned)'!C550,'[1]customers (cleaned)'!$A$2:$D$914,4,FALSE)</f>
        <v>United States</v>
      </c>
      <c r="E880" t="str">
        <f>VLOOKUP('[1]orders (cleaned)'!C550,'[1]customers (cleaned)'!$A$2:$E$914,5,FALSE)</f>
        <v>Yes</v>
      </c>
      <c r="F880" t="str">
        <f>VLOOKUP('[1]orders (cleaned)'!D550,'[1]products (cleaned)'!$A$2:$B$49,2,FALSE)</f>
        <v>Exc</v>
      </c>
      <c r="G880" t="str">
        <f>VLOOKUP('[1]orders (cleaned)'!D550,'[1]products (cleaned)'!$A$2:$C$49,3,FALSE)</f>
        <v>L</v>
      </c>
      <c r="H880">
        <f>VLOOKUP('[1]orders (cleaned)'!D550,'[1]products (cleaned)'!$A$2:$D$49,4,FALSE)</f>
        <v>0.2</v>
      </c>
      <c r="I880" s="3">
        <f>VLOOKUP('[1]orders (cleaned)'!D550,'[1]products (cleaned)'!$A$2:$E$49,5,FALSE)</f>
        <v>4.4550000000000001</v>
      </c>
      <c r="J880" s="3">
        <f>VLOOKUP('[1]orders (cleaned)'!D550,'[1]products (cleaned)'!$A$2:$F$49,6,FALSE)</f>
        <v>2.2275</v>
      </c>
      <c r="K880" s="3">
        <f>VLOOKUP('[1]orders (cleaned)'!D550,'[1]products (cleaned)'!$A$2:$G$49,7,FALSE)</f>
        <v>0.49004999999999999</v>
      </c>
      <c r="L880">
        <f>VLOOKUP('[1]orders (cleaned)'!A550,'[1]orders (cleaned)'!$A$2:$E$1001,5,FALSE)</f>
        <v>3</v>
      </c>
      <c r="M880" s="5">
        <f>I880*L880</f>
        <v>13.365</v>
      </c>
      <c r="S880"/>
    </row>
    <row r="881" spans="1:19" x14ac:dyDescent="0.35">
      <c r="A881" s="1">
        <f>VLOOKUP('[1]orders (cleaned)'!B889,'[1]orders (cleaned)'!$B$2:$B$1001,1,FALSE)</f>
        <v>44002</v>
      </c>
      <c r="B881" t="str">
        <f>VLOOKUP('[1]orders (cleaned)'!C889,'[1]customers (cleaned)'!$A$2:$B$914,2,FALSE)</f>
        <v>Kienan Ferson</v>
      </c>
      <c r="C881" t="str">
        <f>VLOOKUP('[1]orders (cleaned)'!C889,'[1]customers (cleaned)'!$A$2:$C$914,3,FALSE)</f>
        <v>Mobile</v>
      </c>
      <c r="D881" t="str">
        <f>VLOOKUP('[1]orders (cleaned)'!C889,'[1]customers (cleaned)'!$A$2:$D$914,4,FALSE)</f>
        <v>United States</v>
      </c>
      <c r="E881" t="str">
        <f>VLOOKUP('[1]orders (cleaned)'!C889,'[1]customers (cleaned)'!$A$2:$E$914,5,FALSE)</f>
        <v>No</v>
      </c>
      <c r="F881" t="str">
        <f>VLOOKUP('[1]orders (cleaned)'!D889,'[1]products (cleaned)'!$A$2:$B$49,2,FALSE)</f>
        <v>Exc</v>
      </c>
      <c r="G881" t="str">
        <f>VLOOKUP('[1]orders (cleaned)'!D889,'[1]products (cleaned)'!$A$2:$C$49,3,FALSE)</f>
        <v>L</v>
      </c>
      <c r="H881">
        <f>VLOOKUP('[1]orders (cleaned)'!D889,'[1]products (cleaned)'!$A$2:$D$49,4,FALSE)</f>
        <v>0.2</v>
      </c>
      <c r="I881" s="3">
        <f>VLOOKUP('[1]orders (cleaned)'!D889,'[1]products (cleaned)'!$A$2:$E$49,5,FALSE)</f>
        <v>4.4550000000000001</v>
      </c>
      <c r="J881" s="3">
        <f>VLOOKUP('[1]orders (cleaned)'!D889,'[1]products (cleaned)'!$A$2:$F$49,6,FALSE)</f>
        <v>2.2275</v>
      </c>
      <c r="K881" s="3">
        <f>VLOOKUP('[1]orders (cleaned)'!D889,'[1]products (cleaned)'!$A$2:$G$49,7,FALSE)</f>
        <v>0.49004999999999999</v>
      </c>
      <c r="L881">
        <f>VLOOKUP('[1]orders (cleaned)'!A889,'[1]orders (cleaned)'!$A$2:$E$1001,5,FALSE)</f>
        <v>3</v>
      </c>
      <c r="M881" s="5">
        <f>I881*L881</f>
        <v>13.365</v>
      </c>
      <c r="S881"/>
    </row>
    <row r="882" spans="1:19" x14ac:dyDescent="0.35">
      <c r="A882" s="1">
        <f>VLOOKUP('[1]orders (cleaned)'!B112,'[1]orders (cleaned)'!$B$2:$B$1001,1,FALSE)</f>
        <v>44727</v>
      </c>
      <c r="B882" t="str">
        <f>VLOOKUP('[1]orders (cleaned)'!C112,'[1]customers (cleaned)'!$A$2:$B$914,2,FALSE)</f>
        <v>Marie-jeanne Redgrave</v>
      </c>
      <c r="C882" t="str">
        <f>VLOOKUP('[1]orders (cleaned)'!C112,'[1]customers (cleaned)'!$A$2:$C$914,3,FALSE)</f>
        <v>Springfield</v>
      </c>
      <c r="D882" t="str">
        <f>VLOOKUP('[1]orders (cleaned)'!C112,'[1]customers (cleaned)'!$A$2:$D$914,4,FALSE)</f>
        <v>United States</v>
      </c>
      <c r="E882" t="str">
        <f>VLOOKUP('[1]orders (cleaned)'!C112,'[1]customers (cleaned)'!$A$2:$E$914,5,FALSE)</f>
        <v>Yes</v>
      </c>
      <c r="F882" t="str">
        <f>VLOOKUP('[1]orders (cleaned)'!D112,'[1]products (cleaned)'!$A$2:$B$49,2,FALSE)</f>
        <v>Exc</v>
      </c>
      <c r="G882" t="str">
        <f>VLOOKUP('[1]orders (cleaned)'!D112,'[1]products (cleaned)'!$A$2:$C$49,3,FALSE)</f>
        <v>L</v>
      </c>
      <c r="H882">
        <f>VLOOKUP('[1]orders (cleaned)'!D112,'[1]products (cleaned)'!$A$2:$D$49,4,FALSE)</f>
        <v>0.2</v>
      </c>
      <c r="I882" s="3">
        <f>VLOOKUP('[1]orders (cleaned)'!D112,'[1]products (cleaned)'!$A$2:$E$49,5,FALSE)</f>
        <v>4.4550000000000001</v>
      </c>
      <c r="J882" s="3">
        <f>VLOOKUP('[1]orders (cleaned)'!D112,'[1]products (cleaned)'!$A$2:$F$49,6,FALSE)</f>
        <v>2.2275</v>
      </c>
      <c r="K882" s="3">
        <f>VLOOKUP('[1]orders (cleaned)'!D112,'[1]products (cleaned)'!$A$2:$G$49,7,FALSE)</f>
        <v>0.49004999999999999</v>
      </c>
      <c r="L882">
        <f>VLOOKUP('[1]orders (cleaned)'!A112,'[1]orders (cleaned)'!$A$2:$E$1001,5,FALSE)</f>
        <v>3</v>
      </c>
      <c r="M882" s="5">
        <f>I882*L882</f>
        <v>13.365</v>
      </c>
      <c r="S882"/>
    </row>
    <row r="883" spans="1:19" x14ac:dyDescent="0.35">
      <c r="A883" s="1">
        <f>VLOOKUP('[1]orders (cleaned)'!B775,'[1]orders (cleaned)'!$B$2:$B$1001,1,FALSE)</f>
        <v>44488</v>
      </c>
      <c r="B883" t="str">
        <f>VLOOKUP('[1]orders (cleaned)'!C775,'[1]customers (cleaned)'!$A$2:$B$914,2,FALSE)</f>
        <v>Alva Filipczak</v>
      </c>
      <c r="C883" t="str">
        <f>VLOOKUP('[1]orders (cleaned)'!C775,'[1]customers (cleaned)'!$A$2:$C$914,3,FALSE)</f>
        <v>Moycullen</v>
      </c>
      <c r="D883" t="str">
        <f>VLOOKUP('[1]orders (cleaned)'!C775,'[1]customers (cleaned)'!$A$2:$D$914,4,FALSE)</f>
        <v>Ireland</v>
      </c>
      <c r="E883" t="str">
        <f>VLOOKUP('[1]orders (cleaned)'!C775,'[1]customers (cleaned)'!$A$2:$E$914,5,FALSE)</f>
        <v>No</v>
      </c>
      <c r="F883" t="str">
        <f>VLOOKUP('[1]orders (cleaned)'!D775,'[1]products (cleaned)'!$A$2:$B$49,2,FALSE)</f>
        <v>Lib</v>
      </c>
      <c r="G883" t="str">
        <f>VLOOKUP('[1]orders (cleaned)'!D775,'[1]products (cleaned)'!$A$2:$C$49,3,FALSE)</f>
        <v>M</v>
      </c>
      <c r="H883">
        <f>VLOOKUP('[1]orders (cleaned)'!D775,'[1]products (cleaned)'!$A$2:$D$49,4,FALSE)</f>
        <v>0.2</v>
      </c>
      <c r="I883" s="3">
        <f>VLOOKUP('[1]orders (cleaned)'!D775,'[1]products (cleaned)'!$A$2:$E$49,5,FALSE)</f>
        <v>4.3650000000000002</v>
      </c>
      <c r="J883" s="3">
        <f>VLOOKUP('[1]orders (cleaned)'!D775,'[1]products (cleaned)'!$A$2:$F$49,6,FALSE)</f>
        <v>2.1825000000000001</v>
      </c>
      <c r="K883" s="3">
        <f>VLOOKUP('[1]orders (cleaned)'!D775,'[1]products (cleaned)'!$A$2:$G$49,7,FALSE)</f>
        <v>0.56745000000000001</v>
      </c>
      <c r="L883">
        <f>VLOOKUP('[1]orders (cleaned)'!A775,'[1]orders (cleaned)'!$A$2:$E$1001,5,FALSE)</f>
        <v>2</v>
      </c>
      <c r="M883" s="5">
        <f>I883*L883</f>
        <v>8.73</v>
      </c>
      <c r="S883"/>
    </row>
    <row r="884" spans="1:19" x14ac:dyDescent="0.35">
      <c r="A884" s="1">
        <f>VLOOKUP('[1]orders (cleaned)'!B421,'[1]orders (cleaned)'!$B$2:$B$1001,1,FALSE)</f>
        <v>44739</v>
      </c>
      <c r="B884" t="str">
        <f>VLOOKUP('[1]orders (cleaned)'!C421,'[1]customers (cleaned)'!$A$2:$B$914,2,FALSE)</f>
        <v>Annabella Danzey</v>
      </c>
      <c r="C884" t="str">
        <f>VLOOKUP('[1]orders (cleaned)'!C421,'[1]customers (cleaned)'!$A$2:$C$914,3,FALSE)</f>
        <v>Lincoln</v>
      </c>
      <c r="D884" t="str">
        <f>VLOOKUP('[1]orders (cleaned)'!C421,'[1]customers (cleaned)'!$A$2:$D$914,4,FALSE)</f>
        <v>United States</v>
      </c>
      <c r="E884" t="str">
        <f>VLOOKUP('[1]orders (cleaned)'!C421,'[1]customers (cleaned)'!$A$2:$E$914,5,FALSE)</f>
        <v>Yes</v>
      </c>
      <c r="F884" t="str">
        <f>VLOOKUP('[1]orders (cleaned)'!D421,'[1]products (cleaned)'!$A$2:$B$49,2,FALSE)</f>
        <v>Lib</v>
      </c>
      <c r="G884" t="str">
        <f>VLOOKUP('[1]orders (cleaned)'!D421,'[1]products (cleaned)'!$A$2:$C$49,3,FALSE)</f>
        <v>M</v>
      </c>
      <c r="H884">
        <f>VLOOKUP('[1]orders (cleaned)'!D421,'[1]products (cleaned)'!$A$2:$D$49,4,FALSE)</f>
        <v>0.5</v>
      </c>
      <c r="I884" s="3">
        <f>VLOOKUP('[1]orders (cleaned)'!D421,'[1]products (cleaned)'!$A$2:$E$49,5,FALSE)</f>
        <v>8.73</v>
      </c>
      <c r="J884" s="3">
        <f>VLOOKUP('[1]orders (cleaned)'!D421,'[1]products (cleaned)'!$A$2:$F$49,6,FALSE)</f>
        <v>1.746</v>
      </c>
      <c r="K884" s="3">
        <f>VLOOKUP('[1]orders (cleaned)'!D421,'[1]products (cleaned)'!$A$2:$G$49,7,FALSE)</f>
        <v>1.1349</v>
      </c>
      <c r="L884">
        <f>VLOOKUP('[1]orders (cleaned)'!A421,'[1]orders (cleaned)'!$A$2:$E$1001,5,FALSE)</f>
        <v>1</v>
      </c>
      <c r="M884" s="5">
        <f>I884*L884</f>
        <v>8.73</v>
      </c>
      <c r="S884"/>
    </row>
    <row r="885" spans="1:19" x14ac:dyDescent="0.35">
      <c r="A885" s="1">
        <f>VLOOKUP('[1]orders (cleaned)'!B558,'[1]orders (cleaned)'!$B$2:$B$1001,1,FALSE)</f>
        <v>44523</v>
      </c>
      <c r="B885" t="str">
        <f>VLOOKUP('[1]orders (cleaned)'!C558,'[1]customers (cleaned)'!$A$2:$B$914,2,FALSE)</f>
        <v>Cissiee Raisbeck</v>
      </c>
      <c r="C885" t="str">
        <f>VLOOKUP('[1]orders (cleaned)'!C558,'[1]customers (cleaned)'!$A$2:$C$914,3,FALSE)</f>
        <v>Shreveport</v>
      </c>
      <c r="D885" t="str">
        <f>VLOOKUP('[1]orders (cleaned)'!C558,'[1]customers (cleaned)'!$A$2:$D$914,4,FALSE)</f>
        <v>United States</v>
      </c>
      <c r="E885" t="str">
        <f>VLOOKUP('[1]orders (cleaned)'!C558,'[1]customers (cleaned)'!$A$2:$E$914,5,FALSE)</f>
        <v>Yes</v>
      </c>
      <c r="F885" t="str">
        <f>VLOOKUP('[1]orders (cleaned)'!D558,'[1]products (cleaned)'!$A$2:$B$49,2,FALSE)</f>
        <v>Lib</v>
      </c>
      <c r="G885" t="str">
        <f>VLOOKUP('[1]orders (cleaned)'!D558,'[1]products (cleaned)'!$A$2:$C$49,3,FALSE)</f>
        <v>M</v>
      </c>
      <c r="H885">
        <f>VLOOKUP('[1]orders (cleaned)'!D558,'[1]products (cleaned)'!$A$2:$D$49,4,FALSE)</f>
        <v>0.2</v>
      </c>
      <c r="I885" s="3">
        <f>VLOOKUP('[1]orders (cleaned)'!D558,'[1]products (cleaned)'!$A$2:$E$49,5,FALSE)</f>
        <v>4.3650000000000002</v>
      </c>
      <c r="J885" s="3">
        <f>VLOOKUP('[1]orders (cleaned)'!D558,'[1]products (cleaned)'!$A$2:$F$49,6,FALSE)</f>
        <v>2.1825000000000001</v>
      </c>
      <c r="K885" s="3">
        <f>VLOOKUP('[1]orders (cleaned)'!D558,'[1]products (cleaned)'!$A$2:$G$49,7,FALSE)</f>
        <v>0.56745000000000001</v>
      </c>
      <c r="L885">
        <f>VLOOKUP('[1]orders (cleaned)'!A558,'[1]orders (cleaned)'!$A$2:$E$1001,5,FALSE)</f>
        <v>2</v>
      </c>
      <c r="M885" s="5">
        <f>I885*L885</f>
        <v>8.73</v>
      </c>
      <c r="S885"/>
    </row>
    <row r="886" spans="1:19" x14ac:dyDescent="0.35">
      <c r="A886" s="1">
        <f>VLOOKUP('[1]orders (cleaned)'!B477,'[1]orders (cleaned)'!$B$2:$B$1001,1,FALSE)</f>
        <v>44767</v>
      </c>
      <c r="B886" t="str">
        <f>VLOOKUP('[1]orders (cleaned)'!C477,'[1]customers (cleaned)'!$A$2:$B$914,2,FALSE)</f>
        <v>Daryn Dibley</v>
      </c>
      <c r="C886" t="str">
        <f>VLOOKUP('[1]orders (cleaned)'!C477,'[1]customers (cleaned)'!$A$2:$C$914,3,FALSE)</f>
        <v>Kissimmee</v>
      </c>
      <c r="D886" t="str">
        <f>VLOOKUP('[1]orders (cleaned)'!C477,'[1]customers (cleaned)'!$A$2:$D$914,4,FALSE)</f>
        <v>United States</v>
      </c>
      <c r="E886" t="str">
        <f>VLOOKUP('[1]orders (cleaned)'!C477,'[1]customers (cleaned)'!$A$2:$E$914,5,FALSE)</f>
        <v>No</v>
      </c>
      <c r="F886" t="str">
        <f>VLOOKUP('[1]orders (cleaned)'!D477,'[1]products (cleaned)'!$A$2:$B$49,2,FALSE)</f>
        <v>Lib</v>
      </c>
      <c r="G886" t="str">
        <f>VLOOKUP('[1]orders (cleaned)'!D477,'[1]products (cleaned)'!$A$2:$C$49,3,FALSE)</f>
        <v>M</v>
      </c>
      <c r="H886">
        <f>VLOOKUP('[1]orders (cleaned)'!D477,'[1]products (cleaned)'!$A$2:$D$49,4,FALSE)</f>
        <v>0.2</v>
      </c>
      <c r="I886" s="3">
        <f>VLOOKUP('[1]orders (cleaned)'!D477,'[1]products (cleaned)'!$A$2:$E$49,5,FALSE)</f>
        <v>4.3650000000000002</v>
      </c>
      <c r="J886" s="3">
        <f>VLOOKUP('[1]orders (cleaned)'!D477,'[1]products (cleaned)'!$A$2:$F$49,6,FALSE)</f>
        <v>2.1825000000000001</v>
      </c>
      <c r="K886" s="3">
        <f>VLOOKUP('[1]orders (cleaned)'!D477,'[1]products (cleaned)'!$A$2:$G$49,7,FALSE)</f>
        <v>0.56745000000000001</v>
      </c>
      <c r="L886">
        <f>VLOOKUP('[1]orders (cleaned)'!A477,'[1]orders (cleaned)'!$A$2:$E$1001,5,FALSE)</f>
        <v>2</v>
      </c>
      <c r="M886" s="5">
        <f>I886*L886</f>
        <v>8.73</v>
      </c>
      <c r="S886"/>
    </row>
    <row r="887" spans="1:19" x14ac:dyDescent="0.35">
      <c r="A887" s="1">
        <f>VLOOKUP('[1]orders (cleaned)'!B231,'[1]orders (cleaned)'!$B$2:$B$1001,1,FALSE)</f>
        <v>44282</v>
      </c>
      <c r="B887" t="str">
        <f>VLOOKUP('[1]orders (cleaned)'!C231,'[1]customers (cleaned)'!$A$2:$B$914,2,FALSE)</f>
        <v>Kristos Streight</v>
      </c>
      <c r="C887" t="str">
        <f>VLOOKUP('[1]orders (cleaned)'!C231,'[1]customers (cleaned)'!$A$2:$C$914,3,FALSE)</f>
        <v>Wilkes Barre</v>
      </c>
      <c r="D887" t="str">
        <f>VLOOKUP('[1]orders (cleaned)'!C231,'[1]customers (cleaned)'!$A$2:$D$914,4,FALSE)</f>
        <v>United States</v>
      </c>
      <c r="E887" t="str">
        <f>VLOOKUP('[1]orders (cleaned)'!C231,'[1]customers (cleaned)'!$A$2:$E$914,5,FALSE)</f>
        <v>No</v>
      </c>
      <c r="F887" t="str">
        <f>VLOOKUP('[1]orders (cleaned)'!D231,'[1]products (cleaned)'!$A$2:$B$49,2,FALSE)</f>
        <v>Lib</v>
      </c>
      <c r="G887" t="str">
        <f>VLOOKUP('[1]orders (cleaned)'!D231,'[1]products (cleaned)'!$A$2:$C$49,3,FALSE)</f>
        <v>M</v>
      </c>
      <c r="H887">
        <f>VLOOKUP('[1]orders (cleaned)'!D231,'[1]products (cleaned)'!$A$2:$D$49,4,FALSE)</f>
        <v>0.2</v>
      </c>
      <c r="I887" s="3">
        <f>VLOOKUP('[1]orders (cleaned)'!D231,'[1]products (cleaned)'!$A$2:$E$49,5,FALSE)</f>
        <v>4.3650000000000002</v>
      </c>
      <c r="J887" s="3">
        <f>VLOOKUP('[1]orders (cleaned)'!D231,'[1]products (cleaned)'!$A$2:$F$49,6,FALSE)</f>
        <v>2.1825000000000001</v>
      </c>
      <c r="K887" s="3">
        <f>VLOOKUP('[1]orders (cleaned)'!D231,'[1]products (cleaned)'!$A$2:$G$49,7,FALSE)</f>
        <v>0.56745000000000001</v>
      </c>
      <c r="L887">
        <f>VLOOKUP('[1]orders (cleaned)'!A231,'[1]orders (cleaned)'!$A$2:$E$1001,5,FALSE)</f>
        <v>2</v>
      </c>
      <c r="M887" s="5">
        <f>I887*L887</f>
        <v>8.73</v>
      </c>
      <c r="S887"/>
    </row>
    <row r="888" spans="1:19" x14ac:dyDescent="0.35">
      <c r="A888" s="1">
        <f>VLOOKUP('[1]orders (cleaned)'!B743,'[1]orders (cleaned)'!$B$2:$B$1001,1,FALSE)</f>
        <v>43566</v>
      </c>
      <c r="B888" t="str">
        <f>VLOOKUP('[1]orders (cleaned)'!C743,'[1]customers (cleaned)'!$A$2:$B$914,2,FALSE)</f>
        <v>Lyon Ibert</v>
      </c>
      <c r="C888" t="str">
        <f>VLOOKUP('[1]orders (cleaned)'!C743,'[1]customers (cleaned)'!$A$2:$C$914,3,FALSE)</f>
        <v>Sunnyvale</v>
      </c>
      <c r="D888" t="str">
        <f>VLOOKUP('[1]orders (cleaned)'!C743,'[1]customers (cleaned)'!$A$2:$D$914,4,FALSE)</f>
        <v>United States</v>
      </c>
      <c r="E888" t="str">
        <f>VLOOKUP('[1]orders (cleaned)'!C743,'[1]customers (cleaned)'!$A$2:$E$914,5,FALSE)</f>
        <v>No</v>
      </c>
      <c r="F888" t="str">
        <f>VLOOKUP('[1]orders (cleaned)'!D743,'[1]products (cleaned)'!$A$2:$B$49,2,FALSE)</f>
        <v>Lib</v>
      </c>
      <c r="G888" t="str">
        <f>VLOOKUP('[1]orders (cleaned)'!D743,'[1]products (cleaned)'!$A$2:$C$49,3,FALSE)</f>
        <v>M</v>
      </c>
      <c r="H888">
        <f>VLOOKUP('[1]orders (cleaned)'!D743,'[1]products (cleaned)'!$A$2:$D$49,4,FALSE)</f>
        <v>0.2</v>
      </c>
      <c r="I888" s="3">
        <f>VLOOKUP('[1]orders (cleaned)'!D743,'[1]products (cleaned)'!$A$2:$E$49,5,FALSE)</f>
        <v>4.3650000000000002</v>
      </c>
      <c r="J888" s="3">
        <f>VLOOKUP('[1]orders (cleaned)'!D743,'[1]products (cleaned)'!$A$2:$F$49,6,FALSE)</f>
        <v>2.1825000000000001</v>
      </c>
      <c r="K888" s="3">
        <f>VLOOKUP('[1]orders (cleaned)'!D743,'[1]products (cleaned)'!$A$2:$G$49,7,FALSE)</f>
        <v>0.56745000000000001</v>
      </c>
      <c r="L888">
        <f>VLOOKUP('[1]orders (cleaned)'!A743,'[1]orders (cleaned)'!$A$2:$E$1001,5,FALSE)</f>
        <v>2</v>
      </c>
      <c r="M888" s="5">
        <f>I888*L888</f>
        <v>8.73</v>
      </c>
      <c r="S888"/>
    </row>
    <row r="889" spans="1:19" x14ac:dyDescent="0.35">
      <c r="A889" s="1">
        <f>VLOOKUP('[1]orders (cleaned)'!B858,'[1]orders (cleaned)'!$B$2:$B$1001,1,FALSE)</f>
        <v>44031</v>
      </c>
      <c r="B889" t="str">
        <f>VLOOKUP('[1]orders (cleaned)'!C858,'[1]customers (cleaned)'!$A$2:$B$914,2,FALSE)</f>
        <v>Odelia Skerme</v>
      </c>
      <c r="C889" t="str">
        <f>VLOOKUP('[1]orders (cleaned)'!C858,'[1]customers (cleaned)'!$A$2:$C$914,3,FALSE)</f>
        <v>Oklahoma City</v>
      </c>
      <c r="D889" t="str">
        <f>VLOOKUP('[1]orders (cleaned)'!C858,'[1]customers (cleaned)'!$A$2:$D$914,4,FALSE)</f>
        <v>United States</v>
      </c>
      <c r="E889" t="str">
        <f>VLOOKUP('[1]orders (cleaned)'!C858,'[1]customers (cleaned)'!$A$2:$E$914,5,FALSE)</f>
        <v>Yes</v>
      </c>
      <c r="F889" t="str">
        <f>VLOOKUP('[1]orders (cleaned)'!D858,'[1]products (cleaned)'!$A$2:$B$49,2,FALSE)</f>
        <v>Lib</v>
      </c>
      <c r="G889" t="str">
        <f>VLOOKUP('[1]orders (cleaned)'!D858,'[1]products (cleaned)'!$A$2:$C$49,3,FALSE)</f>
        <v>M</v>
      </c>
      <c r="H889">
        <f>VLOOKUP('[1]orders (cleaned)'!D858,'[1]products (cleaned)'!$A$2:$D$49,4,FALSE)</f>
        <v>0.2</v>
      </c>
      <c r="I889" s="3">
        <f>VLOOKUP('[1]orders (cleaned)'!D858,'[1]products (cleaned)'!$A$2:$E$49,5,FALSE)</f>
        <v>4.3650000000000002</v>
      </c>
      <c r="J889" s="3">
        <f>VLOOKUP('[1]orders (cleaned)'!D858,'[1]products (cleaned)'!$A$2:$F$49,6,FALSE)</f>
        <v>2.1825000000000001</v>
      </c>
      <c r="K889" s="3">
        <f>VLOOKUP('[1]orders (cleaned)'!D858,'[1]products (cleaned)'!$A$2:$G$49,7,FALSE)</f>
        <v>0.56745000000000001</v>
      </c>
      <c r="L889">
        <f>VLOOKUP('[1]orders (cleaned)'!A858,'[1]orders (cleaned)'!$A$2:$E$1001,5,FALSE)</f>
        <v>2</v>
      </c>
      <c r="M889" s="5">
        <f>I889*L889</f>
        <v>8.73</v>
      </c>
      <c r="S889"/>
    </row>
    <row r="890" spans="1:19" x14ac:dyDescent="0.35">
      <c r="A890" s="1">
        <f>VLOOKUP('[1]orders (cleaned)'!B403,'[1]orders (cleaned)'!$B$2:$B$1001,1,FALSE)</f>
        <v>43591</v>
      </c>
      <c r="B890" t="str">
        <f>VLOOKUP('[1]orders (cleaned)'!C403,'[1]customers (cleaned)'!$A$2:$B$914,2,FALSE)</f>
        <v>Rutger Pithcock</v>
      </c>
      <c r="C890" t="str">
        <f>VLOOKUP('[1]orders (cleaned)'!C403,'[1]customers (cleaned)'!$A$2:$C$914,3,FALSE)</f>
        <v>Knoxville</v>
      </c>
      <c r="D890" t="str">
        <f>VLOOKUP('[1]orders (cleaned)'!C403,'[1]customers (cleaned)'!$A$2:$D$914,4,FALSE)</f>
        <v>United States</v>
      </c>
      <c r="E890" t="str">
        <f>VLOOKUP('[1]orders (cleaned)'!C403,'[1]customers (cleaned)'!$A$2:$E$914,5,FALSE)</f>
        <v>Yes</v>
      </c>
      <c r="F890" t="str">
        <f>VLOOKUP('[1]orders (cleaned)'!D403,'[1]products (cleaned)'!$A$2:$B$49,2,FALSE)</f>
        <v>Lib</v>
      </c>
      <c r="G890" t="str">
        <f>VLOOKUP('[1]orders (cleaned)'!D403,'[1]products (cleaned)'!$A$2:$C$49,3,FALSE)</f>
        <v>M</v>
      </c>
      <c r="H890">
        <f>VLOOKUP('[1]orders (cleaned)'!D403,'[1]products (cleaned)'!$A$2:$D$49,4,FALSE)</f>
        <v>0.2</v>
      </c>
      <c r="I890" s="3">
        <f>VLOOKUP('[1]orders (cleaned)'!D403,'[1]products (cleaned)'!$A$2:$E$49,5,FALSE)</f>
        <v>4.3650000000000002</v>
      </c>
      <c r="J890" s="3">
        <f>VLOOKUP('[1]orders (cleaned)'!D403,'[1]products (cleaned)'!$A$2:$F$49,6,FALSE)</f>
        <v>2.1825000000000001</v>
      </c>
      <c r="K890" s="3">
        <f>VLOOKUP('[1]orders (cleaned)'!D403,'[1]products (cleaned)'!$A$2:$G$49,7,FALSE)</f>
        <v>0.56745000000000001</v>
      </c>
      <c r="L890">
        <f>VLOOKUP('[1]orders (cleaned)'!A403,'[1]orders (cleaned)'!$A$2:$E$1001,5,FALSE)</f>
        <v>2</v>
      </c>
      <c r="M890" s="5">
        <f>I890*L890</f>
        <v>8.73</v>
      </c>
      <c r="S890"/>
    </row>
    <row r="891" spans="1:19" x14ac:dyDescent="0.35">
      <c r="A891" s="1">
        <f>VLOOKUP('[1]orders (cleaned)'!B369,'[1]orders (cleaned)'!$B$2:$B$1001,1,FALSE)</f>
        <v>44393</v>
      </c>
      <c r="B891" t="str">
        <f>VLOOKUP('[1]orders (cleaned)'!C369,'[1]customers (cleaned)'!$A$2:$B$914,2,FALSE)</f>
        <v>Silvio Iorizzi</v>
      </c>
      <c r="C891" t="str">
        <f>VLOOKUP('[1]orders (cleaned)'!C369,'[1]customers (cleaned)'!$A$2:$C$914,3,FALSE)</f>
        <v>Spartanburg</v>
      </c>
      <c r="D891" t="str">
        <f>VLOOKUP('[1]orders (cleaned)'!C369,'[1]customers (cleaned)'!$A$2:$D$914,4,FALSE)</f>
        <v>United States</v>
      </c>
      <c r="E891" t="str">
        <f>VLOOKUP('[1]orders (cleaned)'!C369,'[1]customers (cleaned)'!$A$2:$E$914,5,FALSE)</f>
        <v>Yes</v>
      </c>
      <c r="F891" t="str">
        <f>VLOOKUP('[1]orders (cleaned)'!D369,'[1]products (cleaned)'!$A$2:$B$49,2,FALSE)</f>
        <v>Lib</v>
      </c>
      <c r="G891" t="str">
        <f>VLOOKUP('[1]orders (cleaned)'!D369,'[1]products (cleaned)'!$A$2:$C$49,3,FALSE)</f>
        <v>M</v>
      </c>
      <c r="H891">
        <f>VLOOKUP('[1]orders (cleaned)'!D369,'[1]products (cleaned)'!$A$2:$D$49,4,FALSE)</f>
        <v>0.2</v>
      </c>
      <c r="I891" s="3">
        <f>VLOOKUP('[1]orders (cleaned)'!D369,'[1]products (cleaned)'!$A$2:$E$49,5,FALSE)</f>
        <v>4.3650000000000002</v>
      </c>
      <c r="J891" s="3">
        <f>VLOOKUP('[1]orders (cleaned)'!D369,'[1]products (cleaned)'!$A$2:$F$49,6,FALSE)</f>
        <v>2.1825000000000001</v>
      </c>
      <c r="K891" s="3">
        <f>VLOOKUP('[1]orders (cleaned)'!D369,'[1]products (cleaned)'!$A$2:$G$49,7,FALSE)</f>
        <v>0.56745000000000001</v>
      </c>
      <c r="L891">
        <f>VLOOKUP('[1]orders (cleaned)'!A369,'[1]orders (cleaned)'!$A$2:$E$1001,5,FALSE)</f>
        <v>2</v>
      </c>
      <c r="M891" s="5">
        <f>I891*L891</f>
        <v>8.73</v>
      </c>
      <c r="S891"/>
    </row>
    <row r="892" spans="1:19" x14ac:dyDescent="0.35">
      <c r="A892" s="1">
        <f>VLOOKUP('[1]orders (cleaned)'!B233,'[1]orders (cleaned)'!$B$2:$B$1001,1,FALSE)</f>
        <v>43628</v>
      </c>
      <c r="B892" t="str">
        <f>VLOOKUP('[1]orders (cleaned)'!C233,'[1]customers (cleaned)'!$A$2:$B$914,2,FALSE)</f>
        <v>Sinclare Edsell</v>
      </c>
      <c r="C892" t="str">
        <f>VLOOKUP('[1]orders (cleaned)'!C233,'[1]customers (cleaned)'!$A$2:$C$914,3,FALSE)</f>
        <v>Newark</v>
      </c>
      <c r="D892" t="str">
        <f>VLOOKUP('[1]orders (cleaned)'!C233,'[1]customers (cleaned)'!$A$2:$D$914,4,FALSE)</f>
        <v>United States</v>
      </c>
      <c r="E892" t="str">
        <f>VLOOKUP('[1]orders (cleaned)'!C233,'[1]customers (cleaned)'!$A$2:$E$914,5,FALSE)</f>
        <v>Yes</v>
      </c>
      <c r="F892" t="str">
        <f>VLOOKUP('[1]orders (cleaned)'!D233,'[1]products (cleaned)'!$A$2:$B$49,2,FALSE)</f>
        <v>Lib</v>
      </c>
      <c r="G892" t="str">
        <f>VLOOKUP('[1]orders (cleaned)'!D233,'[1]products (cleaned)'!$A$2:$C$49,3,FALSE)</f>
        <v>M</v>
      </c>
      <c r="H892">
        <f>VLOOKUP('[1]orders (cleaned)'!D233,'[1]products (cleaned)'!$A$2:$D$49,4,FALSE)</f>
        <v>0.2</v>
      </c>
      <c r="I892" s="3">
        <f>VLOOKUP('[1]orders (cleaned)'!D233,'[1]products (cleaned)'!$A$2:$E$49,5,FALSE)</f>
        <v>4.3650000000000002</v>
      </c>
      <c r="J892" s="3">
        <f>VLOOKUP('[1]orders (cleaned)'!D233,'[1]products (cleaned)'!$A$2:$F$49,6,FALSE)</f>
        <v>2.1825000000000001</v>
      </c>
      <c r="K892" s="3">
        <f>VLOOKUP('[1]orders (cleaned)'!D233,'[1]products (cleaned)'!$A$2:$G$49,7,FALSE)</f>
        <v>0.56745000000000001</v>
      </c>
      <c r="L892">
        <f>VLOOKUP('[1]orders (cleaned)'!A233,'[1]orders (cleaned)'!$A$2:$E$1001,5,FALSE)</f>
        <v>2</v>
      </c>
      <c r="M892" s="5">
        <f>I892*L892</f>
        <v>8.73</v>
      </c>
      <c r="S892"/>
    </row>
    <row r="893" spans="1:19" x14ac:dyDescent="0.35">
      <c r="A893" s="1">
        <f>VLOOKUP('[1]orders (cleaned)'!B448,'[1]orders (cleaned)'!$B$2:$B$1001,1,FALSE)</f>
        <v>43816</v>
      </c>
      <c r="B893" t="str">
        <f>VLOOKUP('[1]orders (cleaned)'!C448,'[1]customers (cleaned)'!$A$2:$B$914,2,FALSE)</f>
        <v>Wain Cholomin</v>
      </c>
      <c r="C893" t="str">
        <f>VLOOKUP('[1]orders (cleaned)'!C448,'[1]customers (cleaned)'!$A$2:$C$914,3,FALSE)</f>
        <v>Birmingham</v>
      </c>
      <c r="D893" t="str">
        <f>VLOOKUP('[1]orders (cleaned)'!C448,'[1]customers (cleaned)'!$A$2:$D$914,4,FALSE)</f>
        <v>United Kingdom</v>
      </c>
      <c r="E893" t="str">
        <f>VLOOKUP('[1]orders (cleaned)'!C448,'[1]customers (cleaned)'!$A$2:$E$914,5,FALSE)</f>
        <v>Yes</v>
      </c>
      <c r="F893" t="str">
        <f>VLOOKUP('[1]orders (cleaned)'!D448,'[1]products (cleaned)'!$A$2:$B$49,2,FALSE)</f>
        <v>Lib</v>
      </c>
      <c r="G893" t="str">
        <f>VLOOKUP('[1]orders (cleaned)'!D448,'[1]products (cleaned)'!$A$2:$C$49,3,FALSE)</f>
        <v>M</v>
      </c>
      <c r="H893">
        <f>VLOOKUP('[1]orders (cleaned)'!D448,'[1]products (cleaned)'!$A$2:$D$49,4,FALSE)</f>
        <v>0.5</v>
      </c>
      <c r="I893" s="3">
        <f>VLOOKUP('[1]orders (cleaned)'!D448,'[1]products (cleaned)'!$A$2:$E$49,5,FALSE)</f>
        <v>8.73</v>
      </c>
      <c r="J893" s="3">
        <f>VLOOKUP('[1]orders (cleaned)'!D448,'[1]products (cleaned)'!$A$2:$F$49,6,FALSE)</f>
        <v>1.746</v>
      </c>
      <c r="K893" s="3">
        <f>VLOOKUP('[1]orders (cleaned)'!D448,'[1]products (cleaned)'!$A$2:$G$49,7,FALSE)</f>
        <v>1.1349</v>
      </c>
      <c r="L893">
        <f>VLOOKUP('[1]orders (cleaned)'!A448,'[1]orders (cleaned)'!$A$2:$E$1001,5,FALSE)</f>
        <v>1</v>
      </c>
      <c r="M893" s="5">
        <f>I893*L893</f>
        <v>8.73</v>
      </c>
      <c r="S893"/>
    </row>
    <row r="894" spans="1:19" x14ac:dyDescent="0.35">
      <c r="A894" s="1">
        <f>VLOOKUP('[1]orders (cleaned)'!B38,'[1]orders (cleaned)'!$B$2:$B$1001,1,FALSE)</f>
        <v>44233</v>
      </c>
      <c r="B894" t="str">
        <f>VLOOKUP('[1]orders (cleaned)'!C38,'[1]customers (cleaned)'!$A$2:$B$914,2,FALSE)</f>
        <v>Zorina Ponting</v>
      </c>
      <c r="C894" t="str">
        <f>VLOOKUP('[1]orders (cleaned)'!C38,'[1]customers (cleaned)'!$A$2:$C$914,3,FALSE)</f>
        <v>Little Rock</v>
      </c>
      <c r="D894" t="str">
        <f>VLOOKUP('[1]orders (cleaned)'!C38,'[1]customers (cleaned)'!$A$2:$D$914,4,FALSE)</f>
        <v>United States</v>
      </c>
      <c r="E894" t="str">
        <f>VLOOKUP('[1]orders (cleaned)'!C38,'[1]customers (cleaned)'!$A$2:$E$914,5,FALSE)</f>
        <v>No</v>
      </c>
      <c r="F894" t="str">
        <f>VLOOKUP('[1]orders (cleaned)'!D38,'[1]products (cleaned)'!$A$2:$B$49,2,FALSE)</f>
        <v>Lib</v>
      </c>
      <c r="G894" t="str">
        <f>VLOOKUP('[1]orders (cleaned)'!D38,'[1]products (cleaned)'!$A$2:$C$49,3,FALSE)</f>
        <v>M</v>
      </c>
      <c r="H894">
        <f>VLOOKUP('[1]orders (cleaned)'!D38,'[1]products (cleaned)'!$A$2:$D$49,4,FALSE)</f>
        <v>0.2</v>
      </c>
      <c r="I894" s="3">
        <f>VLOOKUP('[1]orders (cleaned)'!D38,'[1]products (cleaned)'!$A$2:$E$49,5,FALSE)</f>
        <v>4.3650000000000002</v>
      </c>
      <c r="J894" s="3">
        <f>VLOOKUP('[1]orders (cleaned)'!D38,'[1]products (cleaned)'!$A$2:$F$49,6,FALSE)</f>
        <v>2.1825000000000001</v>
      </c>
      <c r="K894" s="3">
        <f>VLOOKUP('[1]orders (cleaned)'!D38,'[1]products (cleaned)'!$A$2:$G$49,7,FALSE)</f>
        <v>0.56745000000000001</v>
      </c>
      <c r="L894">
        <f>VLOOKUP('[1]orders (cleaned)'!A38,'[1]orders (cleaned)'!$A$2:$E$1001,5,FALSE)</f>
        <v>2</v>
      </c>
      <c r="M894" s="5">
        <f>I894*L894</f>
        <v>8.73</v>
      </c>
      <c r="S894"/>
    </row>
    <row r="895" spans="1:19" x14ac:dyDescent="0.35">
      <c r="A895" s="1">
        <f>VLOOKUP('[1]orders (cleaned)'!B580,'[1]orders (cleaned)'!$B$2:$B$1001,1,FALSE)</f>
        <v>44720</v>
      </c>
      <c r="B895" t="str">
        <f>VLOOKUP('[1]orders (cleaned)'!C580,'[1]customers (cleaned)'!$A$2:$B$914,2,FALSE)</f>
        <v>Tymon Zanetti</v>
      </c>
      <c r="C895" t="str">
        <f>VLOOKUP('[1]orders (cleaned)'!C580,'[1]customers (cleaned)'!$A$2:$C$914,3,FALSE)</f>
        <v>Loughrea</v>
      </c>
      <c r="D895" t="str">
        <f>VLOOKUP('[1]orders (cleaned)'!C580,'[1]customers (cleaned)'!$A$2:$D$914,4,FALSE)</f>
        <v>Ireland</v>
      </c>
      <c r="E895" t="str">
        <f>VLOOKUP('[1]orders (cleaned)'!C580,'[1]customers (cleaned)'!$A$2:$E$914,5,FALSE)</f>
        <v>No</v>
      </c>
      <c r="F895" t="str">
        <f>VLOOKUP('[1]orders (cleaned)'!D580,'[1]products (cleaned)'!$A$2:$B$49,2,FALSE)</f>
        <v>Exc</v>
      </c>
      <c r="G895" t="str">
        <f>VLOOKUP('[1]orders (cleaned)'!D580,'[1]products (cleaned)'!$A$2:$C$49,3,FALSE)</f>
        <v>L</v>
      </c>
      <c r="H895">
        <f>VLOOKUP('[1]orders (cleaned)'!D580,'[1]products (cleaned)'!$A$2:$D$49,4,FALSE)</f>
        <v>0.2</v>
      </c>
      <c r="I895" s="3">
        <f>VLOOKUP('[1]orders (cleaned)'!D580,'[1]products (cleaned)'!$A$2:$E$49,5,FALSE)</f>
        <v>4.4550000000000001</v>
      </c>
      <c r="J895" s="3">
        <f>VLOOKUP('[1]orders (cleaned)'!D580,'[1]products (cleaned)'!$A$2:$F$49,6,FALSE)</f>
        <v>2.2275</v>
      </c>
      <c r="K895" s="3">
        <f>VLOOKUP('[1]orders (cleaned)'!D580,'[1]products (cleaned)'!$A$2:$G$49,7,FALSE)</f>
        <v>0.49004999999999999</v>
      </c>
      <c r="L895">
        <f>VLOOKUP('[1]orders (cleaned)'!A580,'[1]orders (cleaned)'!$A$2:$E$1001,5,FALSE)</f>
        <v>3</v>
      </c>
      <c r="M895" s="5">
        <f>I895*L895</f>
        <v>13.365</v>
      </c>
      <c r="S895"/>
    </row>
    <row r="896" spans="1:19" x14ac:dyDescent="0.35">
      <c r="A896" s="1">
        <f>VLOOKUP('[1]orders (cleaned)'!B734,'[1]orders (cleaned)'!$B$2:$B$1001,1,FALSE)</f>
        <v>44312</v>
      </c>
      <c r="B896" t="str">
        <f>VLOOKUP('[1]orders (cleaned)'!C734,'[1]customers (cleaned)'!$A$2:$B$914,2,FALSE)</f>
        <v>Jacquelyn Maha</v>
      </c>
      <c r="C896" t="str">
        <f>VLOOKUP('[1]orders (cleaned)'!C734,'[1]customers (cleaned)'!$A$2:$C$914,3,FALSE)</f>
        <v>Reno</v>
      </c>
      <c r="D896" t="str">
        <f>VLOOKUP('[1]orders (cleaned)'!C734,'[1]customers (cleaned)'!$A$2:$D$914,4,FALSE)</f>
        <v>United States</v>
      </c>
      <c r="E896" t="str">
        <f>VLOOKUP('[1]orders (cleaned)'!C734,'[1]customers (cleaned)'!$A$2:$E$914,5,FALSE)</f>
        <v>No</v>
      </c>
      <c r="F896" t="str">
        <f>VLOOKUP('[1]orders (cleaned)'!D734,'[1]products (cleaned)'!$A$2:$B$49,2,FALSE)</f>
        <v>Exc</v>
      </c>
      <c r="G896" t="str">
        <f>VLOOKUP('[1]orders (cleaned)'!D734,'[1]products (cleaned)'!$A$2:$C$49,3,FALSE)</f>
        <v>L</v>
      </c>
      <c r="H896">
        <f>VLOOKUP('[1]orders (cleaned)'!D734,'[1]products (cleaned)'!$A$2:$D$49,4,FALSE)</f>
        <v>0.2</v>
      </c>
      <c r="I896" s="3">
        <f>VLOOKUP('[1]orders (cleaned)'!D734,'[1]products (cleaned)'!$A$2:$E$49,5,FALSE)</f>
        <v>4.4550000000000001</v>
      </c>
      <c r="J896" s="3">
        <f>VLOOKUP('[1]orders (cleaned)'!D734,'[1]products (cleaned)'!$A$2:$F$49,6,FALSE)</f>
        <v>2.2275</v>
      </c>
      <c r="K896" s="3">
        <f>VLOOKUP('[1]orders (cleaned)'!D734,'[1]products (cleaned)'!$A$2:$G$49,7,FALSE)</f>
        <v>0.49004999999999999</v>
      </c>
      <c r="L896">
        <f>VLOOKUP('[1]orders (cleaned)'!A734,'[1]orders (cleaned)'!$A$2:$E$1001,5,FALSE)</f>
        <v>2</v>
      </c>
      <c r="M896" s="5">
        <f>I896*L896</f>
        <v>8.91</v>
      </c>
      <c r="S896"/>
    </row>
    <row r="897" spans="1:19" x14ac:dyDescent="0.35">
      <c r="A897" s="1">
        <f>VLOOKUP('[1]orders (cleaned)'!B931,'[1]orders (cleaned)'!$B$2:$B$1001,1,FALSE)</f>
        <v>44165</v>
      </c>
      <c r="B897" t="str">
        <f>VLOOKUP('[1]orders (cleaned)'!C931,'[1]customers (cleaned)'!$A$2:$B$914,2,FALSE)</f>
        <v>Jarred Camillo</v>
      </c>
      <c r="C897" t="str">
        <f>VLOOKUP('[1]orders (cleaned)'!C931,'[1]customers (cleaned)'!$A$2:$C$914,3,FALSE)</f>
        <v>Washington</v>
      </c>
      <c r="D897" t="str">
        <f>VLOOKUP('[1]orders (cleaned)'!C931,'[1]customers (cleaned)'!$A$2:$D$914,4,FALSE)</f>
        <v>United States</v>
      </c>
      <c r="E897" t="str">
        <f>VLOOKUP('[1]orders (cleaned)'!C931,'[1]customers (cleaned)'!$A$2:$E$914,5,FALSE)</f>
        <v>Yes</v>
      </c>
      <c r="F897" t="str">
        <f>VLOOKUP('[1]orders (cleaned)'!D931,'[1]products (cleaned)'!$A$2:$B$49,2,FALSE)</f>
        <v>Exc</v>
      </c>
      <c r="G897" t="str">
        <f>VLOOKUP('[1]orders (cleaned)'!D931,'[1]products (cleaned)'!$A$2:$C$49,3,FALSE)</f>
        <v>L</v>
      </c>
      <c r="H897">
        <f>VLOOKUP('[1]orders (cleaned)'!D931,'[1]products (cleaned)'!$A$2:$D$49,4,FALSE)</f>
        <v>0.2</v>
      </c>
      <c r="I897" s="3">
        <f>VLOOKUP('[1]orders (cleaned)'!D931,'[1]products (cleaned)'!$A$2:$E$49,5,FALSE)</f>
        <v>4.4550000000000001</v>
      </c>
      <c r="J897" s="3">
        <f>VLOOKUP('[1]orders (cleaned)'!D931,'[1]products (cleaned)'!$A$2:$F$49,6,FALSE)</f>
        <v>2.2275</v>
      </c>
      <c r="K897" s="3">
        <f>VLOOKUP('[1]orders (cleaned)'!D931,'[1]products (cleaned)'!$A$2:$G$49,7,FALSE)</f>
        <v>0.49004999999999999</v>
      </c>
      <c r="L897">
        <f>VLOOKUP('[1]orders (cleaned)'!A931,'[1]orders (cleaned)'!$A$2:$E$1001,5,FALSE)</f>
        <v>2</v>
      </c>
      <c r="M897" s="5">
        <f>I897*L897</f>
        <v>8.91</v>
      </c>
      <c r="S897"/>
    </row>
    <row r="898" spans="1:19" x14ac:dyDescent="0.35">
      <c r="A898" s="1">
        <f>VLOOKUP('[1]orders (cleaned)'!B816,'[1]orders (cleaned)'!$B$2:$B$1001,1,FALSE)</f>
        <v>43573</v>
      </c>
      <c r="B898" t="str">
        <f>VLOOKUP('[1]orders (cleaned)'!C816,'[1]customers (cleaned)'!$A$2:$B$914,2,FALSE)</f>
        <v>Silvanus Enefer</v>
      </c>
      <c r="C898" t="str">
        <f>VLOOKUP('[1]orders (cleaned)'!C816,'[1]customers (cleaned)'!$A$2:$C$914,3,FALSE)</f>
        <v>Washington</v>
      </c>
      <c r="D898" t="str">
        <f>VLOOKUP('[1]orders (cleaned)'!C816,'[1]customers (cleaned)'!$A$2:$D$914,4,FALSE)</f>
        <v>United States</v>
      </c>
      <c r="E898" t="str">
        <f>VLOOKUP('[1]orders (cleaned)'!C816,'[1]customers (cleaned)'!$A$2:$E$914,5,FALSE)</f>
        <v>No</v>
      </c>
      <c r="F898" t="str">
        <f>VLOOKUP('[1]orders (cleaned)'!D816,'[1]products (cleaned)'!$A$2:$B$49,2,FALSE)</f>
        <v>Exc</v>
      </c>
      <c r="G898" t="str">
        <f>VLOOKUP('[1]orders (cleaned)'!D816,'[1]products (cleaned)'!$A$2:$C$49,3,FALSE)</f>
        <v>L</v>
      </c>
      <c r="H898">
        <f>VLOOKUP('[1]orders (cleaned)'!D816,'[1]products (cleaned)'!$A$2:$D$49,4,FALSE)</f>
        <v>0.2</v>
      </c>
      <c r="I898" s="3">
        <f>VLOOKUP('[1]orders (cleaned)'!D816,'[1]products (cleaned)'!$A$2:$E$49,5,FALSE)</f>
        <v>4.4550000000000001</v>
      </c>
      <c r="J898" s="3">
        <f>VLOOKUP('[1]orders (cleaned)'!D816,'[1]products (cleaned)'!$A$2:$F$49,6,FALSE)</f>
        <v>2.2275</v>
      </c>
      <c r="K898" s="3">
        <f>VLOOKUP('[1]orders (cleaned)'!D816,'[1]products (cleaned)'!$A$2:$G$49,7,FALSE)</f>
        <v>0.49004999999999999</v>
      </c>
      <c r="L898">
        <f>VLOOKUP('[1]orders (cleaned)'!A816,'[1]orders (cleaned)'!$A$2:$E$1001,5,FALSE)</f>
        <v>2</v>
      </c>
      <c r="M898" s="5">
        <f>I898*L898</f>
        <v>8.91</v>
      </c>
      <c r="S898"/>
    </row>
    <row r="899" spans="1:19" x14ac:dyDescent="0.35">
      <c r="A899" s="1">
        <f>VLOOKUP('[1]orders (cleaned)'!B190,'[1]orders (cleaned)'!$B$2:$B$1001,1,FALSE)</f>
        <v>44698</v>
      </c>
      <c r="B899" t="str">
        <f>VLOOKUP('[1]orders (cleaned)'!C190,'[1]customers (cleaned)'!$A$2:$B$914,2,FALSE)</f>
        <v>Astrix Kitchingham</v>
      </c>
      <c r="C899" t="str">
        <f>VLOOKUP('[1]orders (cleaned)'!C190,'[1]customers (cleaned)'!$A$2:$C$914,3,FALSE)</f>
        <v>Oklahoma City</v>
      </c>
      <c r="D899" t="str">
        <f>VLOOKUP('[1]orders (cleaned)'!C190,'[1]customers (cleaned)'!$A$2:$D$914,4,FALSE)</f>
        <v>United States</v>
      </c>
      <c r="E899" t="str">
        <f>VLOOKUP('[1]orders (cleaned)'!C190,'[1]customers (cleaned)'!$A$2:$E$914,5,FALSE)</f>
        <v>Yes</v>
      </c>
      <c r="F899" t="str">
        <f>VLOOKUP('[1]orders (cleaned)'!D190,'[1]products (cleaned)'!$A$2:$B$49,2,FALSE)</f>
        <v>Exc</v>
      </c>
      <c r="G899" t="str">
        <f>VLOOKUP('[1]orders (cleaned)'!D190,'[1]products (cleaned)'!$A$2:$C$49,3,FALSE)</f>
        <v>L</v>
      </c>
      <c r="H899">
        <f>VLOOKUP('[1]orders (cleaned)'!D190,'[1]products (cleaned)'!$A$2:$D$49,4,FALSE)</f>
        <v>0.2</v>
      </c>
      <c r="I899" s="3">
        <f>VLOOKUP('[1]orders (cleaned)'!D190,'[1]products (cleaned)'!$A$2:$E$49,5,FALSE)</f>
        <v>4.4550000000000001</v>
      </c>
      <c r="J899" s="3">
        <f>VLOOKUP('[1]orders (cleaned)'!D190,'[1]products (cleaned)'!$A$2:$F$49,6,FALSE)</f>
        <v>2.2275</v>
      </c>
      <c r="K899" s="3">
        <f>VLOOKUP('[1]orders (cleaned)'!D190,'[1]products (cleaned)'!$A$2:$G$49,7,FALSE)</f>
        <v>0.49004999999999999</v>
      </c>
      <c r="L899">
        <f>VLOOKUP('[1]orders (cleaned)'!A190,'[1]orders (cleaned)'!$A$2:$E$1001,5,FALSE)</f>
        <v>1</v>
      </c>
      <c r="M899" s="5">
        <f>I899*L899</f>
        <v>4.4550000000000001</v>
      </c>
      <c r="S899"/>
    </row>
    <row r="900" spans="1:19" x14ac:dyDescent="0.35">
      <c r="A900" s="1">
        <f>VLOOKUP('[1]orders (cleaned)'!B482,'[1]orders (cleaned)'!$B$2:$B$1001,1,FALSE)</f>
        <v>43624</v>
      </c>
      <c r="B900" t="str">
        <f>VLOOKUP('[1]orders (cleaned)'!C482,'[1]customers (cleaned)'!$A$2:$B$914,2,FALSE)</f>
        <v>Ailey Brash</v>
      </c>
      <c r="C900" t="str">
        <f>VLOOKUP('[1]orders (cleaned)'!C482,'[1]customers (cleaned)'!$A$2:$C$914,3,FALSE)</f>
        <v>Flushing</v>
      </c>
      <c r="D900" t="str">
        <f>VLOOKUP('[1]orders (cleaned)'!C482,'[1]customers (cleaned)'!$A$2:$D$914,4,FALSE)</f>
        <v>United States</v>
      </c>
      <c r="E900" t="str">
        <f>VLOOKUP('[1]orders (cleaned)'!C482,'[1]customers (cleaned)'!$A$2:$E$914,5,FALSE)</f>
        <v>Yes</v>
      </c>
      <c r="F900" t="str">
        <f>VLOOKUP('[1]orders (cleaned)'!D482,'[1]products (cleaned)'!$A$2:$B$49,2,FALSE)</f>
        <v>Exc</v>
      </c>
      <c r="G900" t="str">
        <f>VLOOKUP('[1]orders (cleaned)'!D482,'[1]products (cleaned)'!$A$2:$C$49,3,FALSE)</f>
        <v>M</v>
      </c>
      <c r="H900">
        <f>VLOOKUP('[1]orders (cleaned)'!D482,'[1]products (cleaned)'!$A$2:$D$49,4,FALSE)</f>
        <v>0.2</v>
      </c>
      <c r="I900" s="3">
        <f>VLOOKUP('[1]orders (cleaned)'!D482,'[1]products (cleaned)'!$A$2:$E$49,5,FALSE)</f>
        <v>4.125</v>
      </c>
      <c r="J900" s="3">
        <f>VLOOKUP('[1]orders (cleaned)'!D482,'[1]products (cleaned)'!$A$2:$F$49,6,FALSE)</f>
        <v>2.0625</v>
      </c>
      <c r="K900" s="3">
        <f>VLOOKUP('[1]orders (cleaned)'!D482,'[1]products (cleaned)'!$A$2:$G$49,7,FALSE)</f>
        <v>0.45374999999999999</v>
      </c>
      <c r="L900">
        <f>VLOOKUP('[1]orders (cleaned)'!A482,'[1]orders (cleaned)'!$A$2:$E$1001,5,FALSE)</f>
        <v>6</v>
      </c>
      <c r="M900" s="5">
        <f>I900*L900</f>
        <v>24.75</v>
      </c>
      <c r="S900"/>
    </row>
    <row r="901" spans="1:19" x14ac:dyDescent="0.35">
      <c r="A901" s="1">
        <f>VLOOKUP('[1]orders (cleaned)'!B446,'[1]orders (cleaned)'!$B$2:$B$1001,1,FALSE)</f>
        <v>44418</v>
      </c>
      <c r="B901" t="str">
        <f>VLOOKUP('[1]orders (cleaned)'!C446,'[1]customers (cleaned)'!$A$2:$B$914,2,FALSE)</f>
        <v>Rasia Jacquemard</v>
      </c>
      <c r="C901" t="str">
        <f>VLOOKUP('[1]orders (cleaned)'!C446,'[1]customers (cleaned)'!$A$2:$C$914,3,FALSE)</f>
        <v>Monasterevin</v>
      </c>
      <c r="D901" t="str">
        <f>VLOOKUP('[1]orders (cleaned)'!C446,'[1]customers (cleaned)'!$A$2:$D$914,4,FALSE)</f>
        <v>Ireland</v>
      </c>
      <c r="E901" t="str">
        <f>VLOOKUP('[1]orders (cleaned)'!C446,'[1]customers (cleaned)'!$A$2:$E$914,5,FALSE)</f>
        <v>No</v>
      </c>
      <c r="F901" t="str">
        <f>VLOOKUP('[1]orders (cleaned)'!D446,'[1]products (cleaned)'!$A$2:$B$49,2,FALSE)</f>
        <v>Exc</v>
      </c>
      <c r="G901" t="str">
        <f>VLOOKUP('[1]orders (cleaned)'!D446,'[1]products (cleaned)'!$A$2:$C$49,3,FALSE)</f>
        <v>M</v>
      </c>
      <c r="H901">
        <f>VLOOKUP('[1]orders (cleaned)'!D446,'[1]products (cleaned)'!$A$2:$D$49,4,FALSE)</f>
        <v>0.2</v>
      </c>
      <c r="I901" s="3">
        <f>VLOOKUP('[1]orders (cleaned)'!D446,'[1]products (cleaned)'!$A$2:$E$49,5,FALSE)</f>
        <v>4.125</v>
      </c>
      <c r="J901" s="3">
        <f>VLOOKUP('[1]orders (cleaned)'!D446,'[1]products (cleaned)'!$A$2:$F$49,6,FALSE)</f>
        <v>2.0625</v>
      </c>
      <c r="K901" s="3">
        <f>VLOOKUP('[1]orders (cleaned)'!D446,'[1]products (cleaned)'!$A$2:$G$49,7,FALSE)</f>
        <v>0.45374999999999999</v>
      </c>
      <c r="L901">
        <f>VLOOKUP('[1]orders (cleaned)'!A446,'[1]orders (cleaned)'!$A$2:$E$1001,5,FALSE)</f>
        <v>6</v>
      </c>
      <c r="M901" s="5">
        <f>I901*L901</f>
        <v>24.75</v>
      </c>
      <c r="S901"/>
    </row>
    <row r="902" spans="1:19" x14ac:dyDescent="0.35">
      <c r="A902" s="1">
        <f>VLOOKUP('[1]orders (cleaned)'!B235,'[1]orders (cleaned)'!$B$2:$B$1001,1,FALSE)</f>
        <v>44278</v>
      </c>
      <c r="B902" t="str">
        <f>VLOOKUP('[1]orders (cleaned)'!C235,'[1]customers (cleaned)'!$A$2:$B$914,2,FALSE)</f>
        <v>Beryle Kenwell</v>
      </c>
      <c r="C902" t="str">
        <f>VLOOKUP('[1]orders (cleaned)'!C235,'[1]customers (cleaned)'!$A$2:$C$914,3,FALSE)</f>
        <v>Honolulu</v>
      </c>
      <c r="D902" t="str">
        <f>VLOOKUP('[1]orders (cleaned)'!C235,'[1]customers (cleaned)'!$A$2:$D$914,4,FALSE)</f>
        <v>United States</v>
      </c>
      <c r="E902" t="str">
        <f>VLOOKUP('[1]orders (cleaned)'!C235,'[1]customers (cleaned)'!$A$2:$E$914,5,FALSE)</f>
        <v>No</v>
      </c>
      <c r="F902" t="str">
        <f>VLOOKUP('[1]orders (cleaned)'!D235,'[1]products (cleaned)'!$A$2:$B$49,2,FALSE)</f>
        <v>Exc</v>
      </c>
      <c r="G902" t="str">
        <f>VLOOKUP('[1]orders (cleaned)'!D235,'[1]products (cleaned)'!$A$2:$C$49,3,FALSE)</f>
        <v>M</v>
      </c>
      <c r="H902">
        <f>VLOOKUP('[1]orders (cleaned)'!D235,'[1]products (cleaned)'!$A$2:$D$49,4,FALSE)</f>
        <v>0.2</v>
      </c>
      <c r="I902" s="3">
        <f>VLOOKUP('[1]orders (cleaned)'!D235,'[1]products (cleaned)'!$A$2:$E$49,5,FALSE)</f>
        <v>4.125</v>
      </c>
      <c r="J902" s="3">
        <f>VLOOKUP('[1]orders (cleaned)'!D235,'[1]products (cleaned)'!$A$2:$F$49,6,FALSE)</f>
        <v>2.0625</v>
      </c>
      <c r="K902" s="3">
        <f>VLOOKUP('[1]orders (cleaned)'!D235,'[1]products (cleaned)'!$A$2:$G$49,7,FALSE)</f>
        <v>0.45374999999999999</v>
      </c>
      <c r="L902">
        <f>VLOOKUP('[1]orders (cleaned)'!A235,'[1]orders (cleaned)'!$A$2:$E$1001,5,FALSE)</f>
        <v>5</v>
      </c>
      <c r="M902" s="5">
        <f>I902*L902</f>
        <v>20.625</v>
      </c>
      <c r="S902"/>
    </row>
    <row r="903" spans="1:19" x14ac:dyDescent="0.35">
      <c r="A903" s="1">
        <f>VLOOKUP('[1]orders (cleaned)'!B829,'[1]orders (cleaned)'!$B$2:$B$1001,1,FALSE)</f>
        <v>44540</v>
      </c>
      <c r="B903" t="str">
        <f>VLOOKUP('[1]orders (cleaned)'!C829,'[1]customers (cleaned)'!$A$2:$B$914,2,FALSE)</f>
        <v>Ibby Charters</v>
      </c>
      <c r="C903" t="str">
        <f>VLOOKUP('[1]orders (cleaned)'!C829,'[1]customers (cleaned)'!$A$2:$C$914,3,FALSE)</f>
        <v>Washington</v>
      </c>
      <c r="D903" t="str">
        <f>VLOOKUP('[1]orders (cleaned)'!C829,'[1]customers (cleaned)'!$A$2:$D$914,4,FALSE)</f>
        <v>United States</v>
      </c>
      <c r="E903" t="str">
        <f>VLOOKUP('[1]orders (cleaned)'!C829,'[1]customers (cleaned)'!$A$2:$E$914,5,FALSE)</f>
        <v>No</v>
      </c>
      <c r="F903" t="str">
        <f>VLOOKUP('[1]orders (cleaned)'!D829,'[1]products (cleaned)'!$A$2:$B$49,2,FALSE)</f>
        <v>Exc</v>
      </c>
      <c r="G903" t="str">
        <f>VLOOKUP('[1]orders (cleaned)'!D829,'[1]products (cleaned)'!$A$2:$C$49,3,FALSE)</f>
        <v>M</v>
      </c>
      <c r="H903">
        <f>VLOOKUP('[1]orders (cleaned)'!D829,'[1]products (cleaned)'!$A$2:$D$49,4,FALSE)</f>
        <v>0.2</v>
      </c>
      <c r="I903" s="3">
        <f>VLOOKUP('[1]orders (cleaned)'!D829,'[1]products (cleaned)'!$A$2:$E$49,5,FALSE)</f>
        <v>4.125</v>
      </c>
      <c r="J903" s="3">
        <f>VLOOKUP('[1]orders (cleaned)'!D829,'[1]products (cleaned)'!$A$2:$F$49,6,FALSE)</f>
        <v>2.0625</v>
      </c>
      <c r="K903" s="3">
        <f>VLOOKUP('[1]orders (cleaned)'!D829,'[1]products (cleaned)'!$A$2:$G$49,7,FALSE)</f>
        <v>0.45374999999999999</v>
      </c>
      <c r="L903">
        <f>VLOOKUP('[1]orders (cleaned)'!A829,'[1]orders (cleaned)'!$A$2:$E$1001,5,FALSE)</f>
        <v>5</v>
      </c>
      <c r="M903" s="5">
        <f>I903*L903</f>
        <v>20.625</v>
      </c>
      <c r="S903"/>
    </row>
    <row r="904" spans="1:19" x14ac:dyDescent="0.35">
      <c r="A904" s="1">
        <f>VLOOKUP('[1]orders (cleaned)'!B44,'[1]orders (cleaned)'!$B$2:$B$1001,1,FALSE)</f>
        <v>43607</v>
      </c>
      <c r="B904" t="str">
        <f>VLOOKUP('[1]orders (cleaned)'!C44,'[1]customers (cleaned)'!$A$2:$B$914,2,FALSE)</f>
        <v>Abigail Tolworthy</v>
      </c>
      <c r="C904" t="str">
        <f>VLOOKUP('[1]orders (cleaned)'!C44,'[1]customers (cleaned)'!$A$2:$C$914,3,FALSE)</f>
        <v>Ogden</v>
      </c>
      <c r="D904" t="str">
        <f>VLOOKUP('[1]orders (cleaned)'!C44,'[1]customers (cleaned)'!$A$2:$D$914,4,FALSE)</f>
        <v>United States</v>
      </c>
      <c r="E904" t="str">
        <f>VLOOKUP('[1]orders (cleaned)'!C44,'[1]customers (cleaned)'!$A$2:$E$914,5,FALSE)</f>
        <v>Yes</v>
      </c>
      <c r="F904" t="str">
        <f>VLOOKUP('[1]orders (cleaned)'!D44,'[1]products (cleaned)'!$A$2:$B$49,2,FALSE)</f>
        <v>Rob</v>
      </c>
      <c r="G904" t="str">
        <f>VLOOKUP('[1]orders (cleaned)'!D44,'[1]products (cleaned)'!$A$2:$C$49,3,FALSE)</f>
        <v>D</v>
      </c>
      <c r="H904">
        <f>VLOOKUP('[1]orders (cleaned)'!D44,'[1]products (cleaned)'!$A$2:$D$49,4,FALSE)</f>
        <v>0.2</v>
      </c>
      <c r="I904" s="3">
        <f>VLOOKUP('[1]orders (cleaned)'!D44,'[1]products (cleaned)'!$A$2:$E$49,5,FALSE)</f>
        <v>2.6849999999999996</v>
      </c>
      <c r="J904" s="3">
        <f>VLOOKUP('[1]orders (cleaned)'!D44,'[1]products (cleaned)'!$A$2:$F$49,6,FALSE)</f>
        <v>1.3424999999999998</v>
      </c>
      <c r="K904" s="3">
        <f>VLOOKUP('[1]orders (cleaned)'!D44,'[1]products (cleaned)'!$A$2:$G$49,7,FALSE)</f>
        <v>0.16109999999999997</v>
      </c>
      <c r="L904">
        <f>VLOOKUP('[1]orders (cleaned)'!A44,'[1]orders (cleaned)'!$A$2:$E$1001,5,FALSE)</f>
        <v>3</v>
      </c>
      <c r="M904" s="5">
        <f>I904*L904</f>
        <v>8.0549999999999997</v>
      </c>
      <c r="S904"/>
    </row>
    <row r="905" spans="1:19" x14ac:dyDescent="0.35">
      <c r="A905" s="1">
        <f>VLOOKUP('[1]orders (cleaned)'!B811,'[1]orders (cleaned)'!$B$2:$B$1001,1,FALSE)</f>
        <v>44235</v>
      </c>
      <c r="B905" t="str">
        <f>VLOOKUP('[1]orders (cleaned)'!C811,'[1]customers (cleaned)'!$A$2:$B$914,2,FALSE)</f>
        <v>Chaddie Bennie</v>
      </c>
      <c r="C905" t="str">
        <f>VLOOKUP('[1]orders (cleaned)'!C811,'[1]customers (cleaned)'!$A$2:$C$914,3,FALSE)</f>
        <v>El Paso</v>
      </c>
      <c r="D905" t="str">
        <f>VLOOKUP('[1]orders (cleaned)'!C811,'[1]customers (cleaned)'!$A$2:$D$914,4,FALSE)</f>
        <v>United States</v>
      </c>
      <c r="E905" t="str">
        <f>VLOOKUP('[1]orders (cleaned)'!C811,'[1]customers (cleaned)'!$A$2:$E$914,5,FALSE)</f>
        <v>Yes</v>
      </c>
      <c r="F905" t="str">
        <f>VLOOKUP('[1]orders (cleaned)'!D811,'[1]products (cleaned)'!$A$2:$B$49,2,FALSE)</f>
        <v>Rob</v>
      </c>
      <c r="G905" t="str">
        <f>VLOOKUP('[1]orders (cleaned)'!D811,'[1]products (cleaned)'!$A$2:$C$49,3,FALSE)</f>
        <v>D</v>
      </c>
      <c r="H905">
        <f>VLOOKUP('[1]orders (cleaned)'!D811,'[1]products (cleaned)'!$A$2:$D$49,4,FALSE)</f>
        <v>0.2</v>
      </c>
      <c r="I905" s="3">
        <f>VLOOKUP('[1]orders (cleaned)'!D811,'[1]products (cleaned)'!$A$2:$E$49,5,FALSE)</f>
        <v>2.6849999999999996</v>
      </c>
      <c r="J905" s="3">
        <f>VLOOKUP('[1]orders (cleaned)'!D811,'[1]products (cleaned)'!$A$2:$F$49,6,FALSE)</f>
        <v>1.3424999999999998</v>
      </c>
      <c r="K905" s="3">
        <f>VLOOKUP('[1]orders (cleaned)'!D811,'[1]products (cleaned)'!$A$2:$G$49,7,FALSE)</f>
        <v>0.16109999999999997</v>
      </c>
      <c r="L905">
        <f>VLOOKUP('[1]orders (cleaned)'!A811,'[1]orders (cleaned)'!$A$2:$E$1001,5,FALSE)</f>
        <v>3</v>
      </c>
      <c r="M905" s="5">
        <f>I905*L905</f>
        <v>8.0549999999999997</v>
      </c>
      <c r="S905"/>
    </row>
    <row r="906" spans="1:19" x14ac:dyDescent="0.35">
      <c r="A906" s="1">
        <f>VLOOKUP('[1]orders (cleaned)'!B688,'[1]orders (cleaned)'!$B$2:$B$1001,1,FALSE)</f>
        <v>44330</v>
      </c>
      <c r="B906" t="str">
        <f>VLOOKUP('[1]orders (cleaned)'!C688,'[1]customers (cleaned)'!$A$2:$B$914,2,FALSE)</f>
        <v>Deonne Shortall</v>
      </c>
      <c r="C906" t="str">
        <f>VLOOKUP('[1]orders (cleaned)'!C688,'[1]customers (cleaned)'!$A$2:$C$914,3,FALSE)</f>
        <v>Santa Ana</v>
      </c>
      <c r="D906" t="str">
        <f>VLOOKUP('[1]orders (cleaned)'!C688,'[1]customers (cleaned)'!$A$2:$D$914,4,FALSE)</f>
        <v>United States</v>
      </c>
      <c r="E906" t="str">
        <f>VLOOKUP('[1]orders (cleaned)'!C688,'[1]customers (cleaned)'!$A$2:$E$914,5,FALSE)</f>
        <v>Yes</v>
      </c>
      <c r="F906" t="str">
        <f>VLOOKUP('[1]orders (cleaned)'!D688,'[1]products (cleaned)'!$A$2:$B$49,2,FALSE)</f>
        <v>Rob</v>
      </c>
      <c r="G906" t="str">
        <f>VLOOKUP('[1]orders (cleaned)'!D688,'[1]products (cleaned)'!$A$2:$C$49,3,FALSE)</f>
        <v>D</v>
      </c>
      <c r="H906">
        <f>VLOOKUP('[1]orders (cleaned)'!D688,'[1]products (cleaned)'!$A$2:$D$49,4,FALSE)</f>
        <v>0.2</v>
      </c>
      <c r="I906" s="3">
        <f>VLOOKUP('[1]orders (cleaned)'!D688,'[1]products (cleaned)'!$A$2:$E$49,5,FALSE)</f>
        <v>2.6849999999999996</v>
      </c>
      <c r="J906" s="3">
        <f>VLOOKUP('[1]orders (cleaned)'!D688,'[1]products (cleaned)'!$A$2:$F$49,6,FALSE)</f>
        <v>1.3424999999999998</v>
      </c>
      <c r="K906" s="3">
        <f>VLOOKUP('[1]orders (cleaned)'!D688,'[1]products (cleaned)'!$A$2:$G$49,7,FALSE)</f>
        <v>0.16109999999999997</v>
      </c>
      <c r="L906">
        <f>VLOOKUP('[1]orders (cleaned)'!A688,'[1]orders (cleaned)'!$A$2:$E$1001,5,FALSE)</f>
        <v>3</v>
      </c>
      <c r="M906" s="5">
        <f>I906*L906</f>
        <v>8.0549999999999997</v>
      </c>
      <c r="S906"/>
    </row>
    <row r="907" spans="1:19" x14ac:dyDescent="0.35">
      <c r="A907" s="1">
        <f>VLOOKUP('[1]orders (cleaned)'!B800,'[1]orders (cleaned)'!$B$2:$B$1001,1,FALSE)</f>
        <v>43950</v>
      </c>
      <c r="B907" t="str">
        <f>VLOOKUP('[1]orders (cleaned)'!C800,'[1]customers (cleaned)'!$A$2:$B$914,2,FALSE)</f>
        <v>Guenevere Ruggen</v>
      </c>
      <c r="C907" t="str">
        <f>VLOOKUP('[1]orders (cleaned)'!C800,'[1]customers (cleaned)'!$A$2:$C$914,3,FALSE)</f>
        <v>San Jose</v>
      </c>
      <c r="D907" t="str">
        <f>VLOOKUP('[1]orders (cleaned)'!C800,'[1]customers (cleaned)'!$A$2:$D$914,4,FALSE)</f>
        <v>United States</v>
      </c>
      <c r="E907" t="str">
        <f>VLOOKUP('[1]orders (cleaned)'!C800,'[1]customers (cleaned)'!$A$2:$E$914,5,FALSE)</f>
        <v>Yes</v>
      </c>
      <c r="F907" t="str">
        <f>VLOOKUP('[1]orders (cleaned)'!D800,'[1]products (cleaned)'!$A$2:$B$49,2,FALSE)</f>
        <v>Rob</v>
      </c>
      <c r="G907" t="str">
        <f>VLOOKUP('[1]orders (cleaned)'!D800,'[1]products (cleaned)'!$A$2:$C$49,3,FALSE)</f>
        <v>D</v>
      </c>
      <c r="H907">
        <f>VLOOKUP('[1]orders (cleaned)'!D800,'[1]products (cleaned)'!$A$2:$D$49,4,FALSE)</f>
        <v>0.2</v>
      </c>
      <c r="I907" s="3">
        <f>VLOOKUP('[1]orders (cleaned)'!D800,'[1]products (cleaned)'!$A$2:$E$49,5,FALSE)</f>
        <v>2.6849999999999996</v>
      </c>
      <c r="J907" s="3">
        <f>VLOOKUP('[1]orders (cleaned)'!D800,'[1]products (cleaned)'!$A$2:$F$49,6,FALSE)</f>
        <v>1.3424999999999998</v>
      </c>
      <c r="K907" s="3">
        <f>VLOOKUP('[1]orders (cleaned)'!D800,'[1]products (cleaned)'!$A$2:$G$49,7,FALSE)</f>
        <v>0.16109999999999997</v>
      </c>
      <c r="L907">
        <f>VLOOKUP('[1]orders (cleaned)'!A800,'[1]orders (cleaned)'!$A$2:$E$1001,5,FALSE)</f>
        <v>3</v>
      </c>
      <c r="M907" s="5">
        <f>I907*L907</f>
        <v>8.0549999999999997</v>
      </c>
      <c r="S907"/>
    </row>
    <row r="908" spans="1:19" x14ac:dyDescent="0.35">
      <c r="A908" s="1">
        <f>VLOOKUP('[1]orders (cleaned)'!B593,'[1]orders (cleaned)'!$B$2:$B$1001,1,FALSE)</f>
        <v>43587</v>
      </c>
      <c r="B908" t="str">
        <f>VLOOKUP('[1]orders (cleaned)'!C593,'[1]customers (cleaned)'!$A$2:$B$914,2,FALSE)</f>
        <v>Jennifer Wilkisson</v>
      </c>
      <c r="C908" t="str">
        <f>VLOOKUP('[1]orders (cleaned)'!C593,'[1]customers (cleaned)'!$A$2:$C$914,3,FALSE)</f>
        <v>Huntington Beach</v>
      </c>
      <c r="D908" t="str">
        <f>VLOOKUP('[1]orders (cleaned)'!C593,'[1]customers (cleaned)'!$A$2:$D$914,4,FALSE)</f>
        <v>United States</v>
      </c>
      <c r="E908" t="str">
        <f>VLOOKUP('[1]orders (cleaned)'!C593,'[1]customers (cleaned)'!$A$2:$E$914,5,FALSE)</f>
        <v>Yes</v>
      </c>
      <c r="F908" t="str">
        <f>VLOOKUP('[1]orders (cleaned)'!D593,'[1]products (cleaned)'!$A$2:$B$49,2,FALSE)</f>
        <v>Rob</v>
      </c>
      <c r="G908" t="str">
        <f>VLOOKUP('[1]orders (cleaned)'!D593,'[1]products (cleaned)'!$A$2:$C$49,3,FALSE)</f>
        <v>D</v>
      </c>
      <c r="H908">
        <f>VLOOKUP('[1]orders (cleaned)'!D593,'[1]products (cleaned)'!$A$2:$D$49,4,FALSE)</f>
        <v>0.2</v>
      </c>
      <c r="I908" s="3">
        <f>VLOOKUP('[1]orders (cleaned)'!D593,'[1]products (cleaned)'!$A$2:$E$49,5,FALSE)</f>
        <v>2.6849999999999996</v>
      </c>
      <c r="J908" s="3">
        <f>VLOOKUP('[1]orders (cleaned)'!D593,'[1]products (cleaned)'!$A$2:$F$49,6,FALSE)</f>
        <v>1.3424999999999998</v>
      </c>
      <c r="K908" s="3">
        <f>VLOOKUP('[1]orders (cleaned)'!D593,'[1]products (cleaned)'!$A$2:$G$49,7,FALSE)</f>
        <v>0.16109999999999997</v>
      </c>
      <c r="L908">
        <f>VLOOKUP('[1]orders (cleaned)'!A593,'[1]orders (cleaned)'!$A$2:$E$1001,5,FALSE)</f>
        <v>3</v>
      </c>
      <c r="M908" s="5">
        <f>I908*L908</f>
        <v>8.0549999999999997</v>
      </c>
      <c r="S908"/>
    </row>
    <row r="909" spans="1:19" x14ac:dyDescent="0.35">
      <c r="A909" s="1">
        <f>VLOOKUP('[1]orders (cleaned)'!B207,'[1]orders (cleaned)'!$B$2:$B$1001,1,FALSE)</f>
        <v>43883</v>
      </c>
      <c r="B909" t="str">
        <f>VLOOKUP('[1]orders (cleaned)'!C207,'[1]customers (cleaned)'!$A$2:$B$914,2,FALSE)</f>
        <v>Kendra Glison</v>
      </c>
      <c r="C909" t="str">
        <f>VLOOKUP('[1]orders (cleaned)'!C207,'[1]customers (cleaned)'!$A$2:$C$914,3,FALSE)</f>
        <v>Washington</v>
      </c>
      <c r="D909" t="str">
        <f>VLOOKUP('[1]orders (cleaned)'!C207,'[1]customers (cleaned)'!$A$2:$D$914,4,FALSE)</f>
        <v>United States</v>
      </c>
      <c r="E909" t="str">
        <f>VLOOKUP('[1]orders (cleaned)'!C207,'[1]customers (cleaned)'!$A$2:$E$914,5,FALSE)</f>
        <v>Yes</v>
      </c>
      <c r="F909" t="str">
        <f>VLOOKUP('[1]orders (cleaned)'!D207,'[1]products (cleaned)'!$A$2:$B$49,2,FALSE)</f>
        <v>Rob</v>
      </c>
      <c r="G909" t="str">
        <f>VLOOKUP('[1]orders (cleaned)'!D207,'[1]products (cleaned)'!$A$2:$C$49,3,FALSE)</f>
        <v>D</v>
      </c>
      <c r="H909">
        <f>VLOOKUP('[1]orders (cleaned)'!D207,'[1]products (cleaned)'!$A$2:$D$49,4,FALSE)</f>
        <v>0.2</v>
      </c>
      <c r="I909" s="3">
        <f>VLOOKUP('[1]orders (cleaned)'!D207,'[1]products (cleaned)'!$A$2:$E$49,5,FALSE)</f>
        <v>2.6849999999999996</v>
      </c>
      <c r="J909" s="3">
        <f>VLOOKUP('[1]orders (cleaned)'!D207,'[1]products (cleaned)'!$A$2:$F$49,6,FALSE)</f>
        <v>1.3424999999999998</v>
      </c>
      <c r="K909" s="3">
        <f>VLOOKUP('[1]orders (cleaned)'!D207,'[1]products (cleaned)'!$A$2:$G$49,7,FALSE)</f>
        <v>0.16109999999999997</v>
      </c>
      <c r="L909">
        <f>VLOOKUP('[1]orders (cleaned)'!A207,'[1]orders (cleaned)'!$A$2:$E$1001,5,FALSE)</f>
        <v>3</v>
      </c>
      <c r="M909" s="5">
        <f>I909*L909</f>
        <v>8.0549999999999997</v>
      </c>
      <c r="S909"/>
    </row>
    <row r="910" spans="1:19" x14ac:dyDescent="0.35">
      <c r="A910" s="1">
        <f>VLOOKUP('[1]orders (cleaned)'!B501,'[1]orders (cleaned)'!$B$2:$B$1001,1,FALSE)</f>
        <v>44003</v>
      </c>
      <c r="B910" t="str">
        <f>VLOOKUP('[1]orders (cleaned)'!C501,'[1]customers (cleaned)'!$A$2:$B$914,2,FALSE)</f>
        <v>Malynda Purbrick</v>
      </c>
      <c r="C910" t="str">
        <f>VLOOKUP('[1]orders (cleaned)'!C501,'[1]customers (cleaned)'!$A$2:$C$914,3,FALSE)</f>
        <v>Balally</v>
      </c>
      <c r="D910" t="str">
        <f>VLOOKUP('[1]orders (cleaned)'!C501,'[1]customers (cleaned)'!$A$2:$D$914,4,FALSE)</f>
        <v>Ireland</v>
      </c>
      <c r="E910" t="str">
        <f>VLOOKUP('[1]orders (cleaned)'!C501,'[1]customers (cleaned)'!$A$2:$E$914,5,FALSE)</f>
        <v>Yes</v>
      </c>
      <c r="F910" t="str">
        <f>VLOOKUP('[1]orders (cleaned)'!D501,'[1]products (cleaned)'!$A$2:$B$49,2,FALSE)</f>
        <v>Rob</v>
      </c>
      <c r="G910" t="str">
        <f>VLOOKUP('[1]orders (cleaned)'!D501,'[1]products (cleaned)'!$A$2:$C$49,3,FALSE)</f>
        <v>D</v>
      </c>
      <c r="H910">
        <f>VLOOKUP('[1]orders (cleaned)'!D501,'[1]products (cleaned)'!$A$2:$D$49,4,FALSE)</f>
        <v>0.2</v>
      </c>
      <c r="I910" s="3">
        <f>VLOOKUP('[1]orders (cleaned)'!D501,'[1]products (cleaned)'!$A$2:$E$49,5,FALSE)</f>
        <v>2.6849999999999996</v>
      </c>
      <c r="J910" s="3">
        <f>VLOOKUP('[1]orders (cleaned)'!D501,'[1]products (cleaned)'!$A$2:$F$49,6,FALSE)</f>
        <v>1.3424999999999998</v>
      </c>
      <c r="K910" s="3">
        <f>VLOOKUP('[1]orders (cleaned)'!D501,'[1]products (cleaned)'!$A$2:$G$49,7,FALSE)</f>
        <v>0.16109999999999997</v>
      </c>
      <c r="L910">
        <f>VLOOKUP('[1]orders (cleaned)'!A501,'[1]orders (cleaned)'!$A$2:$E$1001,5,FALSE)</f>
        <v>3</v>
      </c>
      <c r="M910" s="5">
        <f>I910*L910</f>
        <v>8.0549999999999997</v>
      </c>
      <c r="S910"/>
    </row>
    <row r="911" spans="1:19" x14ac:dyDescent="0.35">
      <c r="A911" s="1">
        <f>VLOOKUP('[1]orders (cleaned)'!B538,'[1]orders (cleaned)'!$B$2:$B$1001,1,FALSE)</f>
        <v>43544</v>
      </c>
      <c r="B911" t="str">
        <f>VLOOKUP('[1]orders (cleaned)'!C538,'[1]customers (cleaned)'!$A$2:$B$914,2,FALSE)</f>
        <v>Marja Urion</v>
      </c>
      <c r="C911" t="str">
        <f>VLOOKUP('[1]orders (cleaned)'!C538,'[1]customers (cleaned)'!$A$2:$C$914,3,FALSE)</f>
        <v>Virginia</v>
      </c>
      <c r="D911" t="str">
        <f>VLOOKUP('[1]orders (cleaned)'!C538,'[1]customers (cleaned)'!$A$2:$D$914,4,FALSE)</f>
        <v>Ireland</v>
      </c>
      <c r="E911" t="str">
        <f>VLOOKUP('[1]orders (cleaned)'!C538,'[1]customers (cleaned)'!$A$2:$E$914,5,FALSE)</f>
        <v>Yes</v>
      </c>
      <c r="F911" t="str">
        <f>VLOOKUP('[1]orders (cleaned)'!D538,'[1]products (cleaned)'!$A$2:$B$49,2,FALSE)</f>
        <v>Rob</v>
      </c>
      <c r="G911" t="str">
        <f>VLOOKUP('[1]orders (cleaned)'!D538,'[1]products (cleaned)'!$A$2:$C$49,3,FALSE)</f>
        <v>D</v>
      </c>
      <c r="H911">
        <f>VLOOKUP('[1]orders (cleaned)'!D538,'[1]products (cleaned)'!$A$2:$D$49,4,FALSE)</f>
        <v>0.2</v>
      </c>
      <c r="I911" s="3">
        <f>VLOOKUP('[1]orders (cleaned)'!D538,'[1]products (cleaned)'!$A$2:$E$49,5,FALSE)</f>
        <v>2.6849999999999996</v>
      </c>
      <c r="J911" s="3">
        <f>VLOOKUP('[1]orders (cleaned)'!D538,'[1]products (cleaned)'!$A$2:$F$49,6,FALSE)</f>
        <v>1.3424999999999998</v>
      </c>
      <c r="K911" s="3">
        <f>VLOOKUP('[1]orders (cleaned)'!D538,'[1]products (cleaned)'!$A$2:$G$49,7,FALSE)</f>
        <v>0.16109999999999997</v>
      </c>
      <c r="L911">
        <f>VLOOKUP('[1]orders (cleaned)'!A538,'[1]orders (cleaned)'!$A$2:$E$1001,5,FALSE)</f>
        <v>3</v>
      </c>
      <c r="M911" s="5">
        <f>I911*L911</f>
        <v>8.0549999999999997</v>
      </c>
      <c r="S911"/>
    </row>
    <row r="912" spans="1:19" x14ac:dyDescent="0.35">
      <c r="A912" s="1">
        <f>VLOOKUP('[1]orders (cleaned)'!B379,'[1]orders (cleaned)'!$B$2:$B$1001,1,FALSE)</f>
        <v>43532</v>
      </c>
      <c r="B912" t="str">
        <f>VLOOKUP('[1]orders (cleaned)'!C379,'[1]customers (cleaned)'!$A$2:$B$914,2,FALSE)</f>
        <v>Vanya Skullet</v>
      </c>
      <c r="C912" t="str">
        <f>VLOOKUP('[1]orders (cleaned)'!C379,'[1]customers (cleaned)'!$A$2:$C$914,3,FALSE)</f>
        <v>Balally</v>
      </c>
      <c r="D912" t="str">
        <f>VLOOKUP('[1]orders (cleaned)'!C379,'[1]customers (cleaned)'!$A$2:$D$914,4,FALSE)</f>
        <v>Ireland</v>
      </c>
      <c r="E912" t="str">
        <f>VLOOKUP('[1]orders (cleaned)'!C379,'[1]customers (cleaned)'!$A$2:$E$914,5,FALSE)</f>
        <v>No</v>
      </c>
      <c r="F912" t="str">
        <f>VLOOKUP('[1]orders (cleaned)'!D379,'[1]products (cleaned)'!$A$2:$B$49,2,FALSE)</f>
        <v>Rob</v>
      </c>
      <c r="G912" t="str">
        <f>VLOOKUP('[1]orders (cleaned)'!D379,'[1]products (cleaned)'!$A$2:$C$49,3,FALSE)</f>
        <v>D</v>
      </c>
      <c r="H912">
        <f>VLOOKUP('[1]orders (cleaned)'!D379,'[1]products (cleaned)'!$A$2:$D$49,4,FALSE)</f>
        <v>0.2</v>
      </c>
      <c r="I912" s="3">
        <f>VLOOKUP('[1]orders (cleaned)'!D379,'[1]products (cleaned)'!$A$2:$E$49,5,FALSE)</f>
        <v>2.6849999999999996</v>
      </c>
      <c r="J912" s="3">
        <f>VLOOKUP('[1]orders (cleaned)'!D379,'[1]products (cleaned)'!$A$2:$F$49,6,FALSE)</f>
        <v>1.3424999999999998</v>
      </c>
      <c r="K912" s="3">
        <f>VLOOKUP('[1]orders (cleaned)'!D379,'[1]products (cleaned)'!$A$2:$G$49,7,FALSE)</f>
        <v>0.16109999999999997</v>
      </c>
      <c r="L912">
        <f>VLOOKUP('[1]orders (cleaned)'!A379,'[1]orders (cleaned)'!$A$2:$E$1001,5,FALSE)</f>
        <v>3</v>
      </c>
      <c r="M912" s="5">
        <f>I912*L912</f>
        <v>8.0549999999999997</v>
      </c>
      <c r="S912"/>
    </row>
    <row r="913" spans="1:19" x14ac:dyDescent="0.35">
      <c r="A913" s="1">
        <f>VLOOKUP('[1]orders (cleaned)'!B49,'[1]orders (cleaned)'!$B$2:$B$1001,1,FALSE)</f>
        <v>43644</v>
      </c>
      <c r="B913" t="str">
        <f>VLOOKUP('[1]orders (cleaned)'!C49,'[1]customers (cleaned)'!$A$2:$B$914,2,FALSE)</f>
        <v>Arda Curley</v>
      </c>
      <c r="C913" t="str">
        <f>VLOOKUP('[1]orders (cleaned)'!C49,'[1]customers (cleaned)'!$A$2:$C$914,3,FALSE)</f>
        <v>San Bernardino</v>
      </c>
      <c r="D913" t="str">
        <f>VLOOKUP('[1]orders (cleaned)'!C49,'[1]customers (cleaned)'!$A$2:$D$914,4,FALSE)</f>
        <v>United States</v>
      </c>
      <c r="E913" t="str">
        <f>VLOOKUP('[1]orders (cleaned)'!C49,'[1]customers (cleaned)'!$A$2:$E$914,5,FALSE)</f>
        <v>Yes</v>
      </c>
      <c r="F913" t="str">
        <f>VLOOKUP('[1]orders (cleaned)'!D49,'[1]products (cleaned)'!$A$2:$B$49,2,FALSE)</f>
        <v>Ara</v>
      </c>
      <c r="G913" t="str">
        <f>VLOOKUP('[1]orders (cleaned)'!D49,'[1]products (cleaned)'!$A$2:$C$49,3,FALSE)</f>
        <v>L</v>
      </c>
      <c r="H913">
        <f>VLOOKUP('[1]orders (cleaned)'!D49,'[1]products (cleaned)'!$A$2:$D$49,4,FALSE)</f>
        <v>0.2</v>
      </c>
      <c r="I913" s="3">
        <f>VLOOKUP('[1]orders (cleaned)'!D49,'[1]products (cleaned)'!$A$2:$E$49,5,FALSE)</f>
        <v>3.8849999999999998</v>
      </c>
      <c r="J913" s="3">
        <f>VLOOKUP('[1]orders (cleaned)'!D49,'[1]products (cleaned)'!$A$2:$F$49,6,FALSE)</f>
        <v>1.9424999999999999</v>
      </c>
      <c r="K913" s="3">
        <f>VLOOKUP('[1]orders (cleaned)'!D49,'[1]products (cleaned)'!$A$2:$G$49,7,FALSE)</f>
        <v>0.34964999999999996</v>
      </c>
      <c r="L913">
        <f>VLOOKUP('[1]orders (cleaned)'!A49,'[1]orders (cleaned)'!$A$2:$E$1001,5,FALSE)</f>
        <v>2</v>
      </c>
      <c r="M913" s="5">
        <f>I913*L913</f>
        <v>7.77</v>
      </c>
      <c r="S913"/>
    </row>
    <row r="914" spans="1:19" x14ac:dyDescent="0.35">
      <c r="A914" s="1">
        <f>VLOOKUP('[1]orders (cleaned)'!B589,'[1]orders (cleaned)'!$B$2:$B$1001,1,FALSE)</f>
        <v>44267</v>
      </c>
      <c r="B914" t="str">
        <f>VLOOKUP('[1]orders (cleaned)'!C589,'[1]customers (cleaned)'!$A$2:$B$914,2,FALSE)</f>
        <v>Bar O' Mahony</v>
      </c>
      <c r="C914" t="str">
        <f>VLOOKUP('[1]orders (cleaned)'!C589,'[1]customers (cleaned)'!$A$2:$C$914,3,FALSE)</f>
        <v>Huntsville</v>
      </c>
      <c r="D914" t="str">
        <f>VLOOKUP('[1]orders (cleaned)'!C589,'[1]customers (cleaned)'!$A$2:$D$914,4,FALSE)</f>
        <v>United States</v>
      </c>
      <c r="E914" t="str">
        <f>VLOOKUP('[1]orders (cleaned)'!C589,'[1]customers (cleaned)'!$A$2:$E$914,5,FALSE)</f>
        <v>Yes</v>
      </c>
      <c r="F914" t="str">
        <f>VLOOKUP('[1]orders (cleaned)'!D589,'[1]products (cleaned)'!$A$2:$B$49,2,FALSE)</f>
        <v>Lib</v>
      </c>
      <c r="G914" t="str">
        <f>VLOOKUP('[1]orders (cleaned)'!D589,'[1]products (cleaned)'!$A$2:$C$49,3,FALSE)</f>
        <v>D</v>
      </c>
      <c r="H914">
        <f>VLOOKUP('[1]orders (cleaned)'!D589,'[1]products (cleaned)'!$A$2:$D$49,4,FALSE)</f>
        <v>0.5</v>
      </c>
      <c r="I914" s="3">
        <f>VLOOKUP('[1]orders (cleaned)'!D589,'[1]products (cleaned)'!$A$2:$E$49,5,FALSE)</f>
        <v>7.77</v>
      </c>
      <c r="J914" s="3">
        <f>VLOOKUP('[1]orders (cleaned)'!D589,'[1]products (cleaned)'!$A$2:$F$49,6,FALSE)</f>
        <v>1.5539999999999998</v>
      </c>
      <c r="K914" s="3">
        <f>VLOOKUP('[1]orders (cleaned)'!D589,'[1]products (cleaned)'!$A$2:$G$49,7,FALSE)</f>
        <v>1.0101</v>
      </c>
      <c r="L914">
        <f>VLOOKUP('[1]orders (cleaned)'!A589,'[1]orders (cleaned)'!$A$2:$E$1001,5,FALSE)</f>
        <v>1</v>
      </c>
      <c r="M914" s="5">
        <f>I914*L914</f>
        <v>7.77</v>
      </c>
      <c r="S914"/>
    </row>
    <row r="915" spans="1:19" x14ac:dyDescent="0.35">
      <c r="A915" s="1">
        <f>VLOOKUP('[1]orders (cleaned)'!B890,'[1]orders (cleaned)'!$B$2:$B$1001,1,FALSE)</f>
        <v>44292</v>
      </c>
      <c r="B915" t="str">
        <f>VLOOKUP('[1]orders (cleaned)'!C890,'[1]customers (cleaned)'!$A$2:$B$914,2,FALSE)</f>
        <v>Blake Kelloway</v>
      </c>
      <c r="C915" t="str">
        <f>VLOOKUP('[1]orders (cleaned)'!C890,'[1]customers (cleaned)'!$A$2:$C$914,3,FALSE)</f>
        <v>San Francisco</v>
      </c>
      <c r="D915" t="str">
        <f>VLOOKUP('[1]orders (cleaned)'!C890,'[1]customers (cleaned)'!$A$2:$D$914,4,FALSE)</f>
        <v>United States</v>
      </c>
      <c r="E915" t="str">
        <f>VLOOKUP('[1]orders (cleaned)'!C890,'[1]customers (cleaned)'!$A$2:$E$914,5,FALSE)</f>
        <v>Yes</v>
      </c>
      <c r="F915" t="str">
        <f>VLOOKUP('[1]orders (cleaned)'!D890,'[1]products (cleaned)'!$A$2:$B$49,2,FALSE)</f>
        <v>Ara</v>
      </c>
      <c r="G915" t="str">
        <f>VLOOKUP('[1]orders (cleaned)'!D890,'[1]products (cleaned)'!$A$2:$C$49,3,FALSE)</f>
        <v>L</v>
      </c>
      <c r="H915">
        <f>VLOOKUP('[1]orders (cleaned)'!D890,'[1]products (cleaned)'!$A$2:$D$49,4,FALSE)</f>
        <v>0.2</v>
      </c>
      <c r="I915" s="3">
        <f>VLOOKUP('[1]orders (cleaned)'!D890,'[1]products (cleaned)'!$A$2:$E$49,5,FALSE)</f>
        <v>3.8849999999999998</v>
      </c>
      <c r="J915" s="3">
        <f>VLOOKUP('[1]orders (cleaned)'!D890,'[1]products (cleaned)'!$A$2:$F$49,6,FALSE)</f>
        <v>1.9424999999999999</v>
      </c>
      <c r="K915" s="3">
        <f>VLOOKUP('[1]orders (cleaned)'!D890,'[1]products (cleaned)'!$A$2:$G$49,7,FALSE)</f>
        <v>0.34964999999999996</v>
      </c>
      <c r="L915">
        <f>VLOOKUP('[1]orders (cleaned)'!A890,'[1]orders (cleaned)'!$A$2:$E$1001,5,FALSE)</f>
        <v>2</v>
      </c>
      <c r="M915" s="5">
        <f>I915*L915</f>
        <v>7.77</v>
      </c>
      <c r="S915"/>
    </row>
    <row r="916" spans="1:19" x14ac:dyDescent="0.35">
      <c r="A916" s="1">
        <f>VLOOKUP('[1]orders (cleaned)'!B367,'[1]orders (cleaned)'!$B$2:$B$1001,1,FALSE)</f>
        <v>44464</v>
      </c>
      <c r="B916" t="str">
        <f>VLOOKUP('[1]orders (cleaned)'!C367,'[1]customers (cleaned)'!$A$2:$B$914,2,FALSE)</f>
        <v>Casi Gwinnett</v>
      </c>
      <c r="C916" t="str">
        <f>VLOOKUP('[1]orders (cleaned)'!C367,'[1]customers (cleaned)'!$A$2:$C$914,3,FALSE)</f>
        <v>Anaheim</v>
      </c>
      <c r="D916" t="str">
        <f>VLOOKUP('[1]orders (cleaned)'!C367,'[1]customers (cleaned)'!$A$2:$D$914,4,FALSE)</f>
        <v>United States</v>
      </c>
      <c r="E916" t="str">
        <f>VLOOKUP('[1]orders (cleaned)'!C367,'[1]customers (cleaned)'!$A$2:$E$914,5,FALSE)</f>
        <v>No</v>
      </c>
      <c r="F916" t="str">
        <f>VLOOKUP('[1]orders (cleaned)'!D367,'[1]products (cleaned)'!$A$2:$B$49,2,FALSE)</f>
        <v>Lib</v>
      </c>
      <c r="G916" t="str">
        <f>VLOOKUP('[1]orders (cleaned)'!D367,'[1]products (cleaned)'!$A$2:$C$49,3,FALSE)</f>
        <v>D</v>
      </c>
      <c r="H916">
        <f>VLOOKUP('[1]orders (cleaned)'!D367,'[1]products (cleaned)'!$A$2:$D$49,4,FALSE)</f>
        <v>0.5</v>
      </c>
      <c r="I916" s="3">
        <f>VLOOKUP('[1]orders (cleaned)'!D367,'[1]products (cleaned)'!$A$2:$E$49,5,FALSE)</f>
        <v>7.77</v>
      </c>
      <c r="J916" s="3">
        <f>VLOOKUP('[1]orders (cleaned)'!D367,'[1]products (cleaned)'!$A$2:$F$49,6,FALSE)</f>
        <v>1.5539999999999998</v>
      </c>
      <c r="K916" s="3">
        <f>VLOOKUP('[1]orders (cleaned)'!D367,'[1]products (cleaned)'!$A$2:$G$49,7,FALSE)</f>
        <v>1.0101</v>
      </c>
      <c r="L916">
        <f>VLOOKUP('[1]orders (cleaned)'!A367,'[1]orders (cleaned)'!$A$2:$E$1001,5,FALSE)</f>
        <v>1</v>
      </c>
      <c r="M916" s="5">
        <f>I916*L916</f>
        <v>7.77</v>
      </c>
      <c r="S916"/>
    </row>
    <row r="917" spans="1:19" x14ac:dyDescent="0.35">
      <c r="A917" s="1">
        <f>VLOOKUP('[1]orders (cleaned)'!B519,'[1]orders (cleaned)'!$B$2:$B$1001,1,FALSE)</f>
        <v>44678</v>
      </c>
      <c r="B917" t="str">
        <f>VLOOKUP('[1]orders (cleaned)'!C519,'[1]customers (cleaned)'!$A$2:$B$914,2,FALSE)</f>
        <v>Channa Belamy</v>
      </c>
      <c r="C917" t="str">
        <f>VLOOKUP('[1]orders (cleaned)'!C519,'[1]customers (cleaned)'!$A$2:$C$914,3,FALSE)</f>
        <v>Lakeland</v>
      </c>
      <c r="D917" t="str">
        <f>VLOOKUP('[1]orders (cleaned)'!C519,'[1]customers (cleaned)'!$A$2:$D$914,4,FALSE)</f>
        <v>United States</v>
      </c>
      <c r="E917" t="str">
        <f>VLOOKUP('[1]orders (cleaned)'!C519,'[1]customers (cleaned)'!$A$2:$E$914,5,FALSE)</f>
        <v>No</v>
      </c>
      <c r="F917" t="str">
        <f>VLOOKUP('[1]orders (cleaned)'!D519,'[1]products (cleaned)'!$A$2:$B$49,2,FALSE)</f>
        <v>Lib</v>
      </c>
      <c r="G917" t="str">
        <f>VLOOKUP('[1]orders (cleaned)'!D519,'[1]products (cleaned)'!$A$2:$C$49,3,FALSE)</f>
        <v>D</v>
      </c>
      <c r="H917">
        <f>VLOOKUP('[1]orders (cleaned)'!D519,'[1]products (cleaned)'!$A$2:$D$49,4,FALSE)</f>
        <v>0.2</v>
      </c>
      <c r="I917" s="3">
        <f>VLOOKUP('[1]orders (cleaned)'!D519,'[1]products (cleaned)'!$A$2:$E$49,5,FALSE)</f>
        <v>3.8849999999999998</v>
      </c>
      <c r="J917" s="3">
        <f>VLOOKUP('[1]orders (cleaned)'!D519,'[1]products (cleaned)'!$A$2:$F$49,6,FALSE)</f>
        <v>1.9424999999999999</v>
      </c>
      <c r="K917" s="3">
        <f>VLOOKUP('[1]orders (cleaned)'!D519,'[1]products (cleaned)'!$A$2:$G$49,7,FALSE)</f>
        <v>0.50505</v>
      </c>
      <c r="L917">
        <f>VLOOKUP('[1]orders (cleaned)'!A519,'[1]orders (cleaned)'!$A$2:$E$1001,5,FALSE)</f>
        <v>2</v>
      </c>
      <c r="M917" s="5">
        <f>I917*L917</f>
        <v>7.77</v>
      </c>
    </row>
    <row r="918" spans="1:19" x14ac:dyDescent="0.35">
      <c r="A918" s="1">
        <f>VLOOKUP('[1]orders (cleaned)'!B280,'[1]orders (cleaned)'!$B$2:$B$1001,1,FALSE)</f>
        <v>43708</v>
      </c>
      <c r="B918" t="str">
        <f>VLOOKUP('[1]orders (cleaned)'!C280,'[1]customers (cleaned)'!$A$2:$B$914,2,FALSE)</f>
        <v>Emlynne Palfrey</v>
      </c>
      <c r="C918" t="str">
        <f>VLOOKUP('[1]orders (cleaned)'!C280,'[1]customers (cleaned)'!$A$2:$C$914,3,FALSE)</f>
        <v>Fort Wayne</v>
      </c>
      <c r="D918" t="str">
        <f>VLOOKUP('[1]orders (cleaned)'!C280,'[1]customers (cleaned)'!$A$2:$D$914,4,FALSE)</f>
        <v>United States</v>
      </c>
      <c r="E918" t="str">
        <f>VLOOKUP('[1]orders (cleaned)'!C280,'[1]customers (cleaned)'!$A$2:$E$914,5,FALSE)</f>
        <v>Yes</v>
      </c>
      <c r="F918" t="str">
        <f>VLOOKUP('[1]orders (cleaned)'!D280,'[1]products (cleaned)'!$A$2:$B$49,2,FALSE)</f>
        <v>Ara</v>
      </c>
      <c r="G918" t="str">
        <f>VLOOKUP('[1]orders (cleaned)'!D280,'[1]products (cleaned)'!$A$2:$C$49,3,FALSE)</f>
        <v>L</v>
      </c>
      <c r="H918">
        <f>VLOOKUP('[1]orders (cleaned)'!D280,'[1]products (cleaned)'!$A$2:$D$49,4,FALSE)</f>
        <v>0.2</v>
      </c>
      <c r="I918" s="3">
        <f>VLOOKUP('[1]orders (cleaned)'!D280,'[1]products (cleaned)'!$A$2:$E$49,5,FALSE)</f>
        <v>3.8849999999999998</v>
      </c>
      <c r="J918" s="3">
        <f>VLOOKUP('[1]orders (cleaned)'!D280,'[1]products (cleaned)'!$A$2:$F$49,6,FALSE)</f>
        <v>1.9424999999999999</v>
      </c>
      <c r="K918" s="3">
        <f>VLOOKUP('[1]orders (cleaned)'!D280,'[1]products (cleaned)'!$A$2:$G$49,7,FALSE)</f>
        <v>0.34964999999999996</v>
      </c>
      <c r="L918">
        <f>VLOOKUP('[1]orders (cleaned)'!A280,'[1]orders (cleaned)'!$A$2:$E$1001,5,FALSE)</f>
        <v>2</v>
      </c>
      <c r="M918" s="5">
        <f>I918*L918</f>
        <v>7.77</v>
      </c>
    </row>
    <row r="919" spans="1:19" x14ac:dyDescent="0.35">
      <c r="A919" s="1">
        <f>VLOOKUP('[1]orders (cleaned)'!B284,'[1]orders (cleaned)'!$B$2:$B$1001,1,FALSE)</f>
        <v>43520</v>
      </c>
      <c r="B919" t="str">
        <f>VLOOKUP('[1]orders (cleaned)'!C284,'[1]customers (cleaned)'!$A$2:$B$914,2,FALSE)</f>
        <v>Flory Crumpe</v>
      </c>
      <c r="C919" t="str">
        <f>VLOOKUP('[1]orders (cleaned)'!C284,'[1]customers (cleaned)'!$A$2:$C$914,3,FALSE)</f>
        <v>Norton</v>
      </c>
      <c r="D919" t="str">
        <f>VLOOKUP('[1]orders (cleaned)'!C284,'[1]customers (cleaned)'!$A$2:$D$914,4,FALSE)</f>
        <v>United Kingdom</v>
      </c>
      <c r="E919" t="str">
        <f>VLOOKUP('[1]orders (cleaned)'!C284,'[1]customers (cleaned)'!$A$2:$E$914,5,FALSE)</f>
        <v>No</v>
      </c>
      <c r="F919" t="str">
        <f>VLOOKUP('[1]orders (cleaned)'!D284,'[1]products (cleaned)'!$A$2:$B$49,2,FALSE)</f>
        <v>Ara</v>
      </c>
      <c r="G919" t="str">
        <f>VLOOKUP('[1]orders (cleaned)'!D284,'[1]products (cleaned)'!$A$2:$C$49,3,FALSE)</f>
        <v>L</v>
      </c>
      <c r="H919">
        <f>VLOOKUP('[1]orders (cleaned)'!D284,'[1]products (cleaned)'!$A$2:$D$49,4,FALSE)</f>
        <v>0.5</v>
      </c>
      <c r="I919" s="3">
        <f>VLOOKUP('[1]orders (cleaned)'!D284,'[1]products (cleaned)'!$A$2:$E$49,5,FALSE)</f>
        <v>7.77</v>
      </c>
      <c r="J919" s="3">
        <f>VLOOKUP('[1]orders (cleaned)'!D284,'[1]products (cleaned)'!$A$2:$F$49,6,FALSE)</f>
        <v>1.5539999999999998</v>
      </c>
      <c r="K919" s="3">
        <f>VLOOKUP('[1]orders (cleaned)'!D284,'[1]products (cleaned)'!$A$2:$G$49,7,FALSE)</f>
        <v>0.69929999999999992</v>
      </c>
      <c r="L919">
        <f>VLOOKUP('[1]orders (cleaned)'!A284,'[1]orders (cleaned)'!$A$2:$E$1001,5,FALSE)</f>
        <v>1</v>
      </c>
      <c r="M919" s="5">
        <f>I919*L919</f>
        <v>7.77</v>
      </c>
    </row>
    <row r="920" spans="1:19" x14ac:dyDescent="0.35">
      <c r="A920" s="1">
        <f>VLOOKUP('[1]orders (cleaned)'!B322,'[1]orders (cleaned)'!$B$2:$B$1001,1,FALSE)</f>
        <v>43676</v>
      </c>
      <c r="B920" t="str">
        <f>VLOOKUP('[1]orders (cleaned)'!C322,'[1]customers (cleaned)'!$A$2:$B$914,2,FALSE)</f>
        <v>Gabie Tweed</v>
      </c>
      <c r="C920" t="str">
        <f>VLOOKUP('[1]orders (cleaned)'!C322,'[1]customers (cleaned)'!$A$2:$C$914,3,FALSE)</f>
        <v>Fresno</v>
      </c>
      <c r="D920" t="str">
        <f>VLOOKUP('[1]orders (cleaned)'!C322,'[1]customers (cleaned)'!$A$2:$D$914,4,FALSE)</f>
        <v>United States</v>
      </c>
      <c r="E920" t="str">
        <f>VLOOKUP('[1]orders (cleaned)'!C322,'[1]customers (cleaned)'!$A$2:$E$914,5,FALSE)</f>
        <v>Yes</v>
      </c>
      <c r="F920" t="str">
        <f>VLOOKUP('[1]orders (cleaned)'!D322,'[1]products (cleaned)'!$A$2:$B$49,2,FALSE)</f>
        <v>Ara</v>
      </c>
      <c r="G920" t="str">
        <f>VLOOKUP('[1]orders (cleaned)'!D322,'[1]products (cleaned)'!$A$2:$C$49,3,FALSE)</f>
        <v>L</v>
      </c>
      <c r="H920">
        <f>VLOOKUP('[1]orders (cleaned)'!D322,'[1]products (cleaned)'!$A$2:$D$49,4,FALSE)</f>
        <v>0.2</v>
      </c>
      <c r="I920" s="3">
        <f>VLOOKUP('[1]orders (cleaned)'!D322,'[1]products (cleaned)'!$A$2:$E$49,5,FALSE)</f>
        <v>3.8849999999999998</v>
      </c>
      <c r="J920" s="3">
        <f>VLOOKUP('[1]orders (cleaned)'!D322,'[1]products (cleaned)'!$A$2:$F$49,6,FALSE)</f>
        <v>1.9424999999999999</v>
      </c>
      <c r="K920" s="3">
        <f>VLOOKUP('[1]orders (cleaned)'!D322,'[1]products (cleaned)'!$A$2:$G$49,7,FALSE)</f>
        <v>0.34964999999999996</v>
      </c>
      <c r="L920">
        <f>VLOOKUP('[1]orders (cleaned)'!A322,'[1]orders (cleaned)'!$A$2:$E$1001,5,FALSE)</f>
        <v>2</v>
      </c>
      <c r="M920" s="5">
        <f>I920*L920</f>
        <v>7.77</v>
      </c>
    </row>
    <row r="921" spans="1:19" x14ac:dyDescent="0.35">
      <c r="A921" s="1">
        <f>VLOOKUP('[1]orders (cleaned)'!B808,'[1]orders (cleaned)'!$B$2:$B$1001,1,FALSE)</f>
        <v>44241</v>
      </c>
      <c r="B921" t="str">
        <f>VLOOKUP('[1]orders (cleaned)'!C808,'[1]customers (cleaned)'!$A$2:$B$914,2,FALSE)</f>
        <v>Kathleen Diable</v>
      </c>
      <c r="C921" t="str">
        <f>VLOOKUP('[1]orders (cleaned)'!C808,'[1]customers (cleaned)'!$A$2:$C$914,3,FALSE)</f>
        <v>Kinloch</v>
      </c>
      <c r="D921" t="str">
        <f>VLOOKUP('[1]orders (cleaned)'!C808,'[1]customers (cleaned)'!$A$2:$D$914,4,FALSE)</f>
        <v>United Kingdom</v>
      </c>
      <c r="E921" t="str">
        <f>VLOOKUP('[1]orders (cleaned)'!C808,'[1]customers (cleaned)'!$A$2:$E$914,5,FALSE)</f>
        <v>Yes</v>
      </c>
      <c r="F921" t="str">
        <f>VLOOKUP('[1]orders (cleaned)'!D808,'[1]products (cleaned)'!$A$2:$B$49,2,FALSE)</f>
        <v>Lib</v>
      </c>
      <c r="G921" t="str">
        <f>VLOOKUP('[1]orders (cleaned)'!D808,'[1]products (cleaned)'!$A$2:$C$49,3,FALSE)</f>
        <v>D</v>
      </c>
      <c r="H921">
        <f>VLOOKUP('[1]orders (cleaned)'!D808,'[1]products (cleaned)'!$A$2:$D$49,4,FALSE)</f>
        <v>0.2</v>
      </c>
      <c r="I921" s="3">
        <f>VLOOKUP('[1]orders (cleaned)'!D808,'[1]products (cleaned)'!$A$2:$E$49,5,FALSE)</f>
        <v>3.8849999999999998</v>
      </c>
      <c r="J921" s="3">
        <f>VLOOKUP('[1]orders (cleaned)'!D808,'[1]products (cleaned)'!$A$2:$F$49,6,FALSE)</f>
        <v>1.9424999999999999</v>
      </c>
      <c r="K921" s="3">
        <f>VLOOKUP('[1]orders (cleaned)'!D808,'[1]products (cleaned)'!$A$2:$G$49,7,FALSE)</f>
        <v>0.50505</v>
      </c>
      <c r="L921">
        <f>VLOOKUP('[1]orders (cleaned)'!A808,'[1]orders (cleaned)'!$A$2:$E$1001,5,FALSE)</f>
        <v>2</v>
      </c>
      <c r="M921" s="5">
        <f>I921*L921</f>
        <v>7.77</v>
      </c>
    </row>
    <row r="922" spans="1:19" x14ac:dyDescent="0.35">
      <c r="A922" s="1">
        <f>VLOOKUP('[1]orders (cleaned)'!B923,'[1]orders (cleaned)'!$B$2:$B$1001,1,FALSE)</f>
        <v>44509</v>
      </c>
      <c r="B922" t="str">
        <f>VLOOKUP('[1]orders (cleaned)'!C923,'[1]customers (cleaned)'!$A$2:$B$914,2,FALSE)</f>
        <v>Mitch Attwool</v>
      </c>
      <c r="C922" t="str">
        <f>VLOOKUP('[1]orders (cleaned)'!C923,'[1]customers (cleaned)'!$A$2:$C$914,3,FALSE)</f>
        <v>Des Moines</v>
      </c>
      <c r="D922" t="str">
        <f>VLOOKUP('[1]orders (cleaned)'!C923,'[1]customers (cleaned)'!$A$2:$D$914,4,FALSE)</f>
        <v>United States</v>
      </c>
      <c r="E922" t="str">
        <f>VLOOKUP('[1]orders (cleaned)'!C923,'[1]customers (cleaned)'!$A$2:$E$914,5,FALSE)</f>
        <v>No</v>
      </c>
      <c r="F922" t="str">
        <f>VLOOKUP('[1]orders (cleaned)'!D923,'[1]products (cleaned)'!$A$2:$B$49,2,FALSE)</f>
        <v>Lib</v>
      </c>
      <c r="G922" t="str">
        <f>VLOOKUP('[1]orders (cleaned)'!D923,'[1]products (cleaned)'!$A$2:$C$49,3,FALSE)</f>
        <v>D</v>
      </c>
      <c r="H922">
        <f>VLOOKUP('[1]orders (cleaned)'!D923,'[1]products (cleaned)'!$A$2:$D$49,4,FALSE)</f>
        <v>0.2</v>
      </c>
      <c r="I922" s="3">
        <f>VLOOKUP('[1]orders (cleaned)'!D923,'[1]products (cleaned)'!$A$2:$E$49,5,FALSE)</f>
        <v>3.8849999999999998</v>
      </c>
      <c r="J922" s="3">
        <f>VLOOKUP('[1]orders (cleaned)'!D923,'[1]products (cleaned)'!$A$2:$F$49,6,FALSE)</f>
        <v>1.9424999999999999</v>
      </c>
      <c r="K922" s="3">
        <f>VLOOKUP('[1]orders (cleaned)'!D923,'[1]products (cleaned)'!$A$2:$G$49,7,FALSE)</f>
        <v>0.50505</v>
      </c>
      <c r="L922">
        <f>VLOOKUP('[1]orders (cleaned)'!A923,'[1]orders (cleaned)'!$A$2:$E$1001,5,FALSE)</f>
        <v>2</v>
      </c>
      <c r="M922" s="5">
        <f>I922*L922</f>
        <v>7.77</v>
      </c>
    </row>
    <row r="923" spans="1:19" x14ac:dyDescent="0.35">
      <c r="A923" s="1">
        <f>VLOOKUP('[1]orders (cleaned)'!B853,'[1]orders (cleaned)'!$B$2:$B$1001,1,FALSE)</f>
        <v>43900</v>
      </c>
      <c r="B923" t="str">
        <f>VLOOKUP('[1]orders (cleaned)'!C853,'[1]customers (cleaned)'!$A$2:$B$914,2,FALSE)</f>
        <v>Perice Eberz</v>
      </c>
      <c r="C923" t="str">
        <f>VLOOKUP('[1]orders (cleaned)'!C853,'[1]customers (cleaned)'!$A$2:$C$914,3,FALSE)</f>
        <v>Chico</v>
      </c>
      <c r="D923" t="str">
        <f>VLOOKUP('[1]orders (cleaned)'!C853,'[1]customers (cleaned)'!$A$2:$D$914,4,FALSE)</f>
        <v>United States</v>
      </c>
      <c r="E923" t="str">
        <f>VLOOKUP('[1]orders (cleaned)'!C853,'[1]customers (cleaned)'!$A$2:$E$914,5,FALSE)</f>
        <v>Yes</v>
      </c>
      <c r="F923" t="str">
        <f>VLOOKUP('[1]orders (cleaned)'!D853,'[1]products (cleaned)'!$A$2:$B$49,2,FALSE)</f>
        <v>Lib</v>
      </c>
      <c r="G923" t="str">
        <f>VLOOKUP('[1]orders (cleaned)'!D853,'[1]products (cleaned)'!$A$2:$C$49,3,FALSE)</f>
        <v>D</v>
      </c>
      <c r="H923">
        <f>VLOOKUP('[1]orders (cleaned)'!D853,'[1]products (cleaned)'!$A$2:$D$49,4,FALSE)</f>
        <v>0.5</v>
      </c>
      <c r="I923" s="3">
        <f>VLOOKUP('[1]orders (cleaned)'!D853,'[1]products (cleaned)'!$A$2:$E$49,5,FALSE)</f>
        <v>7.77</v>
      </c>
      <c r="J923" s="3">
        <f>VLOOKUP('[1]orders (cleaned)'!D853,'[1]products (cleaned)'!$A$2:$F$49,6,FALSE)</f>
        <v>1.5539999999999998</v>
      </c>
      <c r="K923" s="3">
        <f>VLOOKUP('[1]orders (cleaned)'!D853,'[1]products (cleaned)'!$A$2:$G$49,7,FALSE)</f>
        <v>1.0101</v>
      </c>
      <c r="L923">
        <f>VLOOKUP('[1]orders (cleaned)'!A853,'[1]orders (cleaned)'!$A$2:$E$1001,5,FALSE)</f>
        <v>1</v>
      </c>
      <c r="M923" s="5">
        <f>I923*L923</f>
        <v>7.77</v>
      </c>
    </row>
    <row r="924" spans="1:19" x14ac:dyDescent="0.35">
      <c r="A924" s="1">
        <f>VLOOKUP('[1]orders (cleaned)'!B602,'[1]orders (cleaned)'!$B$2:$B$1001,1,FALSE)</f>
        <v>44492</v>
      </c>
      <c r="B924" t="str">
        <f>VLOOKUP('[1]orders (cleaned)'!C602,'[1]customers (cleaned)'!$A$2:$B$914,2,FALSE)</f>
        <v>Peyter Lauritzen</v>
      </c>
      <c r="C924" t="str">
        <f>VLOOKUP('[1]orders (cleaned)'!C602,'[1]customers (cleaned)'!$A$2:$C$914,3,FALSE)</f>
        <v>Philadelphia</v>
      </c>
      <c r="D924" t="str">
        <f>VLOOKUP('[1]orders (cleaned)'!C602,'[1]customers (cleaned)'!$A$2:$D$914,4,FALSE)</f>
        <v>United States</v>
      </c>
      <c r="E924" t="str">
        <f>VLOOKUP('[1]orders (cleaned)'!C602,'[1]customers (cleaned)'!$A$2:$E$914,5,FALSE)</f>
        <v>No</v>
      </c>
      <c r="F924" t="str">
        <f>VLOOKUP('[1]orders (cleaned)'!D602,'[1]products (cleaned)'!$A$2:$B$49,2,FALSE)</f>
        <v>Lib</v>
      </c>
      <c r="G924" t="str">
        <f>VLOOKUP('[1]orders (cleaned)'!D602,'[1]products (cleaned)'!$A$2:$C$49,3,FALSE)</f>
        <v>D</v>
      </c>
      <c r="H924">
        <f>VLOOKUP('[1]orders (cleaned)'!D602,'[1]products (cleaned)'!$A$2:$D$49,4,FALSE)</f>
        <v>0.5</v>
      </c>
      <c r="I924" s="3">
        <f>VLOOKUP('[1]orders (cleaned)'!D602,'[1]products (cleaned)'!$A$2:$E$49,5,FALSE)</f>
        <v>7.77</v>
      </c>
      <c r="J924" s="3">
        <f>VLOOKUP('[1]orders (cleaned)'!D602,'[1]products (cleaned)'!$A$2:$F$49,6,FALSE)</f>
        <v>1.5539999999999998</v>
      </c>
      <c r="K924" s="3">
        <f>VLOOKUP('[1]orders (cleaned)'!D602,'[1]products (cleaned)'!$A$2:$G$49,7,FALSE)</f>
        <v>1.0101</v>
      </c>
      <c r="L924">
        <f>VLOOKUP('[1]orders (cleaned)'!A602,'[1]orders (cleaned)'!$A$2:$E$1001,5,FALSE)</f>
        <v>1</v>
      </c>
      <c r="M924" s="5">
        <f>I924*L924</f>
        <v>7.77</v>
      </c>
    </row>
    <row r="925" spans="1:19" x14ac:dyDescent="0.35">
      <c r="A925" s="1">
        <f>VLOOKUP('[1]orders (cleaned)'!B102,'[1]orders (cleaned)'!$B$2:$B$1001,1,FALSE)</f>
        <v>44291</v>
      </c>
      <c r="B925" t="str">
        <f>VLOOKUP('[1]orders (cleaned)'!C102,'[1]customers (cleaned)'!$A$2:$B$914,2,FALSE)</f>
        <v>Rudiger Di Bartolomeo</v>
      </c>
      <c r="C925" t="str">
        <f>VLOOKUP('[1]orders (cleaned)'!C102,'[1]customers (cleaned)'!$A$2:$C$914,3,FALSE)</f>
        <v>Stockton</v>
      </c>
      <c r="D925" t="str">
        <f>VLOOKUP('[1]orders (cleaned)'!C102,'[1]customers (cleaned)'!$A$2:$D$914,4,FALSE)</f>
        <v>United States</v>
      </c>
      <c r="E925" t="str">
        <f>VLOOKUP('[1]orders (cleaned)'!C102,'[1]customers (cleaned)'!$A$2:$E$914,5,FALSE)</f>
        <v>Yes</v>
      </c>
      <c r="F925" t="str">
        <f>VLOOKUP('[1]orders (cleaned)'!D102,'[1]products (cleaned)'!$A$2:$B$49,2,FALSE)</f>
        <v>Ara</v>
      </c>
      <c r="G925" t="str">
        <f>VLOOKUP('[1]orders (cleaned)'!D102,'[1]products (cleaned)'!$A$2:$C$49,3,FALSE)</f>
        <v>L</v>
      </c>
      <c r="H925">
        <f>VLOOKUP('[1]orders (cleaned)'!D102,'[1]products (cleaned)'!$A$2:$D$49,4,FALSE)</f>
        <v>0.2</v>
      </c>
      <c r="I925" s="3">
        <f>VLOOKUP('[1]orders (cleaned)'!D102,'[1]products (cleaned)'!$A$2:$E$49,5,FALSE)</f>
        <v>3.8849999999999998</v>
      </c>
      <c r="J925" s="3">
        <f>VLOOKUP('[1]orders (cleaned)'!D102,'[1]products (cleaned)'!$A$2:$F$49,6,FALSE)</f>
        <v>1.9424999999999999</v>
      </c>
      <c r="K925" s="3">
        <f>VLOOKUP('[1]orders (cleaned)'!D102,'[1]products (cleaned)'!$A$2:$G$49,7,FALSE)</f>
        <v>0.34964999999999996</v>
      </c>
      <c r="L925">
        <f>VLOOKUP('[1]orders (cleaned)'!A102,'[1]orders (cleaned)'!$A$2:$E$1001,5,FALSE)</f>
        <v>2</v>
      </c>
      <c r="M925" s="5">
        <f>I925*L925</f>
        <v>7.77</v>
      </c>
    </row>
    <row r="926" spans="1:19" x14ac:dyDescent="0.35">
      <c r="A926" s="1">
        <f>VLOOKUP('[1]orders (cleaned)'!B111,'[1]orders (cleaned)'!$B$2:$B$1001,1,FALSE)</f>
        <v>43811</v>
      </c>
      <c r="B926" t="str">
        <f>VLOOKUP('[1]orders (cleaned)'!C111,'[1]customers (cleaned)'!$A$2:$B$914,2,FALSE)</f>
        <v>Terry Sheryn</v>
      </c>
      <c r="C926" t="str">
        <f>VLOOKUP('[1]orders (cleaned)'!C111,'[1]customers (cleaned)'!$A$2:$C$914,3,FALSE)</f>
        <v>Port Washington</v>
      </c>
      <c r="D926" t="str">
        <f>VLOOKUP('[1]orders (cleaned)'!C111,'[1]customers (cleaned)'!$A$2:$D$914,4,FALSE)</f>
        <v>United States</v>
      </c>
      <c r="E926" t="str">
        <f>VLOOKUP('[1]orders (cleaned)'!C111,'[1]customers (cleaned)'!$A$2:$E$914,5,FALSE)</f>
        <v>Yes</v>
      </c>
      <c r="F926" t="str">
        <f>VLOOKUP('[1]orders (cleaned)'!D111,'[1]products (cleaned)'!$A$2:$B$49,2,FALSE)</f>
        <v>Lib</v>
      </c>
      <c r="G926" t="str">
        <f>VLOOKUP('[1]orders (cleaned)'!D111,'[1]products (cleaned)'!$A$2:$C$49,3,FALSE)</f>
        <v>D</v>
      </c>
      <c r="H926">
        <f>VLOOKUP('[1]orders (cleaned)'!D111,'[1]products (cleaned)'!$A$2:$D$49,4,FALSE)</f>
        <v>0.5</v>
      </c>
      <c r="I926" s="3">
        <f>VLOOKUP('[1]orders (cleaned)'!D111,'[1]products (cleaned)'!$A$2:$E$49,5,FALSE)</f>
        <v>7.77</v>
      </c>
      <c r="J926" s="3">
        <f>VLOOKUP('[1]orders (cleaned)'!D111,'[1]products (cleaned)'!$A$2:$F$49,6,FALSE)</f>
        <v>1.5539999999999998</v>
      </c>
      <c r="K926" s="3">
        <f>VLOOKUP('[1]orders (cleaned)'!D111,'[1]products (cleaned)'!$A$2:$G$49,7,FALSE)</f>
        <v>1.0101</v>
      </c>
      <c r="L926">
        <f>VLOOKUP('[1]orders (cleaned)'!A111,'[1]orders (cleaned)'!$A$2:$E$1001,5,FALSE)</f>
        <v>1</v>
      </c>
      <c r="M926" s="5">
        <f>I926*L926</f>
        <v>7.77</v>
      </c>
    </row>
    <row r="927" spans="1:19" x14ac:dyDescent="0.35">
      <c r="A927" s="1">
        <f>VLOOKUP('[1]orders (cleaned)'!B704,'[1]orders (cleaned)'!$B$2:$B$1001,1,FALSE)</f>
        <v>43661</v>
      </c>
      <c r="B927" t="str">
        <f>VLOOKUP('[1]orders (cleaned)'!C704,'[1]customers (cleaned)'!$A$2:$B$914,2,FALSE)</f>
        <v>Vivyan Dunning</v>
      </c>
      <c r="C927" t="str">
        <f>VLOOKUP('[1]orders (cleaned)'!C704,'[1]customers (cleaned)'!$A$2:$C$914,3,FALSE)</f>
        <v>Punta Gorda</v>
      </c>
      <c r="D927" t="str">
        <f>VLOOKUP('[1]orders (cleaned)'!C704,'[1]customers (cleaned)'!$A$2:$D$914,4,FALSE)</f>
        <v>United States</v>
      </c>
      <c r="E927" t="str">
        <f>VLOOKUP('[1]orders (cleaned)'!C704,'[1]customers (cleaned)'!$A$2:$E$914,5,FALSE)</f>
        <v>Yes</v>
      </c>
      <c r="F927" t="str">
        <f>VLOOKUP('[1]orders (cleaned)'!D704,'[1]products (cleaned)'!$A$2:$B$49,2,FALSE)</f>
        <v>Ara</v>
      </c>
      <c r="G927" t="str">
        <f>VLOOKUP('[1]orders (cleaned)'!D704,'[1]products (cleaned)'!$A$2:$C$49,3,FALSE)</f>
        <v>L</v>
      </c>
      <c r="H927">
        <f>VLOOKUP('[1]orders (cleaned)'!D704,'[1]products (cleaned)'!$A$2:$D$49,4,FALSE)</f>
        <v>0.5</v>
      </c>
      <c r="I927" s="3">
        <f>VLOOKUP('[1]orders (cleaned)'!D704,'[1]products (cleaned)'!$A$2:$E$49,5,FALSE)</f>
        <v>7.77</v>
      </c>
      <c r="J927" s="3">
        <f>VLOOKUP('[1]orders (cleaned)'!D704,'[1]products (cleaned)'!$A$2:$F$49,6,FALSE)</f>
        <v>1.5539999999999998</v>
      </c>
      <c r="K927" s="3">
        <f>VLOOKUP('[1]orders (cleaned)'!D704,'[1]products (cleaned)'!$A$2:$G$49,7,FALSE)</f>
        <v>0.69929999999999992</v>
      </c>
      <c r="L927">
        <f>VLOOKUP('[1]orders (cleaned)'!A704,'[1]orders (cleaned)'!$A$2:$E$1001,5,FALSE)</f>
        <v>1</v>
      </c>
      <c r="M927" s="5">
        <f>I927*L927</f>
        <v>7.77</v>
      </c>
    </row>
    <row r="928" spans="1:19" x14ac:dyDescent="0.35">
      <c r="A928" s="1">
        <f>VLOOKUP('[1]orders (cleaned)'!B275,'[1]orders (cleaned)'!$B$2:$B$1001,1,FALSE)</f>
        <v>44681</v>
      </c>
      <c r="B928" t="str">
        <f>VLOOKUP('[1]orders (cleaned)'!C275,'[1]customers (cleaned)'!$A$2:$B$914,2,FALSE)</f>
        <v>Warner Maddox</v>
      </c>
      <c r="C928" t="str">
        <f>VLOOKUP('[1]orders (cleaned)'!C275,'[1]customers (cleaned)'!$A$2:$C$914,3,FALSE)</f>
        <v>New York City</v>
      </c>
      <c r="D928" t="str">
        <f>VLOOKUP('[1]orders (cleaned)'!C275,'[1]customers (cleaned)'!$A$2:$D$914,4,FALSE)</f>
        <v>United States</v>
      </c>
      <c r="E928" t="str">
        <f>VLOOKUP('[1]orders (cleaned)'!C275,'[1]customers (cleaned)'!$A$2:$E$914,5,FALSE)</f>
        <v>No</v>
      </c>
      <c r="F928" t="str">
        <f>VLOOKUP('[1]orders (cleaned)'!D275,'[1]products (cleaned)'!$A$2:$B$49,2,FALSE)</f>
        <v>Ara</v>
      </c>
      <c r="G928" t="str">
        <f>VLOOKUP('[1]orders (cleaned)'!D275,'[1]products (cleaned)'!$A$2:$C$49,3,FALSE)</f>
        <v>L</v>
      </c>
      <c r="H928">
        <f>VLOOKUP('[1]orders (cleaned)'!D275,'[1]products (cleaned)'!$A$2:$D$49,4,FALSE)</f>
        <v>0.2</v>
      </c>
      <c r="I928" s="3">
        <f>VLOOKUP('[1]orders (cleaned)'!D275,'[1]products (cleaned)'!$A$2:$E$49,5,FALSE)</f>
        <v>3.8849999999999998</v>
      </c>
      <c r="J928" s="3">
        <f>VLOOKUP('[1]orders (cleaned)'!D275,'[1]products (cleaned)'!$A$2:$F$49,6,FALSE)</f>
        <v>1.9424999999999999</v>
      </c>
      <c r="K928" s="3">
        <f>VLOOKUP('[1]orders (cleaned)'!D275,'[1]products (cleaned)'!$A$2:$G$49,7,FALSE)</f>
        <v>0.34964999999999996</v>
      </c>
      <c r="L928">
        <f>VLOOKUP('[1]orders (cleaned)'!A275,'[1]orders (cleaned)'!$A$2:$E$1001,5,FALSE)</f>
        <v>2</v>
      </c>
      <c r="M928" s="5">
        <f>I928*L928</f>
        <v>7.77</v>
      </c>
    </row>
    <row r="929" spans="1:13" x14ac:dyDescent="0.35">
      <c r="A929" s="1">
        <f>VLOOKUP('[1]orders (cleaned)'!B894,'[1]orders (cleaned)'!$B$2:$B$1001,1,FALSE)</f>
        <v>43635</v>
      </c>
      <c r="B929" t="str">
        <f>VLOOKUP('[1]orders (cleaned)'!C894,'[1]customers (cleaned)'!$A$2:$B$914,2,FALSE)</f>
        <v>Patsy Vasilenko</v>
      </c>
      <c r="C929" t="str">
        <f>VLOOKUP('[1]orders (cleaned)'!C894,'[1]customers (cleaned)'!$A$2:$C$914,3,FALSE)</f>
        <v>Preston</v>
      </c>
      <c r="D929" t="str">
        <f>VLOOKUP('[1]orders (cleaned)'!C894,'[1]customers (cleaned)'!$A$2:$D$914,4,FALSE)</f>
        <v>United Kingdom</v>
      </c>
      <c r="E929" t="str">
        <f>VLOOKUP('[1]orders (cleaned)'!C894,'[1]customers (cleaned)'!$A$2:$E$914,5,FALSE)</f>
        <v>No</v>
      </c>
      <c r="F929" t="str">
        <f>VLOOKUP('[1]orders (cleaned)'!D894,'[1]products (cleaned)'!$A$2:$B$49,2,FALSE)</f>
        <v>Exc</v>
      </c>
      <c r="G929" t="str">
        <f>VLOOKUP('[1]orders (cleaned)'!D894,'[1]products (cleaned)'!$A$2:$C$49,3,FALSE)</f>
        <v>M</v>
      </c>
      <c r="H929">
        <f>VLOOKUP('[1]orders (cleaned)'!D894,'[1]products (cleaned)'!$A$2:$D$49,4,FALSE)</f>
        <v>0.2</v>
      </c>
      <c r="I929" s="3">
        <f>VLOOKUP('[1]orders (cleaned)'!D894,'[1]products (cleaned)'!$A$2:$E$49,5,FALSE)</f>
        <v>4.125</v>
      </c>
      <c r="J929" s="3">
        <f>VLOOKUP('[1]orders (cleaned)'!D894,'[1]products (cleaned)'!$A$2:$F$49,6,FALSE)</f>
        <v>2.0625</v>
      </c>
      <c r="K929" s="3">
        <f>VLOOKUP('[1]orders (cleaned)'!D894,'[1]products (cleaned)'!$A$2:$G$49,7,FALSE)</f>
        <v>0.45374999999999999</v>
      </c>
      <c r="L929">
        <f>VLOOKUP('[1]orders (cleaned)'!A894,'[1]orders (cleaned)'!$A$2:$E$1001,5,FALSE)</f>
        <v>5</v>
      </c>
      <c r="M929" s="5">
        <f>I929*L929</f>
        <v>20.625</v>
      </c>
    </row>
    <row r="930" spans="1:13" x14ac:dyDescent="0.35">
      <c r="A930" s="1">
        <f>VLOOKUP('[1]orders (cleaned)'!B504,'[1]orders (cleaned)'!$B$2:$B$1001,1,FALSE)</f>
        <v>43467</v>
      </c>
      <c r="B930" t="str">
        <f>VLOOKUP('[1]orders (cleaned)'!C504,'[1]customers (cleaned)'!$A$2:$B$914,2,FALSE)</f>
        <v>Gladi Ducker</v>
      </c>
      <c r="C930" t="str">
        <f>VLOOKUP('[1]orders (cleaned)'!C504,'[1]customers (cleaned)'!$A$2:$C$914,3,FALSE)</f>
        <v>Belfast</v>
      </c>
      <c r="D930" t="str">
        <f>VLOOKUP('[1]orders (cleaned)'!C504,'[1]customers (cleaned)'!$A$2:$D$914,4,FALSE)</f>
        <v>United Kingdom</v>
      </c>
      <c r="E930" t="str">
        <f>VLOOKUP('[1]orders (cleaned)'!C504,'[1]customers (cleaned)'!$A$2:$E$914,5,FALSE)</f>
        <v>No</v>
      </c>
      <c r="F930" t="str">
        <f>VLOOKUP('[1]orders (cleaned)'!D504,'[1]products (cleaned)'!$A$2:$B$49,2,FALSE)</f>
        <v>Exc</v>
      </c>
      <c r="G930" t="str">
        <f>VLOOKUP('[1]orders (cleaned)'!D504,'[1]products (cleaned)'!$A$2:$C$49,3,FALSE)</f>
        <v>M</v>
      </c>
      <c r="H930">
        <f>VLOOKUP('[1]orders (cleaned)'!D504,'[1]products (cleaned)'!$A$2:$D$49,4,FALSE)</f>
        <v>0.2</v>
      </c>
      <c r="I930" s="3">
        <f>VLOOKUP('[1]orders (cleaned)'!D504,'[1]products (cleaned)'!$A$2:$E$49,5,FALSE)</f>
        <v>4.125</v>
      </c>
      <c r="J930" s="3">
        <f>VLOOKUP('[1]orders (cleaned)'!D504,'[1]products (cleaned)'!$A$2:$F$49,6,FALSE)</f>
        <v>2.0625</v>
      </c>
      <c r="K930" s="3">
        <f>VLOOKUP('[1]orders (cleaned)'!D504,'[1]products (cleaned)'!$A$2:$G$49,7,FALSE)</f>
        <v>0.45374999999999999</v>
      </c>
      <c r="L930">
        <f>VLOOKUP('[1]orders (cleaned)'!A504,'[1]orders (cleaned)'!$A$2:$E$1001,5,FALSE)</f>
        <v>4</v>
      </c>
      <c r="M930" s="5">
        <f>I930*L930</f>
        <v>16.5</v>
      </c>
    </row>
    <row r="931" spans="1:13" x14ac:dyDescent="0.35">
      <c r="A931" s="1">
        <f>VLOOKUP('[1]orders (cleaned)'!B708,'[1]orders (cleaned)'!$B$2:$B$1001,1,FALSE)</f>
        <v>44353</v>
      </c>
      <c r="B931" t="str">
        <f>VLOOKUP('[1]orders (cleaned)'!C708,'[1]customers (cleaned)'!$A$2:$B$914,2,FALSE)</f>
        <v>Barrie Fallowes</v>
      </c>
      <c r="C931" t="str">
        <f>VLOOKUP('[1]orders (cleaned)'!C708,'[1]customers (cleaned)'!$A$2:$C$914,3,FALSE)</f>
        <v>Bakersfield</v>
      </c>
      <c r="D931" t="str">
        <f>VLOOKUP('[1]orders (cleaned)'!C708,'[1]customers (cleaned)'!$A$2:$D$914,4,FALSE)</f>
        <v>United States</v>
      </c>
      <c r="E931" t="str">
        <f>VLOOKUP('[1]orders (cleaned)'!C708,'[1]customers (cleaned)'!$A$2:$E$914,5,FALSE)</f>
        <v>No</v>
      </c>
      <c r="F931" t="str">
        <f>VLOOKUP('[1]orders (cleaned)'!D708,'[1]products (cleaned)'!$A$2:$B$49,2,FALSE)</f>
        <v>Exc</v>
      </c>
      <c r="G931" t="str">
        <f>VLOOKUP('[1]orders (cleaned)'!D708,'[1]products (cleaned)'!$A$2:$C$49,3,FALSE)</f>
        <v>M</v>
      </c>
      <c r="H931">
        <f>VLOOKUP('[1]orders (cleaned)'!D708,'[1]products (cleaned)'!$A$2:$D$49,4,FALSE)</f>
        <v>0.2</v>
      </c>
      <c r="I931" s="3">
        <f>VLOOKUP('[1]orders (cleaned)'!D708,'[1]products (cleaned)'!$A$2:$E$49,5,FALSE)</f>
        <v>4.125</v>
      </c>
      <c r="J931" s="3">
        <f>VLOOKUP('[1]orders (cleaned)'!D708,'[1]products (cleaned)'!$A$2:$F$49,6,FALSE)</f>
        <v>2.0625</v>
      </c>
      <c r="K931" s="3">
        <f>VLOOKUP('[1]orders (cleaned)'!D708,'[1]products (cleaned)'!$A$2:$G$49,7,FALSE)</f>
        <v>0.45374999999999999</v>
      </c>
      <c r="L931">
        <f>VLOOKUP('[1]orders (cleaned)'!A708,'[1]orders (cleaned)'!$A$2:$E$1001,5,FALSE)</f>
        <v>3</v>
      </c>
      <c r="M931" s="5">
        <f>I931*L931</f>
        <v>12.375</v>
      </c>
    </row>
    <row r="932" spans="1:13" x14ac:dyDescent="0.35">
      <c r="A932" s="1">
        <f>VLOOKUP('[1]orders (cleaned)'!B27,'[1]orders (cleaned)'!$B$2:$B$1001,1,FALSE)</f>
        <v>44128</v>
      </c>
      <c r="B932" t="str">
        <f>VLOOKUP('[1]orders (cleaned)'!C27,'[1]customers (cleaned)'!$A$2:$B$914,2,FALSE)</f>
        <v>Culley Farris</v>
      </c>
      <c r="C932" t="str">
        <f>VLOOKUP('[1]orders (cleaned)'!C27,'[1]customers (cleaned)'!$A$2:$C$914,3,FALSE)</f>
        <v>Punta Gorda</v>
      </c>
      <c r="D932" t="str">
        <f>VLOOKUP('[1]orders (cleaned)'!C27,'[1]customers (cleaned)'!$A$2:$D$914,4,FALSE)</f>
        <v>United States</v>
      </c>
      <c r="E932" t="str">
        <f>VLOOKUP('[1]orders (cleaned)'!C27,'[1]customers (cleaned)'!$A$2:$E$914,5,FALSE)</f>
        <v>Yes</v>
      </c>
      <c r="F932" t="str">
        <f>VLOOKUP('[1]orders (cleaned)'!D27,'[1]products (cleaned)'!$A$2:$B$49,2,FALSE)</f>
        <v>Exc</v>
      </c>
      <c r="G932" t="str">
        <f>VLOOKUP('[1]orders (cleaned)'!D27,'[1]products (cleaned)'!$A$2:$C$49,3,FALSE)</f>
        <v>M</v>
      </c>
      <c r="H932">
        <f>VLOOKUP('[1]orders (cleaned)'!D27,'[1]products (cleaned)'!$A$2:$D$49,4,FALSE)</f>
        <v>0.2</v>
      </c>
      <c r="I932" s="3">
        <f>VLOOKUP('[1]orders (cleaned)'!D27,'[1]products (cleaned)'!$A$2:$E$49,5,FALSE)</f>
        <v>4.125</v>
      </c>
      <c r="J932" s="3">
        <f>VLOOKUP('[1]orders (cleaned)'!D27,'[1]products (cleaned)'!$A$2:$F$49,6,FALSE)</f>
        <v>2.0625</v>
      </c>
      <c r="K932" s="3">
        <f>VLOOKUP('[1]orders (cleaned)'!D27,'[1]products (cleaned)'!$A$2:$G$49,7,FALSE)</f>
        <v>0.45374999999999999</v>
      </c>
      <c r="L932">
        <f>VLOOKUP('[1]orders (cleaned)'!A27,'[1]orders (cleaned)'!$A$2:$E$1001,5,FALSE)</f>
        <v>3</v>
      </c>
      <c r="M932" s="5">
        <f>I932*L932</f>
        <v>12.375</v>
      </c>
    </row>
    <row r="933" spans="1:13" x14ac:dyDescent="0.35">
      <c r="A933" s="1">
        <f>VLOOKUP('[1]orders (cleaned)'!B1001,'[1]orders (cleaned)'!$B$2:$B$1001,1,FALSE)</f>
        <v>44119</v>
      </c>
      <c r="B933" t="str">
        <f>VLOOKUP('[1]orders (cleaned)'!C1001,'[1]customers (cleaned)'!$A$2:$B$914,2,FALSE)</f>
        <v>Vidovic Antonelli</v>
      </c>
      <c r="C933" t="str">
        <f>VLOOKUP('[1]orders (cleaned)'!C1001,'[1]customers (cleaned)'!$A$2:$C$914,3,FALSE)</f>
        <v>London</v>
      </c>
      <c r="D933" t="str">
        <f>VLOOKUP('[1]orders (cleaned)'!C1001,'[1]customers (cleaned)'!$A$2:$D$914,4,FALSE)</f>
        <v>United Kingdom</v>
      </c>
      <c r="E933" t="str">
        <f>VLOOKUP('[1]orders (cleaned)'!C1001,'[1]customers (cleaned)'!$A$2:$E$914,5,FALSE)</f>
        <v>Yes</v>
      </c>
      <c r="F933" t="str">
        <f>VLOOKUP('[1]orders (cleaned)'!D1001,'[1]products (cleaned)'!$A$2:$B$49,2,FALSE)</f>
        <v>Exc</v>
      </c>
      <c r="G933" t="str">
        <f>VLOOKUP('[1]orders (cleaned)'!D1001,'[1]products (cleaned)'!$A$2:$C$49,3,FALSE)</f>
        <v>M</v>
      </c>
      <c r="H933">
        <f>VLOOKUP('[1]orders (cleaned)'!D1001,'[1]products (cleaned)'!$A$2:$D$49,4,FALSE)</f>
        <v>0.2</v>
      </c>
      <c r="I933" s="3">
        <f>VLOOKUP('[1]orders (cleaned)'!D1001,'[1]products (cleaned)'!$A$2:$E$49,5,FALSE)</f>
        <v>4.125</v>
      </c>
      <c r="J933" s="3">
        <f>VLOOKUP('[1]orders (cleaned)'!D1001,'[1]products (cleaned)'!$A$2:$F$49,6,FALSE)</f>
        <v>2.0625</v>
      </c>
      <c r="K933" s="3">
        <f>VLOOKUP('[1]orders (cleaned)'!D1001,'[1]products (cleaned)'!$A$2:$G$49,7,FALSE)</f>
        <v>0.45374999999999999</v>
      </c>
      <c r="L933">
        <f>VLOOKUP('[1]orders (cleaned)'!A1001,'[1]orders (cleaned)'!$A$2:$E$1001,5,FALSE)</f>
        <v>3</v>
      </c>
      <c r="M933" s="5">
        <f>I933*L933</f>
        <v>12.375</v>
      </c>
    </row>
    <row r="934" spans="1:13" x14ac:dyDescent="0.35">
      <c r="A934" s="1">
        <f>VLOOKUP('[1]orders (cleaned)'!B845,'[1]orders (cleaned)'!$B$2:$B$1001,1,FALSE)</f>
        <v>44387</v>
      </c>
      <c r="B934" t="str">
        <f>VLOOKUP('[1]orders (cleaned)'!C845,'[1]customers (cleaned)'!$A$2:$B$914,2,FALSE)</f>
        <v>De Drewitt</v>
      </c>
      <c r="C934" t="str">
        <f>VLOOKUP('[1]orders (cleaned)'!C845,'[1]customers (cleaned)'!$A$2:$C$914,3,FALSE)</f>
        <v>Alexandria</v>
      </c>
      <c r="D934" t="str">
        <f>VLOOKUP('[1]orders (cleaned)'!C845,'[1]customers (cleaned)'!$A$2:$D$914,4,FALSE)</f>
        <v>United States</v>
      </c>
      <c r="E934" t="str">
        <f>VLOOKUP('[1]orders (cleaned)'!C845,'[1]customers (cleaned)'!$A$2:$E$914,5,FALSE)</f>
        <v>Yes</v>
      </c>
      <c r="F934" t="str">
        <f>VLOOKUP('[1]orders (cleaned)'!D845,'[1]products (cleaned)'!$A$2:$B$49,2,FALSE)</f>
        <v>Exc</v>
      </c>
      <c r="G934" t="str">
        <f>VLOOKUP('[1]orders (cleaned)'!D845,'[1]products (cleaned)'!$A$2:$C$49,3,FALSE)</f>
        <v>M</v>
      </c>
      <c r="H934">
        <f>VLOOKUP('[1]orders (cleaned)'!D845,'[1]products (cleaned)'!$A$2:$D$49,4,FALSE)</f>
        <v>0.2</v>
      </c>
      <c r="I934" s="3">
        <f>VLOOKUP('[1]orders (cleaned)'!D845,'[1]products (cleaned)'!$A$2:$E$49,5,FALSE)</f>
        <v>4.125</v>
      </c>
      <c r="J934" s="3">
        <f>VLOOKUP('[1]orders (cleaned)'!D845,'[1]products (cleaned)'!$A$2:$F$49,6,FALSE)</f>
        <v>2.0625</v>
      </c>
      <c r="K934" s="3">
        <f>VLOOKUP('[1]orders (cleaned)'!D845,'[1]products (cleaned)'!$A$2:$G$49,7,FALSE)</f>
        <v>0.45374999999999999</v>
      </c>
      <c r="L934">
        <f>VLOOKUP('[1]orders (cleaned)'!A845,'[1]orders (cleaned)'!$A$2:$E$1001,5,FALSE)</f>
        <v>2</v>
      </c>
      <c r="M934" s="5">
        <f>I934*L934</f>
        <v>8.25</v>
      </c>
    </row>
    <row r="935" spans="1:13" x14ac:dyDescent="0.35">
      <c r="A935" s="1">
        <f>VLOOKUP('[1]orders (cleaned)'!B321,'[1]orders (cleaned)'!$B$2:$B$1001,1,FALSE)</f>
        <v>43676</v>
      </c>
      <c r="B935" t="str">
        <f>VLOOKUP('[1]orders (cleaned)'!C321,'[1]customers (cleaned)'!$A$2:$B$914,2,FALSE)</f>
        <v>Gabie Tweed</v>
      </c>
      <c r="C935" t="str">
        <f>VLOOKUP('[1]orders (cleaned)'!C321,'[1]customers (cleaned)'!$A$2:$C$914,3,FALSE)</f>
        <v>Fresno</v>
      </c>
      <c r="D935" t="str">
        <f>VLOOKUP('[1]orders (cleaned)'!C321,'[1]customers (cleaned)'!$A$2:$D$914,4,FALSE)</f>
        <v>United States</v>
      </c>
      <c r="E935" t="str">
        <f>VLOOKUP('[1]orders (cleaned)'!C321,'[1]customers (cleaned)'!$A$2:$E$914,5,FALSE)</f>
        <v>Yes</v>
      </c>
      <c r="F935" t="str">
        <f>VLOOKUP('[1]orders (cleaned)'!D321,'[1]products (cleaned)'!$A$2:$B$49,2,FALSE)</f>
        <v>Exc</v>
      </c>
      <c r="G935" t="str">
        <f>VLOOKUP('[1]orders (cleaned)'!D321,'[1]products (cleaned)'!$A$2:$C$49,3,FALSE)</f>
        <v>M</v>
      </c>
      <c r="H935">
        <f>VLOOKUP('[1]orders (cleaned)'!D321,'[1]products (cleaned)'!$A$2:$D$49,4,FALSE)</f>
        <v>0.2</v>
      </c>
      <c r="I935" s="3">
        <f>VLOOKUP('[1]orders (cleaned)'!D321,'[1]products (cleaned)'!$A$2:$E$49,5,FALSE)</f>
        <v>4.125</v>
      </c>
      <c r="J935" s="3">
        <f>VLOOKUP('[1]orders (cleaned)'!D321,'[1]products (cleaned)'!$A$2:$F$49,6,FALSE)</f>
        <v>2.0625</v>
      </c>
      <c r="K935" s="3">
        <f>VLOOKUP('[1]orders (cleaned)'!D321,'[1]products (cleaned)'!$A$2:$G$49,7,FALSE)</f>
        <v>0.45374999999999999</v>
      </c>
      <c r="L935">
        <f>VLOOKUP('[1]orders (cleaned)'!A321,'[1]orders (cleaned)'!$A$2:$E$1001,5,FALSE)</f>
        <v>2</v>
      </c>
      <c r="M935" s="5">
        <f>I935*L935</f>
        <v>8.25</v>
      </c>
    </row>
    <row r="936" spans="1:13" x14ac:dyDescent="0.35">
      <c r="A936" s="1">
        <f>VLOOKUP('[1]orders (cleaned)'!B684,'[1]orders (cleaned)'!$B$2:$B$1001,1,FALSE)</f>
        <v>43827</v>
      </c>
      <c r="B936" t="str">
        <f>VLOOKUP('[1]orders (cleaned)'!C684,'[1]customers (cleaned)'!$A$2:$B$914,2,FALSE)</f>
        <v>Laryssa Benediktovich</v>
      </c>
      <c r="C936" t="str">
        <f>VLOOKUP('[1]orders (cleaned)'!C684,'[1]customers (cleaned)'!$A$2:$C$914,3,FALSE)</f>
        <v>Jacksonville</v>
      </c>
      <c r="D936" t="str">
        <f>VLOOKUP('[1]orders (cleaned)'!C684,'[1]customers (cleaned)'!$A$2:$D$914,4,FALSE)</f>
        <v>United States</v>
      </c>
      <c r="E936" t="str">
        <f>VLOOKUP('[1]orders (cleaned)'!C684,'[1]customers (cleaned)'!$A$2:$E$914,5,FALSE)</f>
        <v>Yes</v>
      </c>
      <c r="F936" t="str">
        <f>VLOOKUP('[1]orders (cleaned)'!D684,'[1]products (cleaned)'!$A$2:$B$49,2,FALSE)</f>
        <v>Exc</v>
      </c>
      <c r="G936" t="str">
        <f>VLOOKUP('[1]orders (cleaned)'!D684,'[1]products (cleaned)'!$A$2:$C$49,3,FALSE)</f>
        <v>M</v>
      </c>
      <c r="H936">
        <f>VLOOKUP('[1]orders (cleaned)'!D684,'[1]products (cleaned)'!$A$2:$D$49,4,FALSE)</f>
        <v>0.2</v>
      </c>
      <c r="I936" s="3">
        <f>VLOOKUP('[1]orders (cleaned)'!D684,'[1]products (cleaned)'!$A$2:$E$49,5,FALSE)</f>
        <v>4.125</v>
      </c>
      <c r="J936" s="3">
        <f>VLOOKUP('[1]orders (cleaned)'!D684,'[1]products (cleaned)'!$A$2:$F$49,6,FALSE)</f>
        <v>2.0625</v>
      </c>
      <c r="K936" s="3">
        <f>VLOOKUP('[1]orders (cleaned)'!D684,'[1]products (cleaned)'!$A$2:$G$49,7,FALSE)</f>
        <v>0.45374999999999999</v>
      </c>
      <c r="L936">
        <f>VLOOKUP('[1]orders (cleaned)'!A684,'[1]orders (cleaned)'!$A$2:$E$1001,5,FALSE)</f>
        <v>2</v>
      </c>
      <c r="M936" s="5">
        <f>I936*L936</f>
        <v>8.25</v>
      </c>
    </row>
    <row r="937" spans="1:13" x14ac:dyDescent="0.35">
      <c r="A937" s="1">
        <f>VLOOKUP('[1]orders (cleaned)'!B68,'[1]orders (cleaned)'!$B$2:$B$1001,1,FALSE)</f>
        <v>44666</v>
      </c>
      <c r="B937" t="str">
        <f>VLOOKUP('[1]orders (cleaned)'!C68,'[1]customers (cleaned)'!$A$2:$B$914,2,FALSE)</f>
        <v>Belvia Umpleby</v>
      </c>
      <c r="C937" t="str">
        <f>VLOOKUP('[1]orders (cleaned)'!C68,'[1]customers (cleaned)'!$A$2:$C$914,3,FALSE)</f>
        <v>Fort Worth</v>
      </c>
      <c r="D937" t="str">
        <f>VLOOKUP('[1]orders (cleaned)'!C68,'[1]customers (cleaned)'!$A$2:$D$914,4,FALSE)</f>
        <v>United States</v>
      </c>
      <c r="E937" t="str">
        <f>VLOOKUP('[1]orders (cleaned)'!C68,'[1]customers (cleaned)'!$A$2:$E$914,5,FALSE)</f>
        <v>Yes</v>
      </c>
      <c r="F937" t="str">
        <f>VLOOKUP('[1]orders (cleaned)'!D68,'[1]products (cleaned)'!$A$2:$B$49,2,FALSE)</f>
        <v>Rob</v>
      </c>
      <c r="G937" t="str">
        <f>VLOOKUP('[1]orders (cleaned)'!D68,'[1]products (cleaned)'!$A$2:$C$49,3,FALSE)</f>
        <v>L</v>
      </c>
      <c r="H937">
        <f>VLOOKUP('[1]orders (cleaned)'!D68,'[1]products (cleaned)'!$A$2:$D$49,4,FALSE)</f>
        <v>0.5</v>
      </c>
      <c r="I937" s="3">
        <f>VLOOKUP('[1]orders (cleaned)'!D68,'[1]products (cleaned)'!$A$2:$E$49,5,FALSE)</f>
        <v>7.169999999999999</v>
      </c>
      <c r="J937" s="3">
        <f>VLOOKUP('[1]orders (cleaned)'!D68,'[1]products (cleaned)'!$A$2:$F$49,6,FALSE)</f>
        <v>1.4339999999999997</v>
      </c>
      <c r="K937" s="3">
        <f>VLOOKUP('[1]orders (cleaned)'!D68,'[1]products (cleaned)'!$A$2:$G$49,7,FALSE)</f>
        <v>0.43019999999999992</v>
      </c>
      <c r="L937">
        <f>VLOOKUP('[1]orders (cleaned)'!A68,'[1]orders (cleaned)'!$A$2:$E$1001,5,FALSE)</f>
        <v>1</v>
      </c>
      <c r="M937" s="5">
        <f>I937*L937</f>
        <v>7.169999999999999</v>
      </c>
    </row>
    <row r="938" spans="1:13" x14ac:dyDescent="0.35">
      <c r="A938" s="1">
        <f>VLOOKUP('[1]orders (cleaned)'!B882,'[1]orders (cleaned)'!$B$2:$B$1001,1,FALSE)</f>
        <v>43790</v>
      </c>
      <c r="B938" t="str">
        <f>VLOOKUP('[1]orders (cleaned)'!C882,'[1]customers (cleaned)'!$A$2:$B$914,2,FALSE)</f>
        <v>Constanta Hatfull</v>
      </c>
      <c r="C938" t="str">
        <f>VLOOKUP('[1]orders (cleaned)'!C882,'[1]customers (cleaned)'!$A$2:$C$914,3,FALSE)</f>
        <v>Rockford</v>
      </c>
      <c r="D938" t="str">
        <f>VLOOKUP('[1]orders (cleaned)'!C882,'[1]customers (cleaned)'!$A$2:$D$914,4,FALSE)</f>
        <v>United States</v>
      </c>
      <c r="E938" t="str">
        <f>VLOOKUP('[1]orders (cleaned)'!C882,'[1]customers (cleaned)'!$A$2:$E$914,5,FALSE)</f>
        <v>No</v>
      </c>
      <c r="F938" t="str">
        <f>VLOOKUP('[1]orders (cleaned)'!D882,'[1]products (cleaned)'!$A$2:$B$49,2,FALSE)</f>
        <v>Rob</v>
      </c>
      <c r="G938" t="str">
        <f>VLOOKUP('[1]orders (cleaned)'!D882,'[1]products (cleaned)'!$A$2:$C$49,3,FALSE)</f>
        <v>L</v>
      </c>
      <c r="H938">
        <f>VLOOKUP('[1]orders (cleaned)'!D882,'[1]products (cleaned)'!$A$2:$D$49,4,FALSE)</f>
        <v>0.2</v>
      </c>
      <c r="I938" s="3">
        <f>VLOOKUP('[1]orders (cleaned)'!D882,'[1]products (cleaned)'!$A$2:$E$49,5,FALSE)</f>
        <v>3.5849999999999995</v>
      </c>
      <c r="J938" s="3">
        <f>VLOOKUP('[1]orders (cleaned)'!D882,'[1]products (cleaned)'!$A$2:$F$49,6,FALSE)</f>
        <v>1.7924999999999998</v>
      </c>
      <c r="K938" s="3">
        <f>VLOOKUP('[1]orders (cleaned)'!D882,'[1]products (cleaned)'!$A$2:$G$49,7,FALSE)</f>
        <v>0.21509999999999996</v>
      </c>
      <c r="L938">
        <f>VLOOKUP('[1]orders (cleaned)'!A882,'[1]orders (cleaned)'!$A$2:$E$1001,5,FALSE)</f>
        <v>2</v>
      </c>
      <c r="M938" s="5">
        <f>I938*L938</f>
        <v>7.169999999999999</v>
      </c>
    </row>
    <row r="939" spans="1:13" x14ac:dyDescent="0.35">
      <c r="A939" s="1">
        <f>VLOOKUP('[1]orders (cleaned)'!B450,'[1]orders (cleaned)'!$B$2:$B$1001,1,FALSE)</f>
        <v>44718</v>
      </c>
      <c r="B939" t="str">
        <f>VLOOKUP('[1]orders (cleaned)'!C450,'[1]customers (cleaned)'!$A$2:$B$914,2,FALSE)</f>
        <v>Pru Durban</v>
      </c>
      <c r="C939" t="str">
        <f>VLOOKUP('[1]orders (cleaned)'!C450,'[1]customers (cleaned)'!$A$2:$C$914,3,FALSE)</f>
        <v>Longford</v>
      </c>
      <c r="D939" t="str">
        <f>VLOOKUP('[1]orders (cleaned)'!C450,'[1]customers (cleaned)'!$A$2:$D$914,4,FALSE)</f>
        <v>Ireland</v>
      </c>
      <c r="E939" t="str">
        <f>VLOOKUP('[1]orders (cleaned)'!C450,'[1]customers (cleaned)'!$A$2:$E$914,5,FALSE)</f>
        <v>No</v>
      </c>
      <c r="F939" t="str">
        <f>VLOOKUP('[1]orders (cleaned)'!D450,'[1]products (cleaned)'!$A$2:$B$49,2,FALSE)</f>
        <v>Rob</v>
      </c>
      <c r="G939" t="str">
        <f>VLOOKUP('[1]orders (cleaned)'!D450,'[1]products (cleaned)'!$A$2:$C$49,3,FALSE)</f>
        <v>L</v>
      </c>
      <c r="H939">
        <f>VLOOKUP('[1]orders (cleaned)'!D450,'[1]products (cleaned)'!$A$2:$D$49,4,FALSE)</f>
        <v>0.5</v>
      </c>
      <c r="I939" s="3">
        <f>VLOOKUP('[1]orders (cleaned)'!D450,'[1]products (cleaned)'!$A$2:$E$49,5,FALSE)</f>
        <v>7.169999999999999</v>
      </c>
      <c r="J939" s="3">
        <f>VLOOKUP('[1]orders (cleaned)'!D450,'[1]products (cleaned)'!$A$2:$F$49,6,FALSE)</f>
        <v>1.4339999999999997</v>
      </c>
      <c r="K939" s="3">
        <f>VLOOKUP('[1]orders (cleaned)'!D450,'[1]products (cleaned)'!$A$2:$G$49,7,FALSE)</f>
        <v>0.43019999999999992</v>
      </c>
      <c r="L939">
        <f>VLOOKUP('[1]orders (cleaned)'!A450,'[1]orders (cleaned)'!$A$2:$E$1001,5,FALSE)</f>
        <v>1</v>
      </c>
      <c r="M939" s="5">
        <f>I939*L939</f>
        <v>7.169999999999999</v>
      </c>
    </row>
    <row r="940" spans="1:13" x14ac:dyDescent="0.35">
      <c r="A940" s="1">
        <f>VLOOKUP('[1]orders (cleaned)'!B472,'[1]orders (cleaned)'!$B$2:$B$1001,1,FALSE)</f>
        <v>44656</v>
      </c>
      <c r="B940" t="str">
        <f>VLOOKUP('[1]orders (cleaned)'!C472,'[1]customers (cleaned)'!$A$2:$B$914,2,FALSE)</f>
        <v>Alberto Hutchinson</v>
      </c>
      <c r="C940" t="str">
        <f>VLOOKUP('[1]orders (cleaned)'!C472,'[1]customers (cleaned)'!$A$2:$C$914,3,FALSE)</f>
        <v>Lawrenceville</v>
      </c>
      <c r="D940" t="str">
        <f>VLOOKUP('[1]orders (cleaned)'!C472,'[1]customers (cleaned)'!$A$2:$D$914,4,FALSE)</f>
        <v>United States</v>
      </c>
      <c r="E940" t="str">
        <f>VLOOKUP('[1]orders (cleaned)'!C472,'[1]customers (cleaned)'!$A$2:$E$914,5,FALSE)</f>
        <v>Yes</v>
      </c>
      <c r="F940" t="str">
        <f>VLOOKUP('[1]orders (cleaned)'!D472,'[1]products (cleaned)'!$A$2:$B$49,2,FALSE)</f>
        <v>Ara</v>
      </c>
      <c r="G940" t="str">
        <f>VLOOKUP('[1]orders (cleaned)'!D472,'[1]products (cleaned)'!$A$2:$C$49,3,FALSE)</f>
        <v>M</v>
      </c>
      <c r="H940">
        <f>VLOOKUP('[1]orders (cleaned)'!D472,'[1]products (cleaned)'!$A$2:$D$49,4,FALSE)</f>
        <v>0.5</v>
      </c>
      <c r="I940" s="3">
        <f>VLOOKUP('[1]orders (cleaned)'!D472,'[1]products (cleaned)'!$A$2:$E$49,5,FALSE)</f>
        <v>6.75</v>
      </c>
      <c r="J940" s="3">
        <f>VLOOKUP('[1]orders (cleaned)'!D472,'[1]products (cleaned)'!$A$2:$F$49,6,FALSE)</f>
        <v>1.35</v>
      </c>
      <c r="K940" s="3">
        <f>VLOOKUP('[1]orders (cleaned)'!D472,'[1]products (cleaned)'!$A$2:$G$49,7,FALSE)</f>
        <v>0.60749999999999993</v>
      </c>
      <c r="L940">
        <f>VLOOKUP('[1]orders (cleaned)'!A472,'[1]orders (cleaned)'!$A$2:$E$1001,5,FALSE)</f>
        <v>1</v>
      </c>
      <c r="M940" s="5">
        <f>I940*L940</f>
        <v>6.75</v>
      </c>
    </row>
    <row r="941" spans="1:13" x14ac:dyDescent="0.35">
      <c r="A941" s="1">
        <f>VLOOKUP('[1]orders (cleaned)'!B65,'[1]orders (cleaned)'!$B$2:$B$1001,1,FALSE)</f>
        <v>43868</v>
      </c>
      <c r="B941" t="str">
        <f>VLOOKUP('[1]orders (cleaned)'!C65,'[1]customers (cleaned)'!$A$2:$B$914,2,FALSE)</f>
        <v>Annadiane Dykes</v>
      </c>
      <c r="C941" t="str">
        <f>VLOOKUP('[1]orders (cleaned)'!C65,'[1]customers (cleaned)'!$A$2:$C$914,3,FALSE)</f>
        <v>Chicago</v>
      </c>
      <c r="D941" t="str">
        <f>VLOOKUP('[1]orders (cleaned)'!C65,'[1]customers (cleaned)'!$A$2:$D$914,4,FALSE)</f>
        <v>United States</v>
      </c>
      <c r="E941" t="str">
        <f>VLOOKUP('[1]orders (cleaned)'!C65,'[1]customers (cleaned)'!$A$2:$E$914,5,FALSE)</f>
        <v>No</v>
      </c>
      <c r="F941" t="str">
        <f>VLOOKUP('[1]orders (cleaned)'!D65,'[1]products (cleaned)'!$A$2:$B$49,2,FALSE)</f>
        <v>Ara</v>
      </c>
      <c r="G941" t="str">
        <f>VLOOKUP('[1]orders (cleaned)'!D65,'[1]products (cleaned)'!$A$2:$C$49,3,FALSE)</f>
        <v>M</v>
      </c>
      <c r="H941">
        <f>VLOOKUP('[1]orders (cleaned)'!D65,'[1]products (cleaned)'!$A$2:$D$49,4,FALSE)</f>
        <v>0.5</v>
      </c>
      <c r="I941" s="3">
        <f>VLOOKUP('[1]orders (cleaned)'!D65,'[1]products (cleaned)'!$A$2:$E$49,5,FALSE)</f>
        <v>6.75</v>
      </c>
      <c r="J941" s="3">
        <f>VLOOKUP('[1]orders (cleaned)'!D65,'[1]products (cleaned)'!$A$2:$F$49,6,FALSE)</f>
        <v>1.35</v>
      </c>
      <c r="K941" s="3">
        <f>VLOOKUP('[1]orders (cleaned)'!D65,'[1]products (cleaned)'!$A$2:$G$49,7,FALSE)</f>
        <v>0.60749999999999993</v>
      </c>
      <c r="L941">
        <f>VLOOKUP('[1]orders (cleaned)'!A65,'[1]orders (cleaned)'!$A$2:$E$1001,5,FALSE)</f>
        <v>1</v>
      </c>
      <c r="M941" s="5">
        <f>I941*L941</f>
        <v>6.75</v>
      </c>
    </row>
    <row r="942" spans="1:13" x14ac:dyDescent="0.35">
      <c r="A942" s="1">
        <f>VLOOKUP('[1]orders (cleaned)'!B919,'[1]orders (cleaned)'!$B$2:$B$1001,1,FALSE)</f>
        <v>44573</v>
      </c>
      <c r="B942" t="str">
        <f>VLOOKUP('[1]orders (cleaned)'!C919,'[1]customers (cleaned)'!$A$2:$B$914,2,FALSE)</f>
        <v>Chloris Sorrell</v>
      </c>
      <c r="C942" t="str">
        <f>VLOOKUP('[1]orders (cleaned)'!C919,'[1]customers (cleaned)'!$A$2:$C$914,3,FALSE)</f>
        <v>Norton</v>
      </c>
      <c r="D942" t="str">
        <f>VLOOKUP('[1]orders (cleaned)'!C919,'[1]customers (cleaned)'!$A$2:$D$914,4,FALSE)</f>
        <v>United Kingdom</v>
      </c>
      <c r="E942" t="str">
        <f>VLOOKUP('[1]orders (cleaned)'!C919,'[1]customers (cleaned)'!$A$2:$E$914,5,FALSE)</f>
        <v>No</v>
      </c>
      <c r="F942" t="str">
        <f>VLOOKUP('[1]orders (cleaned)'!D919,'[1]products (cleaned)'!$A$2:$B$49,2,FALSE)</f>
        <v>Ara</v>
      </c>
      <c r="G942" t="str">
        <f>VLOOKUP('[1]orders (cleaned)'!D919,'[1]products (cleaned)'!$A$2:$C$49,3,FALSE)</f>
        <v>M</v>
      </c>
      <c r="H942">
        <f>VLOOKUP('[1]orders (cleaned)'!D919,'[1]products (cleaned)'!$A$2:$D$49,4,FALSE)</f>
        <v>0.5</v>
      </c>
      <c r="I942" s="3">
        <f>VLOOKUP('[1]orders (cleaned)'!D919,'[1]products (cleaned)'!$A$2:$E$49,5,FALSE)</f>
        <v>6.75</v>
      </c>
      <c r="J942" s="3">
        <f>VLOOKUP('[1]orders (cleaned)'!D919,'[1]products (cleaned)'!$A$2:$F$49,6,FALSE)</f>
        <v>1.35</v>
      </c>
      <c r="K942" s="3">
        <f>VLOOKUP('[1]orders (cleaned)'!D919,'[1]products (cleaned)'!$A$2:$G$49,7,FALSE)</f>
        <v>0.60749999999999993</v>
      </c>
      <c r="L942">
        <f>VLOOKUP('[1]orders (cleaned)'!A919,'[1]orders (cleaned)'!$A$2:$E$1001,5,FALSE)</f>
        <v>1</v>
      </c>
      <c r="M942" s="5">
        <f>I942*L942</f>
        <v>6.75</v>
      </c>
    </row>
    <row r="943" spans="1:13" x14ac:dyDescent="0.35">
      <c r="A943" s="1">
        <f>VLOOKUP('[1]orders (cleaned)'!B985,'[1]orders (cleaned)'!$B$2:$B$1001,1,FALSE)</f>
        <v>43831</v>
      </c>
      <c r="B943" t="str">
        <f>VLOOKUP('[1]orders (cleaned)'!C985,'[1]customers (cleaned)'!$A$2:$B$914,2,FALSE)</f>
        <v>Fanchette Parlot</v>
      </c>
      <c r="C943" t="str">
        <f>VLOOKUP('[1]orders (cleaned)'!C985,'[1]customers (cleaned)'!$A$2:$C$914,3,FALSE)</f>
        <v>Columbus</v>
      </c>
      <c r="D943" t="str">
        <f>VLOOKUP('[1]orders (cleaned)'!C985,'[1]customers (cleaned)'!$A$2:$D$914,4,FALSE)</f>
        <v>United States</v>
      </c>
      <c r="E943" t="str">
        <f>VLOOKUP('[1]orders (cleaned)'!C985,'[1]customers (cleaned)'!$A$2:$E$914,5,FALSE)</f>
        <v>Yes</v>
      </c>
      <c r="F943" t="str">
        <f>VLOOKUP('[1]orders (cleaned)'!D985,'[1]products (cleaned)'!$A$2:$B$49,2,FALSE)</f>
        <v>Ara</v>
      </c>
      <c r="G943" t="str">
        <f>VLOOKUP('[1]orders (cleaned)'!D985,'[1]products (cleaned)'!$A$2:$C$49,3,FALSE)</f>
        <v>M</v>
      </c>
      <c r="H943">
        <f>VLOOKUP('[1]orders (cleaned)'!D985,'[1]products (cleaned)'!$A$2:$D$49,4,FALSE)</f>
        <v>0.2</v>
      </c>
      <c r="I943" s="3">
        <f>VLOOKUP('[1]orders (cleaned)'!D985,'[1]products (cleaned)'!$A$2:$E$49,5,FALSE)</f>
        <v>3.375</v>
      </c>
      <c r="J943" s="3">
        <f>VLOOKUP('[1]orders (cleaned)'!D985,'[1]products (cleaned)'!$A$2:$F$49,6,FALSE)</f>
        <v>1.6875</v>
      </c>
      <c r="K943" s="3">
        <f>VLOOKUP('[1]orders (cleaned)'!D985,'[1]products (cleaned)'!$A$2:$G$49,7,FALSE)</f>
        <v>0.30374999999999996</v>
      </c>
      <c r="L943">
        <f>VLOOKUP('[1]orders (cleaned)'!A985,'[1]orders (cleaned)'!$A$2:$E$1001,5,FALSE)</f>
        <v>2</v>
      </c>
      <c r="M943" s="5">
        <f>I943*L943</f>
        <v>6.75</v>
      </c>
    </row>
    <row r="944" spans="1:13" x14ac:dyDescent="0.35">
      <c r="A944" s="1">
        <f>VLOOKUP('[1]orders (cleaned)'!B211,'[1]orders (cleaned)'!$B$2:$B$1001,1,FALSE)</f>
        <v>44105</v>
      </c>
      <c r="B944" t="str">
        <f>VLOOKUP('[1]orders (cleaned)'!C211,'[1]customers (cleaned)'!$A$2:$B$914,2,FALSE)</f>
        <v>Fransisco Malecky</v>
      </c>
      <c r="C944" t="str">
        <f>VLOOKUP('[1]orders (cleaned)'!C211,'[1]customers (cleaned)'!$A$2:$C$914,3,FALSE)</f>
        <v>Whitwell</v>
      </c>
      <c r="D944" t="str">
        <f>VLOOKUP('[1]orders (cleaned)'!C211,'[1]customers (cleaned)'!$A$2:$D$914,4,FALSE)</f>
        <v>United Kingdom</v>
      </c>
      <c r="E944" t="str">
        <f>VLOOKUP('[1]orders (cleaned)'!C211,'[1]customers (cleaned)'!$A$2:$E$914,5,FALSE)</f>
        <v>No</v>
      </c>
      <c r="F944" t="str">
        <f>VLOOKUP('[1]orders (cleaned)'!D211,'[1]products (cleaned)'!$A$2:$B$49,2,FALSE)</f>
        <v>Ara</v>
      </c>
      <c r="G944" t="str">
        <f>VLOOKUP('[1]orders (cleaned)'!D211,'[1]products (cleaned)'!$A$2:$C$49,3,FALSE)</f>
        <v>M</v>
      </c>
      <c r="H944">
        <f>VLOOKUP('[1]orders (cleaned)'!D211,'[1]products (cleaned)'!$A$2:$D$49,4,FALSE)</f>
        <v>0.5</v>
      </c>
      <c r="I944" s="3">
        <f>VLOOKUP('[1]orders (cleaned)'!D211,'[1]products (cleaned)'!$A$2:$E$49,5,FALSE)</f>
        <v>6.75</v>
      </c>
      <c r="J944" s="3">
        <f>VLOOKUP('[1]orders (cleaned)'!D211,'[1]products (cleaned)'!$A$2:$F$49,6,FALSE)</f>
        <v>1.35</v>
      </c>
      <c r="K944" s="3">
        <f>VLOOKUP('[1]orders (cleaned)'!D211,'[1]products (cleaned)'!$A$2:$G$49,7,FALSE)</f>
        <v>0.60749999999999993</v>
      </c>
      <c r="L944">
        <f>VLOOKUP('[1]orders (cleaned)'!A211,'[1]orders (cleaned)'!$A$2:$E$1001,5,FALSE)</f>
        <v>1</v>
      </c>
      <c r="M944" s="5">
        <f>I944*L944</f>
        <v>6.75</v>
      </c>
    </row>
    <row r="945" spans="1:13" x14ac:dyDescent="0.35">
      <c r="A945" s="1">
        <f>VLOOKUP('[1]orders (cleaned)'!B915,'[1]orders (cleaned)'!$B$2:$B$1001,1,FALSE)</f>
        <v>44406</v>
      </c>
      <c r="B945" t="str">
        <f>VLOOKUP('[1]orders (cleaned)'!C915,'[1]customers (cleaned)'!$A$2:$B$914,2,FALSE)</f>
        <v>Merrile Cobbledick</v>
      </c>
      <c r="C945" t="str">
        <f>VLOOKUP('[1]orders (cleaned)'!C915,'[1]customers (cleaned)'!$A$2:$C$914,3,FALSE)</f>
        <v>Tucson</v>
      </c>
      <c r="D945" t="str">
        <f>VLOOKUP('[1]orders (cleaned)'!C915,'[1]customers (cleaned)'!$A$2:$D$914,4,FALSE)</f>
        <v>United States</v>
      </c>
      <c r="E945" t="str">
        <f>VLOOKUP('[1]orders (cleaned)'!C915,'[1]customers (cleaned)'!$A$2:$E$914,5,FALSE)</f>
        <v>No</v>
      </c>
      <c r="F945" t="str">
        <f>VLOOKUP('[1]orders (cleaned)'!D915,'[1]products (cleaned)'!$A$2:$B$49,2,FALSE)</f>
        <v>Ara</v>
      </c>
      <c r="G945" t="str">
        <f>VLOOKUP('[1]orders (cleaned)'!D915,'[1]products (cleaned)'!$A$2:$C$49,3,FALSE)</f>
        <v>M</v>
      </c>
      <c r="H945">
        <f>VLOOKUP('[1]orders (cleaned)'!D915,'[1]products (cleaned)'!$A$2:$D$49,4,FALSE)</f>
        <v>0.5</v>
      </c>
      <c r="I945" s="3">
        <f>VLOOKUP('[1]orders (cleaned)'!D915,'[1]products (cleaned)'!$A$2:$E$49,5,FALSE)</f>
        <v>6.75</v>
      </c>
      <c r="J945" s="3">
        <f>VLOOKUP('[1]orders (cleaned)'!D915,'[1]products (cleaned)'!$A$2:$F$49,6,FALSE)</f>
        <v>1.35</v>
      </c>
      <c r="K945" s="3">
        <f>VLOOKUP('[1]orders (cleaned)'!D915,'[1]products (cleaned)'!$A$2:$G$49,7,FALSE)</f>
        <v>0.60749999999999993</v>
      </c>
      <c r="L945">
        <f>VLOOKUP('[1]orders (cleaned)'!A915,'[1]orders (cleaned)'!$A$2:$E$1001,5,FALSE)</f>
        <v>1</v>
      </c>
      <c r="M945" s="5">
        <f>I945*L945</f>
        <v>6.75</v>
      </c>
    </row>
    <row r="946" spans="1:13" x14ac:dyDescent="0.35">
      <c r="A946" s="1">
        <f>VLOOKUP('[1]orders (cleaned)'!B867,'[1]orders (cleaned)'!$B$2:$B$1001,1,FALSE)</f>
        <v>44675</v>
      </c>
      <c r="B946" t="str">
        <f>VLOOKUP('[1]orders (cleaned)'!C867,'[1]customers (cleaned)'!$A$2:$B$914,2,FALSE)</f>
        <v>Modesty MacConnechie</v>
      </c>
      <c r="C946" t="str">
        <f>VLOOKUP('[1]orders (cleaned)'!C867,'[1]customers (cleaned)'!$A$2:$C$914,3,FALSE)</f>
        <v>Charleston</v>
      </c>
      <c r="D946" t="str">
        <f>VLOOKUP('[1]orders (cleaned)'!C867,'[1]customers (cleaned)'!$A$2:$D$914,4,FALSE)</f>
        <v>United States</v>
      </c>
      <c r="E946" t="str">
        <f>VLOOKUP('[1]orders (cleaned)'!C867,'[1]customers (cleaned)'!$A$2:$E$914,5,FALSE)</f>
        <v>Yes</v>
      </c>
      <c r="F946" t="str">
        <f>VLOOKUP('[1]orders (cleaned)'!D867,'[1]products (cleaned)'!$A$2:$B$49,2,FALSE)</f>
        <v>Ara</v>
      </c>
      <c r="G946" t="str">
        <f>VLOOKUP('[1]orders (cleaned)'!D867,'[1]products (cleaned)'!$A$2:$C$49,3,FALSE)</f>
        <v>M</v>
      </c>
      <c r="H946">
        <f>VLOOKUP('[1]orders (cleaned)'!D867,'[1]products (cleaned)'!$A$2:$D$49,4,FALSE)</f>
        <v>0.5</v>
      </c>
      <c r="I946" s="3">
        <f>VLOOKUP('[1]orders (cleaned)'!D867,'[1]products (cleaned)'!$A$2:$E$49,5,FALSE)</f>
        <v>6.75</v>
      </c>
      <c r="J946" s="3">
        <f>VLOOKUP('[1]orders (cleaned)'!D867,'[1]products (cleaned)'!$A$2:$F$49,6,FALSE)</f>
        <v>1.35</v>
      </c>
      <c r="K946" s="3">
        <f>VLOOKUP('[1]orders (cleaned)'!D867,'[1]products (cleaned)'!$A$2:$G$49,7,FALSE)</f>
        <v>0.60749999999999993</v>
      </c>
      <c r="L946">
        <f>VLOOKUP('[1]orders (cleaned)'!A867,'[1]orders (cleaned)'!$A$2:$E$1001,5,FALSE)</f>
        <v>1</v>
      </c>
      <c r="M946" s="5">
        <f>I946*L946</f>
        <v>6.75</v>
      </c>
    </row>
    <row r="947" spans="1:13" x14ac:dyDescent="0.35">
      <c r="A947" s="1">
        <f>VLOOKUP('[1]orders (cleaned)'!B726,'[1]orders (cleaned)'!$B$2:$B$1001,1,FALSE)</f>
        <v>44076</v>
      </c>
      <c r="B947" t="str">
        <f>VLOOKUP('[1]orders (cleaned)'!C726,'[1]customers (cleaned)'!$A$2:$B$914,2,FALSE)</f>
        <v>Nico Hubert</v>
      </c>
      <c r="C947" t="str">
        <f>VLOOKUP('[1]orders (cleaned)'!C726,'[1]customers (cleaned)'!$A$2:$C$914,3,FALSE)</f>
        <v>New York City</v>
      </c>
      <c r="D947" t="str">
        <f>VLOOKUP('[1]orders (cleaned)'!C726,'[1]customers (cleaned)'!$A$2:$D$914,4,FALSE)</f>
        <v>United States</v>
      </c>
      <c r="E947" t="str">
        <f>VLOOKUP('[1]orders (cleaned)'!C726,'[1]customers (cleaned)'!$A$2:$E$914,5,FALSE)</f>
        <v>Yes</v>
      </c>
      <c r="F947" t="str">
        <f>VLOOKUP('[1]orders (cleaned)'!D726,'[1]products (cleaned)'!$A$2:$B$49,2,FALSE)</f>
        <v>Ara</v>
      </c>
      <c r="G947" t="str">
        <f>VLOOKUP('[1]orders (cleaned)'!D726,'[1]products (cleaned)'!$A$2:$C$49,3,FALSE)</f>
        <v>M</v>
      </c>
      <c r="H947">
        <f>VLOOKUP('[1]orders (cleaned)'!D726,'[1]products (cleaned)'!$A$2:$D$49,4,FALSE)</f>
        <v>0.2</v>
      </c>
      <c r="I947" s="3">
        <f>VLOOKUP('[1]orders (cleaned)'!D726,'[1]products (cleaned)'!$A$2:$E$49,5,FALSE)</f>
        <v>3.375</v>
      </c>
      <c r="J947" s="3">
        <f>VLOOKUP('[1]orders (cleaned)'!D726,'[1]products (cleaned)'!$A$2:$F$49,6,FALSE)</f>
        <v>1.6875</v>
      </c>
      <c r="K947" s="3">
        <f>VLOOKUP('[1]orders (cleaned)'!D726,'[1]products (cleaned)'!$A$2:$G$49,7,FALSE)</f>
        <v>0.30374999999999996</v>
      </c>
      <c r="L947">
        <f>VLOOKUP('[1]orders (cleaned)'!A726,'[1]orders (cleaned)'!$A$2:$E$1001,5,FALSE)</f>
        <v>2</v>
      </c>
      <c r="M947" s="5">
        <f>I947*L947</f>
        <v>6.75</v>
      </c>
    </row>
    <row r="948" spans="1:13" x14ac:dyDescent="0.35">
      <c r="A948" s="1">
        <f>VLOOKUP('[1]orders (cleaned)'!B304,'[1]orders (cleaned)'!$B$2:$B$1001,1,FALSE)</f>
        <v>43762</v>
      </c>
      <c r="B948" t="str">
        <f>VLOOKUP('[1]orders (cleaned)'!C304,'[1]customers (cleaned)'!$A$2:$B$914,2,FALSE)</f>
        <v>Perkin Stonner</v>
      </c>
      <c r="C948" t="str">
        <f>VLOOKUP('[1]orders (cleaned)'!C304,'[1]customers (cleaned)'!$A$2:$C$914,3,FALSE)</f>
        <v>Baltimore</v>
      </c>
      <c r="D948" t="str">
        <f>VLOOKUP('[1]orders (cleaned)'!C304,'[1]customers (cleaned)'!$A$2:$D$914,4,FALSE)</f>
        <v>United States</v>
      </c>
      <c r="E948" t="str">
        <f>VLOOKUP('[1]orders (cleaned)'!C304,'[1]customers (cleaned)'!$A$2:$E$914,5,FALSE)</f>
        <v>No</v>
      </c>
      <c r="F948" t="str">
        <f>VLOOKUP('[1]orders (cleaned)'!D304,'[1]products (cleaned)'!$A$2:$B$49,2,FALSE)</f>
        <v>Ara</v>
      </c>
      <c r="G948" t="str">
        <f>VLOOKUP('[1]orders (cleaned)'!D304,'[1]products (cleaned)'!$A$2:$C$49,3,FALSE)</f>
        <v>M</v>
      </c>
      <c r="H948">
        <f>VLOOKUP('[1]orders (cleaned)'!D304,'[1]products (cleaned)'!$A$2:$D$49,4,FALSE)</f>
        <v>0.5</v>
      </c>
      <c r="I948" s="3">
        <f>VLOOKUP('[1]orders (cleaned)'!D304,'[1]products (cleaned)'!$A$2:$E$49,5,FALSE)</f>
        <v>6.75</v>
      </c>
      <c r="J948" s="3">
        <f>VLOOKUP('[1]orders (cleaned)'!D304,'[1]products (cleaned)'!$A$2:$F$49,6,FALSE)</f>
        <v>1.35</v>
      </c>
      <c r="K948" s="3">
        <f>VLOOKUP('[1]orders (cleaned)'!D304,'[1]products (cleaned)'!$A$2:$G$49,7,FALSE)</f>
        <v>0.60749999999999993</v>
      </c>
      <c r="L948">
        <f>VLOOKUP('[1]orders (cleaned)'!A304,'[1]orders (cleaned)'!$A$2:$E$1001,5,FALSE)</f>
        <v>1</v>
      </c>
      <c r="M948" s="5">
        <f>I948*L948</f>
        <v>6.75</v>
      </c>
    </row>
    <row r="949" spans="1:13" x14ac:dyDescent="0.35">
      <c r="A949" s="1">
        <f>VLOOKUP('[1]orders (cleaned)'!B130,'[1]orders (cleaned)'!$B$2:$B$1001,1,FALSE)</f>
        <v>44439</v>
      </c>
      <c r="B949" t="str">
        <f>VLOOKUP('[1]orders (cleaned)'!C130,'[1]customers (cleaned)'!$A$2:$B$914,2,FALSE)</f>
        <v>Timofei Woofinden</v>
      </c>
      <c r="C949" t="str">
        <f>VLOOKUP('[1]orders (cleaned)'!C130,'[1]customers (cleaned)'!$A$2:$C$914,3,FALSE)</f>
        <v>Fargo</v>
      </c>
      <c r="D949" t="str">
        <f>VLOOKUP('[1]orders (cleaned)'!C130,'[1]customers (cleaned)'!$A$2:$D$914,4,FALSE)</f>
        <v>United States</v>
      </c>
      <c r="E949" t="str">
        <f>VLOOKUP('[1]orders (cleaned)'!C130,'[1]customers (cleaned)'!$A$2:$E$914,5,FALSE)</f>
        <v>No</v>
      </c>
      <c r="F949" t="str">
        <f>VLOOKUP('[1]orders (cleaned)'!D130,'[1]products (cleaned)'!$A$2:$B$49,2,FALSE)</f>
        <v>Ara</v>
      </c>
      <c r="G949" t="str">
        <f>VLOOKUP('[1]orders (cleaned)'!D130,'[1]products (cleaned)'!$A$2:$C$49,3,FALSE)</f>
        <v>M</v>
      </c>
      <c r="H949">
        <f>VLOOKUP('[1]orders (cleaned)'!D130,'[1]products (cleaned)'!$A$2:$D$49,4,FALSE)</f>
        <v>0.5</v>
      </c>
      <c r="I949" s="3">
        <f>VLOOKUP('[1]orders (cleaned)'!D130,'[1]products (cleaned)'!$A$2:$E$49,5,FALSE)</f>
        <v>6.75</v>
      </c>
      <c r="J949" s="3">
        <f>VLOOKUP('[1]orders (cleaned)'!D130,'[1]products (cleaned)'!$A$2:$F$49,6,FALSE)</f>
        <v>1.35</v>
      </c>
      <c r="K949" s="3">
        <f>VLOOKUP('[1]orders (cleaned)'!D130,'[1]products (cleaned)'!$A$2:$G$49,7,FALSE)</f>
        <v>0.60749999999999993</v>
      </c>
      <c r="L949">
        <f>VLOOKUP('[1]orders (cleaned)'!A130,'[1]orders (cleaned)'!$A$2:$E$1001,5,FALSE)</f>
        <v>1</v>
      </c>
      <c r="M949" s="5">
        <f>I949*L949</f>
        <v>6.75</v>
      </c>
    </row>
    <row r="950" spans="1:13" x14ac:dyDescent="0.35">
      <c r="A950" s="1">
        <f>VLOOKUP('[1]orders (cleaned)'!B377,'[1]orders (cleaned)'!$B$2:$B$1001,1,FALSE)</f>
        <v>44120</v>
      </c>
      <c r="B950" t="str">
        <f>VLOOKUP('[1]orders (cleaned)'!C377,'[1]customers (cleaned)'!$A$2:$B$914,2,FALSE)</f>
        <v>Waylin Hollingdale</v>
      </c>
      <c r="C950" t="str">
        <f>VLOOKUP('[1]orders (cleaned)'!C377,'[1]customers (cleaned)'!$A$2:$C$914,3,FALSE)</f>
        <v>Dayton</v>
      </c>
      <c r="D950" t="str">
        <f>VLOOKUP('[1]orders (cleaned)'!C377,'[1]customers (cleaned)'!$A$2:$D$914,4,FALSE)</f>
        <v>United States</v>
      </c>
      <c r="E950" t="str">
        <f>VLOOKUP('[1]orders (cleaned)'!C377,'[1]customers (cleaned)'!$A$2:$E$914,5,FALSE)</f>
        <v>Yes</v>
      </c>
      <c r="F950" t="str">
        <f>VLOOKUP('[1]orders (cleaned)'!D377,'[1]products (cleaned)'!$A$2:$B$49,2,FALSE)</f>
        <v>Ara</v>
      </c>
      <c r="G950" t="str">
        <f>VLOOKUP('[1]orders (cleaned)'!D377,'[1]products (cleaned)'!$A$2:$C$49,3,FALSE)</f>
        <v>M</v>
      </c>
      <c r="H950">
        <f>VLOOKUP('[1]orders (cleaned)'!D377,'[1]products (cleaned)'!$A$2:$D$49,4,FALSE)</f>
        <v>0.2</v>
      </c>
      <c r="I950" s="3">
        <f>VLOOKUP('[1]orders (cleaned)'!D377,'[1]products (cleaned)'!$A$2:$E$49,5,FALSE)</f>
        <v>3.375</v>
      </c>
      <c r="J950" s="3">
        <f>VLOOKUP('[1]orders (cleaned)'!D377,'[1]products (cleaned)'!$A$2:$F$49,6,FALSE)</f>
        <v>1.6875</v>
      </c>
      <c r="K950" s="3">
        <f>VLOOKUP('[1]orders (cleaned)'!D377,'[1]products (cleaned)'!$A$2:$G$49,7,FALSE)</f>
        <v>0.30374999999999996</v>
      </c>
      <c r="L950">
        <f>VLOOKUP('[1]orders (cleaned)'!A377,'[1]orders (cleaned)'!$A$2:$E$1001,5,FALSE)</f>
        <v>2</v>
      </c>
      <c r="M950" s="5">
        <f>I950*L950</f>
        <v>6.75</v>
      </c>
    </row>
    <row r="951" spans="1:13" x14ac:dyDescent="0.35">
      <c r="A951" s="1">
        <f>VLOOKUP('[1]orders (cleaned)'!B807,'[1]orders (cleaned)'!$B$2:$B$1001,1,FALSE)</f>
        <v>44713</v>
      </c>
      <c r="B951" t="str">
        <f>VLOOKUP('[1]orders (cleaned)'!C807,'[1]customers (cleaned)'!$A$2:$B$914,2,FALSE)</f>
        <v>Chester Clowton</v>
      </c>
      <c r="C951" t="str">
        <f>VLOOKUP('[1]orders (cleaned)'!C807,'[1]customers (cleaned)'!$A$2:$C$914,3,FALSE)</f>
        <v>Monticello</v>
      </c>
      <c r="D951" t="str">
        <f>VLOOKUP('[1]orders (cleaned)'!C807,'[1]customers (cleaned)'!$A$2:$D$914,4,FALSE)</f>
        <v>United States</v>
      </c>
      <c r="E951" t="str">
        <f>VLOOKUP('[1]orders (cleaned)'!C807,'[1]customers (cleaned)'!$A$2:$E$914,5,FALSE)</f>
        <v>No</v>
      </c>
      <c r="F951" t="str">
        <f>VLOOKUP('[1]orders (cleaned)'!D807,'[1]products (cleaned)'!$A$2:$B$49,2,FALSE)</f>
        <v>Rob</v>
      </c>
      <c r="G951" t="str">
        <f>VLOOKUP('[1]orders (cleaned)'!D807,'[1]products (cleaned)'!$A$2:$C$49,3,FALSE)</f>
        <v>M</v>
      </c>
      <c r="H951">
        <f>VLOOKUP('[1]orders (cleaned)'!D807,'[1]products (cleaned)'!$A$2:$D$49,4,FALSE)</f>
        <v>0.5</v>
      </c>
      <c r="I951" s="3">
        <f>VLOOKUP('[1]orders (cleaned)'!D807,'[1]products (cleaned)'!$A$2:$E$49,5,FALSE)</f>
        <v>5.97</v>
      </c>
      <c r="J951" s="3">
        <f>VLOOKUP('[1]orders (cleaned)'!D807,'[1]products (cleaned)'!$A$2:$F$49,6,FALSE)</f>
        <v>1.194</v>
      </c>
      <c r="K951" s="3">
        <f>VLOOKUP('[1]orders (cleaned)'!D807,'[1]products (cleaned)'!$A$2:$G$49,7,FALSE)</f>
        <v>0.35819999999999996</v>
      </c>
      <c r="L951">
        <f>VLOOKUP('[1]orders (cleaned)'!A807,'[1]orders (cleaned)'!$A$2:$E$1001,5,FALSE)</f>
        <v>1</v>
      </c>
      <c r="M951" s="5">
        <f>I951*L951</f>
        <v>5.97</v>
      </c>
    </row>
    <row r="952" spans="1:13" x14ac:dyDescent="0.35">
      <c r="A952" s="1">
        <f>VLOOKUP('[1]orders (cleaned)'!B615,'[1]orders (cleaned)'!$B$2:$B$1001,1,FALSE)</f>
        <v>43761</v>
      </c>
      <c r="B952" t="str">
        <f>VLOOKUP('[1]orders (cleaned)'!C615,'[1]customers (cleaned)'!$A$2:$B$914,2,FALSE)</f>
        <v>Gunilla Lynch</v>
      </c>
      <c r="C952" t="str">
        <f>VLOOKUP('[1]orders (cleaned)'!C615,'[1]customers (cleaned)'!$A$2:$C$914,3,FALSE)</f>
        <v>Sacramento</v>
      </c>
      <c r="D952" t="str">
        <f>VLOOKUP('[1]orders (cleaned)'!C615,'[1]customers (cleaned)'!$A$2:$D$914,4,FALSE)</f>
        <v>United States</v>
      </c>
      <c r="E952" t="str">
        <f>VLOOKUP('[1]orders (cleaned)'!C615,'[1]customers (cleaned)'!$A$2:$E$914,5,FALSE)</f>
        <v>No</v>
      </c>
      <c r="F952" t="str">
        <f>VLOOKUP('[1]orders (cleaned)'!D615,'[1]products (cleaned)'!$A$2:$B$49,2,FALSE)</f>
        <v>Rob</v>
      </c>
      <c r="G952" t="str">
        <f>VLOOKUP('[1]orders (cleaned)'!D615,'[1]products (cleaned)'!$A$2:$C$49,3,FALSE)</f>
        <v>M</v>
      </c>
      <c r="H952">
        <f>VLOOKUP('[1]orders (cleaned)'!D615,'[1]products (cleaned)'!$A$2:$D$49,4,FALSE)</f>
        <v>0.5</v>
      </c>
      <c r="I952" s="3">
        <f>VLOOKUP('[1]orders (cleaned)'!D615,'[1]products (cleaned)'!$A$2:$E$49,5,FALSE)</f>
        <v>5.97</v>
      </c>
      <c r="J952" s="3">
        <f>VLOOKUP('[1]orders (cleaned)'!D615,'[1]products (cleaned)'!$A$2:$F$49,6,FALSE)</f>
        <v>1.194</v>
      </c>
      <c r="K952" s="3">
        <f>VLOOKUP('[1]orders (cleaned)'!D615,'[1]products (cleaned)'!$A$2:$G$49,7,FALSE)</f>
        <v>0.35819999999999996</v>
      </c>
      <c r="L952">
        <f>VLOOKUP('[1]orders (cleaned)'!A615,'[1]orders (cleaned)'!$A$2:$E$1001,5,FALSE)</f>
        <v>1</v>
      </c>
      <c r="M952" s="5">
        <f>I952*L952</f>
        <v>5.97</v>
      </c>
    </row>
    <row r="953" spans="1:13" x14ac:dyDescent="0.35">
      <c r="A953" s="1">
        <f>VLOOKUP('[1]orders (cleaned)'!B752,'[1]orders (cleaned)'!$B$2:$B$1001,1,FALSE)</f>
        <v>44277</v>
      </c>
      <c r="B953" t="str">
        <f>VLOOKUP('[1]orders (cleaned)'!C752,'[1]customers (cleaned)'!$A$2:$B$914,2,FALSE)</f>
        <v>Hazel Iacopini</v>
      </c>
      <c r="C953" t="str">
        <f>VLOOKUP('[1]orders (cleaned)'!C752,'[1]customers (cleaned)'!$A$2:$C$914,3,FALSE)</f>
        <v>Fort Worth</v>
      </c>
      <c r="D953" t="str">
        <f>VLOOKUP('[1]orders (cleaned)'!C752,'[1]customers (cleaned)'!$A$2:$D$914,4,FALSE)</f>
        <v>United States</v>
      </c>
      <c r="E953" t="str">
        <f>VLOOKUP('[1]orders (cleaned)'!C752,'[1]customers (cleaned)'!$A$2:$E$914,5,FALSE)</f>
        <v>Yes</v>
      </c>
      <c r="F953" t="str">
        <f>VLOOKUP('[1]orders (cleaned)'!D752,'[1]products (cleaned)'!$A$2:$B$49,2,FALSE)</f>
        <v>Rob</v>
      </c>
      <c r="G953" t="str">
        <f>VLOOKUP('[1]orders (cleaned)'!D752,'[1]products (cleaned)'!$A$2:$C$49,3,FALSE)</f>
        <v>M</v>
      </c>
      <c r="H953">
        <f>VLOOKUP('[1]orders (cleaned)'!D752,'[1]products (cleaned)'!$A$2:$D$49,4,FALSE)</f>
        <v>0.5</v>
      </c>
      <c r="I953" s="3">
        <f>VLOOKUP('[1]orders (cleaned)'!D752,'[1]products (cleaned)'!$A$2:$E$49,5,FALSE)</f>
        <v>5.97</v>
      </c>
      <c r="J953" s="3">
        <f>VLOOKUP('[1]orders (cleaned)'!D752,'[1]products (cleaned)'!$A$2:$F$49,6,FALSE)</f>
        <v>1.194</v>
      </c>
      <c r="K953" s="3">
        <f>VLOOKUP('[1]orders (cleaned)'!D752,'[1]products (cleaned)'!$A$2:$G$49,7,FALSE)</f>
        <v>0.35819999999999996</v>
      </c>
      <c r="L953">
        <f>VLOOKUP('[1]orders (cleaned)'!A752,'[1]orders (cleaned)'!$A$2:$E$1001,5,FALSE)</f>
        <v>1</v>
      </c>
      <c r="M953" s="5">
        <f>I953*L953</f>
        <v>5.97</v>
      </c>
    </row>
    <row r="954" spans="1:13" x14ac:dyDescent="0.35">
      <c r="A954" s="1">
        <f>VLOOKUP('[1]orders (cleaned)'!B833,'[1]orders (cleaned)'!$B$2:$B$1001,1,FALSE)</f>
        <v>44414</v>
      </c>
      <c r="B954" t="str">
        <f>VLOOKUP('[1]orders (cleaned)'!C833,'[1]customers (cleaned)'!$A$2:$B$914,2,FALSE)</f>
        <v>Helaina Rainforth</v>
      </c>
      <c r="C954" t="str">
        <f>VLOOKUP('[1]orders (cleaned)'!C833,'[1]customers (cleaned)'!$A$2:$C$914,3,FALSE)</f>
        <v>Philadelphia</v>
      </c>
      <c r="D954" t="str">
        <f>VLOOKUP('[1]orders (cleaned)'!C833,'[1]customers (cleaned)'!$A$2:$D$914,4,FALSE)</f>
        <v>United States</v>
      </c>
      <c r="E954" t="str">
        <f>VLOOKUP('[1]orders (cleaned)'!C833,'[1]customers (cleaned)'!$A$2:$E$914,5,FALSE)</f>
        <v>No</v>
      </c>
      <c r="F954" t="str">
        <f>VLOOKUP('[1]orders (cleaned)'!D833,'[1]products (cleaned)'!$A$2:$B$49,2,FALSE)</f>
        <v>Ara</v>
      </c>
      <c r="G954" t="str">
        <f>VLOOKUP('[1]orders (cleaned)'!D833,'[1]products (cleaned)'!$A$2:$C$49,3,FALSE)</f>
        <v>D</v>
      </c>
      <c r="H954">
        <f>VLOOKUP('[1]orders (cleaned)'!D833,'[1]products (cleaned)'!$A$2:$D$49,4,FALSE)</f>
        <v>0.2</v>
      </c>
      <c r="I954" s="3">
        <f>VLOOKUP('[1]orders (cleaned)'!D833,'[1]products (cleaned)'!$A$2:$E$49,5,FALSE)</f>
        <v>2.9849999999999999</v>
      </c>
      <c r="J954" s="3">
        <f>VLOOKUP('[1]orders (cleaned)'!D833,'[1]products (cleaned)'!$A$2:$F$49,6,FALSE)</f>
        <v>1.4924999999999999</v>
      </c>
      <c r="K954" s="3">
        <f>VLOOKUP('[1]orders (cleaned)'!D833,'[1]products (cleaned)'!$A$2:$G$49,7,FALSE)</f>
        <v>0.26865</v>
      </c>
      <c r="L954">
        <f>VLOOKUP('[1]orders (cleaned)'!A833,'[1]orders (cleaned)'!$A$2:$E$1001,5,FALSE)</f>
        <v>2</v>
      </c>
      <c r="M954" s="5">
        <f>I954*L954</f>
        <v>5.97</v>
      </c>
    </row>
    <row r="955" spans="1:13" x14ac:dyDescent="0.35">
      <c r="A955" s="1">
        <f>VLOOKUP('[1]orders (cleaned)'!B574,'[1]orders (cleaned)'!$B$2:$B$1001,1,FALSE)</f>
        <v>43515</v>
      </c>
      <c r="B955" t="str">
        <f>VLOOKUP('[1]orders (cleaned)'!C574,'[1]customers (cleaned)'!$A$2:$B$914,2,FALSE)</f>
        <v>Herbie Peppard</v>
      </c>
      <c r="C955" t="str">
        <f>VLOOKUP('[1]orders (cleaned)'!C574,'[1]customers (cleaned)'!$A$2:$C$914,3,FALSE)</f>
        <v>Pasadena</v>
      </c>
      <c r="D955" t="str">
        <f>VLOOKUP('[1]orders (cleaned)'!C574,'[1]customers (cleaned)'!$A$2:$D$914,4,FALSE)</f>
        <v>United States</v>
      </c>
      <c r="E955" t="str">
        <f>VLOOKUP('[1]orders (cleaned)'!C574,'[1]customers (cleaned)'!$A$2:$E$914,5,FALSE)</f>
        <v>Yes</v>
      </c>
      <c r="F955" t="str">
        <f>VLOOKUP('[1]orders (cleaned)'!D574,'[1]products (cleaned)'!$A$2:$B$49,2,FALSE)</f>
        <v>Ara</v>
      </c>
      <c r="G955" t="str">
        <f>VLOOKUP('[1]orders (cleaned)'!D574,'[1]products (cleaned)'!$A$2:$C$49,3,FALSE)</f>
        <v>D</v>
      </c>
      <c r="H955">
        <f>VLOOKUP('[1]orders (cleaned)'!D574,'[1]products (cleaned)'!$A$2:$D$49,4,FALSE)</f>
        <v>0.2</v>
      </c>
      <c r="I955" s="3">
        <f>VLOOKUP('[1]orders (cleaned)'!D574,'[1]products (cleaned)'!$A$2:$E$49,5,FALSE)</f>
        <v>2.9849999999999999</v>
      </c>
      <c r="J955" s="3">
        <f>VLOOKUP('[1]orders (cleaned)'!D574,'[1]products (cleaned)'!$A$2:$F$49,6,FALSE)</f>
        <v>1.4924999999999999</v>
      </c>
      <c r="K955" s="3">
        <f>VLOOKUP('[1]orders (cleaned)'!D574,'[1]products (cleaned)'!$A$2:$G$49,7,FALSE)</f>
        <v>0.26865</v>
      </c>
      <c r="L955">
        <f>VLOOKUP('[1]orders (cleaned)'!A574,'[1]orders (cleaned)'!$A$2:$E$1001,5,FALSE)</f>
        <v>2</v>
      </c>
      <c r="M955" s="5">
        <f>I955*L955</f>
        <v>5.97</v>
      </c>
    </row>
    <row r="956" spans="1:13" x14ac:dyDescent="0.35">
      <c r="A956" s="1">
        <f>VLOOKUP('[1]orders (cleaned)'!B261,'[1]orders (cleaned)'!$B$2:$B$1001,1,FALSE)</f>
        <v>44355</v>
      </c>
      <c r="B956" t="str">
        <f>VLOOKUP('[1]orders (cleaned)'!C261,'[1]customers (cleaned)'!$A$2:$B$914,2,FALSE)</f>
        <v>Irv Hay</v>
      </c>
      <c r="C956" t="str">
        <f>VLOOKUP('[1]orders (cleaned)'!C261,'[1]customers (cleaned)'!$A$2:$C$914,3,FALSE)</f>
        <v>Sheffield</v>
      </c>
      <c r="D956" t="str">
        <f>VLOOKUP('[1]orders (cleaned)'!C261,'[1]customers (cleaned)'!$A$2:$D$914,4,FALSE)</f>
        <v>United Kingdom</v>
      </c>
      <c r="E956" t="str">
        <f>VLOOKUP('[1]orders (cleaned)'!C261,'[1]customers (cleaned)'!$A$2:$E$914,5,FALSE)</f>
        <v>No</v>
      </c>
      <c r="F956" t="str">
        <f>VLOOKUP('[1]orders (cleaned)'!D261,'[1]products (cleaned)'!$A$2:$B$49,2,FALSE)</f>
        <v>Rob</v>
      </c>
      <c r="G956" t="str">
        <f>VLOOKUP('[1]orders (cleaned)'!D261,'[1]products (cleaned)'!$A$2:$C$49,3,FALSE)</f>
        <v>M</v>
      </c>
      <c r="H956">
        <f>VLOOKUP('[1]orders (cleaned)'!D261,'[1]products (cleaned)'!$A$2:$D$49,4,FALSE)</f>
        <v>0.2</v>
      </c>
      <c r="I956" s="3">
        <f>VLOOKUP('[1]orders (cleaned)'!D261,'[1]products (cleaned)'!$A$2:$E$49,5,FALSE)</f>
        <v>2.9849999999999999</v>
      </c>
      <c r="J956" s="3">
        <f>VLOOKUP('[1]orders (cleaned)'!D261,'[1]products (cleaned)'!$A$2:$F$49,6,FALSE)</f>
        <v>1.4924999999999999</v>
      </c>
      <c r="K956" s="3">
        <f>VLOOKUP('[1]orders (cleaned)'!D261,'[1]products (cleaned)'!$A$2:$G$49,7,FALSE)</f>
        <v>0.17909999999999998</v>
      </c>
      <c r="L956">
        <f>VLOOKUP('[1]orders (cleaned)'!A261,'[1]orders (cleaned)'!$A$2:$E$1001,5,FALSE)</f>
        <v>2</v>
      </c>
      <c r="M956" s="5">
        <f>I956*L956</f>
        <v>5.97</v>
      </c>
    </row>
    <row r="957" spans="1:13" x14ac:dyDescent="0.35">
      <c r="A957" s="1">
        <f>VLOOKUP('[1]orders (cleaned)'!B378,'[1]orders (cleaned)'!$B$2:$B$1001,1,FALSE)</f>
        <v>44097</v>
      </c>
      <c r="B957" t="str">
        <f>VLOOKUP('[1]orders (cleaned)'!C378,'[1]customers (cleaned)'!$A$2:$B$914,2,FALSE)</f>
        <v>Judd De Leek</v>
      </c>
      <c r="C957" t="str">
        <f>VLOOKUP('[1]orders (cleaned)'!C378,'[1]customers (cleaned)'!$A$2:$C$914,3,FALSE)</f>
        <v>Grand Rapids</v>
      </c>
      <c r="D957" t="str">
        <f>VLOOKUP('[1]orders (cleaned)'!C378,'[1]customers (cleaned)'!$A$2:$D$914,4,FALSE)</f>
        <v>United States</v>
      </c>
      <c r="E957" t="str">
        <f>VLOOKUP('[1]orders (cleaned)'!C378,'[1]customers (cleaned)'!$A$2:$E$914,5,FALSE)</f>
        <v>Yes</v>
      </c>
      <c r="F957" t="str">
        <f>VLOOKUP('[1]orders (cleaned)'!D378,'[1]products (cleaned)'!$A$2:$B$49,2,FALSE)</f>
        <v>Rob</v>
      </c>
      <c r="G957" t="str">
        <f>VLOOKUP('[1]orders (cleaned)'!D378,'[1]products (cleaned)'!$A$2:$C$49,3,FALSE)</f>
        <v>M</v>
      </c>
      <c r="H957">
        <f>VLOOKUP('[1]orders (cleaned)'!D378,'[1]products (cleaned)'!$A$2:$D$49,4,FALSE)</f>
        <v>0.5</v>
      </c>
      <c r="I957" s="3">
        <f>VLOOKUP('[1]orders (cleaned)'!D378,'[1]products (cleaned)'!$A$2:$E$49,5,FALSE)</f>
        <v>5.97</v>
      </c>
      <c r="J957" s="3">
        <f>VLOOKUP('[1]orders (cleaned)'!D378,'[1]products (cleaned)'!$A$2:$F$49,6,FALSE)</f>
        <v>1.194</v>
      </c>
      <c r="K957" s="3">
        <f>VLOOKUP('[1]orders (cleaned)'!D378,'[1]products (cleaned)'!$A$2:$G$49,7,FALSE)</f>
        <v>0.35819999999999996</v>
      </c>
      <c r="L957">
        <f>VLOOKUP('[1]orders (cleaned)'!A378,'[1]orders (cleaned)'!$A$2:$E$1001,5,FALSE)</f>
        <v>1</v>
      </c>
      <c r="M957" s="5">
        <f>I957*L957</f>
        <v>5.97</v>
      </c>
    </row>
    <row r="958" spans="1:13" x14ac:dyDescent="0.35">
      <c r="A958" s="1">
        <f>VLOOKUP('[1]orders (cleaned)'!B271,'[1]orders (cleaned)'!$B$2:$B$1001,1,FALSE)</f>
        <v>44333</v>
      </c>
      <c r="B958" t="str">
        <f>VLOOKUP('[1]orders (cleaned)'!C271,'[1]customers (cleaned)'!$A$2:$B$914,2,FALSE)</f>
        <v>Monica Fearon</v>
      </c>
      <c r="C958" t="str">
        <f>VLOOKUP('[1]orders (cleaned)'!C271,'[1]customers (cleaned)'!$A$2:$C$914,3,FALSE)</f>
        <v>Denton</v>
      </c>
      <c r="D958" t="str">
        <f>VLOOKUP('[1]orders (cleaned)'!C271,'[1]customers (cleaned)'!$A$2:$D$914,4,FALSE)</f>
        <v>United States</v>
      </c>
      <c r="E958" t="str">
        <f>VLOOKUP('[1]orders (cleaned)'!C271,'[1]customers (cleaned)'!$A$2:$E$914,5,FALSE)</f>
        <v>No</v>
      </c>
      <c r="F958" t="str">
        <f>VLOOKUP('[1]orders (cleaned)'!D271,'[1]products (cleaned)'!$A$2:$B$49,2,FALSE)</f>
        <v>Ara</v>
      </c>
      <c r="G958" t="str">
        <f>VLOOKUP('[1]orders (cleaned)'!D271,'[1]products (cleaned)'!$A$2:$C$49,3,FALSE)</f>
        <v>D</v>
      </c>
      <c r="H958">
        <f>VLOOKUP('[1]orders (cleaned)'!D271,'[1]products (cleaned)'!$A$2:$D$49,4,FALSE)</f>
        <v>0.2</v>
      </c>
      <c r="I958" s="3">
        <f>VLOOKUP('[1]orders (cleaned)'!D271,'[1]products (cleaned)'!$A$2:$E$49,5,FALSE)</f>
        <v>2.9849999999999999</v>
      </c>
      <c r="J958" s="3">
        <f>VLOOKUP('[1]orders (cleaned)'!D271,'[1]products (cleaned)'!$A$2:$F$49,6,FALSE)</f>
        <v>1.4924999999999999</v>
      </c>
      <c r="K958" s="3">
        <f>VLOOKUP('[1]orders (cleaned)'!D271,'[1]products (cleaned)'!$A$2:$G$49,7,FALSE)</f>
        <v>0.26865</v>
      </c>
      <c r="L958">
        <f>VLOOKUP('[1]orders (cleaned)'!A271,'[1]orders (cleaned)'!$A$2:$E$1001,5,FALSE)</f>
        <v>2</v>
      </c>
      <c r="M958" s="5">
        <f>I958*L958</f>
        <v>5.97</v>
      </c>
    </row>
    <row r="959" spans="1:13" x14ac:dyDescent="0.35">
      <c r="A959" s="1">
        <f>VLOOKUP('[1]orders (cleaned)'!B314,'[1]orders (cleaned)'!$B$2:$B$1001,1,FALSE)</f>
        <v>44317</v>
      </c>
      <c r="B959" t="str">
        <f>VLOOKUP('[1]orders (cleaned)'!C314,'[1]customers (cleaned)'!$A$2:$B$914,2,FALSE)</f>
        <v>Natka Leethem</v>
      </c>
      <c r="C959" t="str">
        <f>VLOOKUP('[1]orders (cleaned)'!C314,'[1]customers (cleaned)'!$A$2:$C$914,3,FALSE)</f>
        <v>Alexandria</v>
      </c>
      <c r="D959" t="str">
        <f>VLOOKUP('[1]orders (cleaned)'!C314,'[1]customers (cleaned)'!$A$2:$D$914,4,FALSE)</f>
        <v>United States</v>
      </c>
      <c r="E959" t="str">
        <f>VLOOKUP('[1]orders (cleaned)'!C314,'[1]customers (cleaned)'!$A$2:$E$914,5,FALSE)</f>
        <v>Yes</v>
      </c>
      <c r="F959" t="str">
        <f>VLOOKUP('[1]orders (cleaned)'!D314,'[1]products (cleaned)'!$A$2:$B$49,2,FALSE)</f>
        <v>Rob</v>
      </c>
      <c r="G959" t="str">
        <f>VLOOKUP('[1]orders (cleaned)'!D314,'[1]products (cleaned)'!$A$2:$C$49,3,FALSE)</f>
        <v>M</v>
      </c>
      <c r="H959">
        <f>VLOOKUP('[1]orders (cleaned)'!D314,'[1]products (cleaned)'!$A$2:$D$49,4,FALSE)</f>
        <v>0.5</v>
      </c>
      <c r="I959" s="3">
        <f>VLOOKUP('[1]orders (cleaned)'!D314,'[1]products (cleaned)'!$A$2:$E$49,5,FALSE)</f>
        <v>5.97</v>
      </c>
      <c r="J959" s="3">
        <f>VLOOKUP('[1]orders (cleaned)'!D314,'[1]products (cleaned)'!$A$2:$F$49,6,FALSE)</f>
        <v>1.194</v>
      </c>
      <c r="K959" s="3">
        <f>VLOOKUP('[1]orders (cleaned)'!D314,'[1]products (cleaned)'!$A$2:$G$49,7,FALSE)</f>
        <v>0.35819999999999996</v>
      </c>
      <c r="L959">
        <f>VLOOKUP('[1]orders (cleaned)'!A314,'[1]orders (cleaned)'!$A$2:$E$1001,5,FALSE)</f>
        <v>1</v>
      </c>
      <c r="M959" s="5">
        <f>I959*L959</f>
        <v>5.97</v>
      </c>
    </row>
    <row r="960" spans="1:13" x14ac:dyDescent="0.35">
      <c r="A960" s="1">
        <f>VLOOKUP('[1]orders (cleaned)'!B469,'[1]orders (cleaned)'!$B$2:$B$1001,1,FALSE)</f>
        <v>44536</v>
      </c>
      <c r="B960" t="str">
        <f>VLOOKUP('[1]orders (cleaned)'!C469,'[1]customers (cleaned)'!$A$2:$B$914,2,FALSE)</f>
        <v>Rhona Lequeux</v>
      </c>
      <c r="C960" t="str">
        <f>VLOOKUP('[1]orders (cleaned)'!C469,'[1]customers (cleaned)'!$A$2:$C$914,3,FALSE)</f>
        <v>Saint Augustine</v>
      </c>
      <c r="D960" t="str">
        <f>VLOOKUP('[1]orders (cleaned)'!C469,'[1]customers (cleaned)'!$A$2:$D$914,4,FALSE)</f>
        <v>United States</v>
      </c>
      <c r="E960" t="str">
        <f>VLOOKUP('[1]orders (cleaned)'!C469,'[1]customers (cleaned)'!$A$2:$E$914,5,FALSE)</f>
        <v>No</v>
      </c>
      <c r="F960" t="str">
        <f>VLOOKUP('[1]orders (cleaned)'!D469,'[1]products (cleaned)'!$A$2:$B$49,2,FALSE)</f>
        <v>Ara</v>
      </c>
      <c r="G960" t="str">
        <f>VLOOKUP('[1]orders (cleaned)'!D469,'[1]products (cleaned)'!$A$2:$C$49,3,FALSE)</f>
        <v>D</v>
      </c>
      <c r="H960">
        <f>VLOOKUP('[1]orders (cleaned)'!D469,'[1]products (cleaned)'!$A$2:$D$49,4,FALSE)</f>
        <v>0.5</v>
      </c>
      <c r="I960" s="3">
        <f>VLOOKUP('[1]orders (cleaned)'!D469,'[1]products (cleaned)'!$A$2:$E$49,5,FALSE)</f>
        <v>5.97</v>
      </c>
      <c r="J960" s="3">
        <f>VLOOKUP('[1]orders (cleaned)'!D469,'[1]products (cleaned)'!$A$2:$F$49,6,FALSE)</f>
        <v>1.194</v>
      </c>
      <c r="K960" s="3">
        <f>VLOOKUP('[1]orders (cleaned)'!D469,'[1]products (cleaned)'!$A$2:$G$49,7,FALSE)</f>
        <v>0.5373</v>
      </c>
      <c r="L960">
        <f>VLOOKUP('[1]orders (cleaned)'!A469,'[1]orders (cleaned)'!$A$2:$E$1001,5,FALSE)</f>
        <v>1</v>
      </c>
      <c r="M960" s="5">
        <f>I960*L960</f>
        <v>5.97</v>
      </c>
    </row>
    <row r="961" spans="1:13" x14ac:dyDescent="0.35">
      <c r="A961" s="1">
        <f>VLOOKUP('[1]orders (cleaned)'!B11,'[1]orders (cleaned)'!$B$2:$B$1001,1,FALSE)</f>
        <v>43713</v>
      </c>
      <c r="B961" t="str">
        <f>VLOOKUP('[1]orders (cleaned)'!C11,'[1]customers (cleaned)'!$A$2:$B$914,2,FALSE)</f>
        <v>Rodger Raven</v>
      </c>
      <c r="C961" t="str">
        <f>VLOOKUP('[1]orders (cleaned)'!C11,'[1]customers (cleaned)'!$A$2:$C$914,3,FALSE)</f>
        <v>Los Angeles</v>
      </c>
      <c r="D961" t="str">
        <f>VLOOKUP('[1]orders (cleaned)'!C11,'[1]customers (cleaned)'!$A$2:$D$914,4,FALSE)</f>
        <v>United States</v>
      </c>
      <c r="E961" t="str">
        <f>VLOOKUP('[1]orders (cleaned)'!C11,'[1]customers (cleaned)'!$A$2:$E$914,5,FALSE)</f>
        <v>No</v>
      </c>
      <c r="F961" t="str">
        <f>VLOOKUP('[1]orders (cleaned)'!D11,'[1]products (cleaned)'!$A$2:$B$49,2,FALSE)</f>
        <v>Rob</v>
      </c>
      <c r="G961" t="str">
        <f>VLOOKUP('[1]orders (cleaned)'!D11,'[1]products (cleaned)'!$A$2:$C$49,3,FALSE)</f>
        <v>M</v>
      </c>
      <c r="H961">
        <f>VLOOKUP('[1]orders (cleaned)'!D11,'[1]products (cleaned)'!$A$2:$D$49,4,FALSE)</f>
        <v>0.5</v>
      </c>
      <c r="I961" s="3">
        <f>VLOOKUP('[1]orders (cleaned)'!D11,'[1]products (cleaned)'!$A$2:$E$49,5,FALSE)</f>
        <v>5.97</v>
      </c>
      <c r="J961" s="3">
        <f>VLOOKUP('[1]orders (cleaned)'!D11,'[1]products (cleaned)'!$A$2:$F$49,6,FALSE)</f>
        <v>1.194</v>
      </c>
      <c r="K961" s="3">
        <f>VLOOKUP('[1]orders (cleaned)'!D11,'[1]products (cleaned)'!$A$2:$G$49,7,FALSE)</f>
        <v>0.35819999999999996</v>
      </c>
      <c r="L961">
        <f>VLOOKUP('[1]orders (cleaned)'!A11,'[1]orders (cleaned)'!$A$2:$E$1001,5,FALSE)</f>
        <v>1</v>
      </c>
      <c r="M961" s="5">
        <f>I961*L961</f>
        <v>5.97</v>
      </c>
    </row>
    <row r="962" spans="1:13" x14ac:dyDescent="0.35">
      <c r="A962" s="1">
        <f>VLOOKUP('[1]orders (cleaned)'!B474,'[1]orders (cleaned)'!$B$2:$B$1001,1,FALSE)</f>
        <v>43869</v>
      </c>
      <c r="B962" t="str">
        <f>VLOOKUP('[1]orders (cleaned)'!C474,'[1]customers (cleaned)'!$A$2:$B$914,2,FALSE)</f>
        <v>Roxine Drivers</v>
      </c>
      <c r="C962" t="str">
        <f>VLOOKUP('[1]orders (cleaned)'!C474,'[1]customers (cleaned)'!$A$2:$C$914,3,FALSE)</f>
        <v>Shawnee Mission</v>
      </c>
      <c r="D962" t="str">
        <f>VLOOKUP('[1]orders (cleaned)'!C474,'[1]customers (cleaned)'!$A$2:$D$914,4,FALSE)</f>
        <v>United States</v>
      </c>
      <c r="E962" t="str">
        <f>VLOOKUP('[1]orders (cleaned)'!C474,'[1]customers (cleaned)'!$A$2:$E$914,5,FALSE)</f>
        <v>No</v>
      </c>
      <c r="F962" t="str">
        <f>VLOOKUP('[1]orders (cleaned)'!D474,'[1]products (cleaned)'!$A$2:$B$49,2,FALSE)</f>
        <v>Ara</v>
      </c>
      <c r="G962" t="str">
        <f>VLOOKUP('[1]orders (cleaned)'!D474,'[1]products (cleaned)'!$A$2:$C$49,3,FALSE)</f>
        <v>D</v>
      </c>
      <c r="H962">
        <f>VLOOKUP('[1]orders (cleaned)'!D474,'[1]products (cleaned)'!$A$2:$D$49,4,FALSE)</f>
        <v>0.2</v>
      </c>
      <c r="I962" s="3">
        <f>VLOOKUP('[1]orders (cleaned)'!D474,'[1]products (cleaned)'!$A$2:$E$49,5,FALSE)</f>
        <v>2.9849999999999999</v>
      </c>
      <c r="J962" s="3">
        <f>VLOOKUP('[1]orders (cleaned)'!D474,'[1]products (cleaned)'!$A$2:$F$49,6,FALSE)</f>
        <v>1.4924999999999999</v>
      </c>
      <c r="K962" s="3">
        <f>VLOOKUP('[1]orders (cleaned)'!D474,'[1]products (cleaned)'!$A$2:$G$49,7,FALSE)</f>
        <v>0.26865</v>
      </c>
      <c r="L962">
        <f>VLOOKUP('[1]orders (cleaned)'!A474,'[1]orders (cleaned)'!$A$2:$E$1001,5,FALSE)</f>
        <v>2</v>
      </c>
      <c r="M962" s="5">
        <f>I962*L962</f>
        <v>5.97</v>
      </c>
    </row>
    <row r="963" spans="1:13" x14ac:dyDescent="0.35">
      <c r="A963" s="1">
        <f>VLOOKUP('[1]orders (cleaned)'!B98,'[1]orders (cleaned)'!$B$2:$B$1001,1,FALSE)</f>
        <v>44171</v>
      </c>
      <c r="B963" t="str">
        <f>VLOOKUP('[1]orders (cleaned)'!C98,'[1]customers (cleaned)'!$A$2:$B$914,2,FALSE)</f>
        <v>Vicki Kirdsch</v>
      </c>
      <c r="C963" t="str">
        <f>VLOOKUP('[1]orders (cleaned)'!C98,'[1]customers (cleaned)'!$A$2:$C$914,3,FALSE)</f>
        <v>Saint Louis</v>
      </c>
      <c r="D963" t="str">
        <f>VLOOKUP('[1]orders (cleaned)'!C98,'[1]customers (cleaned)'!$A$2:$D$914,4,FALSE)</f>
        <v>United States</v>
      </c>
      <c r="E963" t="str">
        <f>VLOOKUP('[1]orders (cleaned)'!C98,'[1]customers (cleaned)'!$A$2:$E$914,5,FALSE)</f>
        <v>No</v>
      </c>
      <c r="F963" t="str">
        <f>VLOOKUP('[1]orders (cleaned)'!D98,'[1]products (cleaned)'!$A$2:$B$49,2,FALSE)</f>
        <v>Ara</v>
      </c>
      <c r="G963" t="str">
        <f>VLOOKUP('[1]orders (cleaned)'!D98,'[1]products (cleaned)'!$A$2:$C$49,3,FALSE)</f>
        <v>D</v>
      </c>
      <c r="H963">
        <f>VLOOKUP('[1]orders (cleaned)'!D98,'[1]products (cleaned)'!$A$2:$D$49,4,FALSE)</f>
        <v>0.2</v>
      </c>
      <c r="I963" s="3">
        <f>VLOOKUP('[1]orders (cleaned)'!D98,'[1]products (cleaned)'!$A$2:$E$49,5,FALSE)</f>
        <v>2.9849999999999999</v>
      </c>
      <c r="J963" s="3">
        <f>VLOOKUP('[1]orders (cleaned)'!D98,'[1]products (cleaned)'!$A$2:$F$49,6,FALSE)</f>
        <v>1.4924999999999999</v>
      </c>
      <c r="K963" s="3">
        <f>VLOOKUP('[1]orders (cleaned)'!D98,'[1]products (cleaned)'!$A$2:$G$49,7,FALSE)</f>
        <v>0.26865</v>
      </c>
      <c r="L963">
        <f>VLOOKUP('[1]orders (cleaned)'!A98,'[1]orders (cleaned)'!$A$2:$E$1001,5,FALSE)</f>
        <v>2</v>
      </c>
      <c r="M963" s="5">
        <f>I963*L963</f>
        <v>5.97</v>
      </c>
    </row>
    <row r="964" spans="1:13" x14ac:dyDescent="0.35">
      <c r="A964" s="1">
        <f>VLOOKUP('[1]orders (cleaned)'!B267,'[1]orders (cleaned)'!$B$2:$B$1001,1,FALSE)</f>
        <v>43872</v>
      </c>
      <c r="B964" t="str">
        <f>VLOOKUP('[1]orders (cleaned)'!C267,'[1]customers (cleaned)'!$A$2:$B$914,2,FALSE)</f>
        <v>Violette Hellmore</v>
      </c>
      <c r="C964" t="str">
        <f>VLOOKUP('[1]orders (cleaned)'!C267,'[1]customers (cleaned)'!$A$2:$C$914,3,FALSE)</f>
        <v>Little Rock</v>
      </c>
      <c r="D964" t="str">
        <f>VLOOKUP('[1]orders (cleaned)'!C267,'[1]customers (cleaned)'!$A$2:$D$914,4,FALSE)</f>
        <v>United States</v>
      </c>
      <c r="E964" t="str">
        <f>VLOOKUP('[1]orders (cleaned)'!C267,'[1]customers (cleaned)'!$A$2:$E$914,5,FALSE)</f>
        <v>Yes</v>
      </c>
      <c r="F964" t="str">
        <f>VLOOKUP('[1]orders (cleaned)'!D267,'[1]products (cleaned)'!$A$2:$B$49,2,FALSE)</f>
        <v>Ara</v>
      </c>
      <c r="G964" t="str">
        <f>VLOOKUP('[1]orders (cleaned)'!D267,'[1]products (cleaned)'!$A$2:$C$49,3,FALSE)</f>
        <v>D</v>
      </c>
      <c r="H964">
        <f>VLOOKUP('[1]orders (cleaned)'!D267,'[1]products (cleaned)'!$A$2:$D$49,4,FALSE)</f>
        <v>0.5</v>
      </c>
      <c r="I964" s="3">
        <f>VLOOKUP('[1]orders (cleaned)'!D267,'[1]products (cleaned)'!$A$2:$E$49,5,FALSE)</f>
        <v>5.97</v>
      </c>
      <c r="J964" s="3">
        <f>VLOOKUP('[1]orders (cleaned)'!D267,'[1]products (cleaned)'!$A$2:$F$49,6,FALSE)</f>
        <v>1.194</v>
      </c>
      <c r="K964" s="3">
        <f>VLOOKUP('[1]orders (cleaned)'!D267,'[1]products (cleaned)'!$A$2:$G$49,7,FALSE)</f>
        <v>0.5373</v>
      </c>
      <c r="L964">
        <f>VLOOKUP('[1]orders (cleaned)'!A267,'[1]orders (cleaned)'!$A$2:$E$1001,5,FALSE)</f>
        <v>1</v>
      </c>
      <c r="M964" s="5">
        <f>I964*L964</f>
        <v>5.97</v>
      </c>
    </row>
    <row r="965" spans="1:13" x14ac:dyDescent="0.35">
      <c r="A965" s="1">
        <f>VLOOKUP('[1]orders (cleaned)'!B970,'[1]orders (cleaned)'!$B$2:$B$1001,1,FALSE)</f>
        <v>44642</v>
      </c>
      <c r="B965" t="str">
        <f>VLOOKUP('[1]orders (cleaned)'!C970,'[1]customers (cleaned)'!$A$2:$B$914,2,FALSE)</f>
        <v>Wiley Leopold</v>
      </c>
      <c r="C965" t="str">
        <f>VLOOKUP('[1]orders (cleaned)'!C970,'[1]customers (cleaned)'!$A$2:$C$914,3,FALSE)</f>
        <v>Gainesville</v>
      </c>
      <c r="D965" t="str">
        <f>VLOOKUP('[1]orders (cleaned)'!C970,'[1]customers (cleaned)'!$A$2:$D$914,4,FALSE)</f>
        <v>United States</v>
      </c>
      <c r="E965" t="str">
        <f>VLOOKUP('[1]orders (cleaned)'!C970,'[1]customers (cleaned)'!$A$2:$E$914,5,FALSE)</f>
        <v>No</v>
      </c>
      <c r="F965" t="str">
        <f>VLOOKUP('[1]orders (cleaned)'!D970,'[1]products (cleaned)'!$A$2:$B$49,2,FALSE)</f>
        <v>Rob</v>
      </c>
      <c r="G965" t="str">
        <f>VLOOKUP('[1]orders (cleaned)'!D970,'[1]products (cleaned)'!$A$2:$C$49,3,FALSE)</f>
        <v>M</v>
      </c>
      <c r="H965">
        <f>VLOOKUP('[1]orders (cleaned)'!D970,'[1]products (cleaned)'!$A$2:$D$49,4,FALSE)</f>
        <v>0.2</v>
      </c>
      <c r="I965" s="3">
        <f>VLOOKUP('[1]orders (cleaned)'!D970,'[1]products (cleaned)'!$A$2:$E$49,5,FALSE)</f>
        <v>2.9849999999999999</v>
      </c>
      <c r="J965" s="3">
        <f>VLOOKUP('[1]orders (cleaned)'!D970,'[1]products (cleaned)'!$A$2:$F$49,6,FALSE)</f>
        <v>1.4924999999999999</v>
      </c>
      <c r="K965" s="3">
        <f>VLOOKUP('[1]orders (cleaned)'!D970,'[1]products (cleaned)'!$A$2:$G$49,7,FALSE)</f>
        <v>0.17909999999999998</v>
      </c>
      <c r="L965">
        <f>VLOOKUP('[1]orders (cleaned)'!A970,'[1]orders (cleaned)'!$A$2:$E$1001,5,FALSE)</f>
        <v>2</v>
      </c>
      <c r="M965" s="5">
        <f>I965*L965</f>
        <v>5.97</v>
      </c>
    </row>
    <row r="966" spans="1:13" x14ac:dyDescent="0.35">
      <c r="A966" s="1">
        <f>VLOOKUP('[1]orders (cleaned)'!B285,'[1]orders (cleaned)'!$B$2:$B$1001,1,FALSE)</f>
        <v>43639</v>
      </c>
      <c r="B966" t="str">
        <f>VLOOKUP('[1]orders (cleaned)'!C285,'[1]customers (cleaned)'!$A$2:$B$914,2,FALSE)</f>
        <v>Amity Chatto</v>
      </c>
      <c r="C966" t="str">
        <f>VLOOKUP('[1]orders (cleaned)'!C285,'[1]customers (cleaned)'!$A$2:$C$914,3,FALSE)</f>
        <v>Sheffield</v>
      </c>
      <c r="D966" t="str">
        <f>VLOOKUP('[1]orders (cleaned)'!C285,'[1]customers (cleaned)'!$A$2:$D$914,4,FALSE)</f>
        <v>United Kingdom</v>
      </c>
      <c r="E966" t="str">
        <f>VLOOKUP('[1]orders (cleaned)'!C285,'[1]customers (cleaned)'!$A$2:$E$914,5,FALSE)</f>
        <v>Yes</v>
      </c>
      <c r="F966" t="str">
        <f>VLOOKUP('[1]orders (cleaned)'!D285,'[1]products (cleaned)'!$A$2:$B$49,2,FALSE)</f>
        <v>Rob</v>
      </c>
      <c r="G966" t="str">
        <f>VLOOKUP('[1]orders (cleaned)'!D285,'[1]products (cleaned)'!$A$2:$C$49,3,FALSE)</f>
        <v>D</v>
      </c>
      <c r="H966">
        <f>VLOOKUP('[1]orders (cleaned)'!D285,'[1]products (cleaned)'!$A$2:$D$49,4,FALSE)</f>
        <v>0.5</v>
      </c>
      <c r="I966" s="3">
        <f>VLOOKUP('[1]orders (cleaned)'!D285,'[1]products (cleaned)'!$A$2:$E$49,5,FALSE)</f>
        <v>5.3699999999999992</v>
      </c>
      <c r="J966" s="3">
        <f>VLOOKUP('[1]orders (cleaned)'!D285,'[1]products (cleaned)'!$A$2:$F$49,6,FALSE)</f>
        <v>1.0739999999999998</v>
      </c>
      <c r="K966" s="3">
        <f>VLOOKUP('[1]orders (cleaned)'!D285,'[1]products (cleaned)'!$A$2:$G$49,7,FALSE)</f>
        <v>0.32219999999999993</v>
      </c>
      <c r="L966">
        <f>VLOOKUP('[1]orders (cleaned)'!A285,'[1]orders (cleaned)'!$A$2:$E$1001,5,FALSE)</f>
        <v>1</v>
      </c>
      <c r="M966" s="5">
        <f>I966*L966</f>
        <v>5.3699999999999992</v>
      </c>
    </row>
    <row r="967" spans="1:13" x14ac:dyDescent="0.35">
      <c r="A967" s="1">
        <f>VLOOKUP('[1]orders (cleaned)'!B451,'[1]orders (cleaned)'!$B$2:$B$1001,1,FALSE)</f>
        <v>44336</v>
      </c>
      <c r="B967" t="str">
        <f>VLOOKUP('[1]orders (cleaned)'!C451,'[1]customers (cleaned)'!$A$2:$B$914,2,FALSE)</f>
        <v>Antone Harrold</v>
      </c>
      <c r="C967" t="str">
        <f>VLOOKUP('[1]orders (cleaned)'!C451,'[1]customers (cleaned)'!$A$2:$C$914,3,FALSE)</f>
        <v>Toledo</v>
      </c>
      <c r="D967" t="str">
        <f>VLOOKUP('[1]orders (cleaned)'!C451,'[1]customers (cleaned)'!$A$2:$D$914,4,FALSE)</f>
        <v>United States</v>
      </c>
      <c r="E967" t="str">
        <f>VLOOKUP('[1]orders (cleaned)'!C451,'[1]customers (cleaned)'!$A$2:$E$914,5,FALSE)</f>
        <v>No</v>
      </c>
      <c r="F967" t="str">
        <f>VLOOKUP('[1]orders (cleaned)'!D451,'[1]products (cleaned)'!$A$2:$B$49,2,FALSE)</f>
        <v>Rob</v>
      </c>
      <c r="G967" t="str">
        <f>VLOOKUP('[1]orders (cleaned)'!D451,'[1]products (cleaned)'!$A$2:$C$49,3,FALSE)</f>
        <v>D</v>
      </c>
      <c r="H967">
        <f>VLOOKUP('[1]orders (cleaned)'!D451,'[1]products (cleaned)'!$A$2:$D$49,4,FALSE)</f>
        <v>0.2</v>
      </c>
      <c r="I967" s="3">
        <f>VLOOKUP('[1]orders (cleaned)'!D451,'[1]products (cleaned)'!$A$2:$E$49,5,FALSE)</f>
        <v>2.6849999999999996</v>
      </c>
      <c r="J967" s="3">
        <f>VLOOKUP('[1]orders (cleaned)'!D451,'[1]products (cleaned)'!$A$2:$F$49,6,FALSE)</f>
        <v>1.3424999999999998</v>
      </c>
      <c r="K967" s="3">
        <f>VLOOKUP('[1]orders (cleaned)'!D451,'[1]products (cleaned)'!$A$2:$G$49,7,FALSE)</f>
        <v>0.16109999999999997</v>
      </c>
      <c r="L967">
        <f>VLOOKUP('[1]orders (cleaned)'!A451,'[1]orders (cleaned)'!$A$2:$E$1001,5,FALSE)</f>
        <v>2</v>
      </c>
      <c r="M967" s="5">
        <f>I967*L967</f>
        <v>5.3699999999999992</v>
      </c>
    </row>
    <row r="968" spans="1:13" x14ac:dyDescent="0.35">
      <c r="A968" s="1">
        <f>VLOOKUP('[1]orders (cleaned)'!B652,'[1]orders (cleaned)'!$B$2:$B$1001,1,FALSE)</f>
        <v>43507</v>
      </c>
      <c r="B968" t="str">
        <f>VLOOKUP('[1]orders (cleaned)'!C652,'[1]customers (cleaned)'!$A$2:$B$914,2,FALSE)</f>
        <v>Cecily Stebbings</v>
      </c>
      <c r="C968" t="str">
        <f>VLOOKUP('[1]orders (cleaned)'!C652,'[1]customers (cleaned)'!$A$2:$C$914,3,FALSE)</f>
        <v>Corona</v>
      </c>
      <c r="D968" t="str">
        <f>VLOOKUP('[1]orders (cleaned)'!C652,'[1]customers (cleaned)'!$A$2:$D$914,4,FALSE)</f>
        <v>United States</v>
      </c>
      <c r="E968" t="str">
        <f>VLOOKUP('[1]orders (cleaned)'!C652,'[1]customers (cleaned)'!$A$2:$E$914,5,FALSE)</f>
        <v>Yes</v>
      </c>
      <c r="F968" t="str">
        <f>VLOOKUP('[1]orders (cleaned)'!D652,'[1]products (cleaned)'!$A$2:$B$49,2,FALSE)</f>
        <v>Rob</v>
      </c>
      <c r="G968" t="str">
        <f>VLOOKUP('[1]orders (cleaned)'!D652,'[1]products (cleaned)'!$A$2:$C$49,3,FALSE)</f>
        <v>D</v>
      </c>
      <c r="H968">
        <f>VLOOKUP('[1]orders (cleaned)'!D652,'[1]products (cleaned)'!$A$2:$D$49,4,FALSE)</f>
        <v>0.5</v>
      </c>
      <c r="I968" s="3">
        <f>VLOOKUP('[1]orders (cleaned)'!D652,'[1]products (cleaned)'!$A$2:$E$49,5,FALSE)</f>
        <v>5.3699999999999992</v>
      </c>
      <c r="J968" s="3">
        <f>VLOOKUP('[1]orders (cleaned)'!D652,'[1]products (cleaned)'!$A$2:$F$49,6,FALSE)</f>
        <v>1.0739999999999998</v>
      </c>
      <c r="K968" s="3">
        <f>VLOOKUP('[1]orders (cleaned)'!D652,'[1]products (cleaned)'!$A$2:$G$49,7,FALSE)</f>
        <v>0.32219999999999993</v>
      </c>
      <c r="L968">
        <f>VLOOKUP('[1]orders (cleaned)'!A652,'[1]orders (cleaned)'!$A$2:$E$1001,5,FALSE)</f>
        <v>1</v>
      </c>
      <c r="M968" s="5">
        <f>I968*L968</f>
        <v>5.3699999999999992</v>
      </c>
    </row>
    <row r="969" spans="1:13" x14ac:dyDescent="0.35">
      <c r="A969" s="1">
        <f>VLOOKUP('[1]orders (cleaned)'!B886,'[1]orders (cleaned)'!$B$2:$B$1001,1,FALSE)</f>
        <v>43941</v>
      </c>
      <c r="B969" t="str">
        <f>VLOOKUP('[1]orders (cleaned)'!C886,'[1]customers (cleaned)'!$A$2:$B$914,2,FALSE)</f>
        <v>Delainey Kiddy</v>
      </c>
      <c r="C969" t="str">
        <f>VLOOKUP('[1]orders (cleaned)'!C886,'[1]customers (cleaned)'!$A$2:$C$914,3,FALSE)</f>
        <v>Fresno</v>
      </c>
      <c r="D969" t="str">
        <f>VLOOKUP('[1]orders (cleaned)'!C886,'[1]customers (cleaned)'!$A$2:$D$914,4,FALSE)</f>
        <v>United States</v>
      </c>
      <c r="E969" t="str">
        <f>VLOOKUP('[1]orders (cleaned)'!C886,'[1]customers (cleaned)'!$A$2:$E$914,5,FALSE)</f>
        <v>Yes</v>
      </c>
      <c r="F969" t="str">
        <f>VLOOKUP('[1]orders (cleaned)'!D886,'[1]products (cleaned)'!$A$2:$B$49,2,FALSE)</f>
        <v>Rob</v>
      </c>
      <c r="G969" t="str">
        <f>VLOOKUP('[1]orders (cleaned)'!D886,'[1]products (cleaned)'!$A$2:$C$49,3,FALSE)</f>
        <v>D</v>
      </c>
      <c r="H969">
        <f>VLOOKUP('[1]orders (cleaned)'!D886,'[1]products (cleaned)'!$A$2:$D$49,4,FALSE)</f>
        <v>0.5</v>
      </c>
      <c r="I969" s="3">
        <f>VLOOKUP('[1]orders (cleaned)'!D886,'[1]products (cleaned)'!$A$2:$E$49,5,FALSE)</f>
        <v>5.3699999999999992</v>
      </c>
      <c r="J969" s="3">
        <f>VLOOKUP('[1]orders (cleaned)'!D886,'[1]products (cleaned)'!$A$2:$F$49,6,FALSE)</f>
        <v>1.0739999999999998</v>
      </c>
      <c r="K969" s="3">
        <f>VLOOKUP('[1]orders (cleaned)'!D886,'[1]products (cleaned)'!$A$2:$G$49,7,FALSE)</f>
        <v>0.32219999999999993</v>
      </c>
      <c r="L969">
        <f>VLOOKUP('[1]orders (cleaned)'!A886,'[1]orders (cleaned)'!$A$2:$E$1001,5,FALSE)</f>
        <v>1</v>
      </c>
      <c r="M969" s="5">
        <f>I969*L969</f>
        <v>5.3699999999999992</v>
      </c>
    </row>
    <row r="970" spans="1:13" x14ac:dyDescent="0.35">
      <c r="A970" s="1">
        <f>VLOOKUP('[1]orders (cleaned)'!B751,'[1]orders (cleaned)'!$B$2:$B$1001,1,FALSE)</f>
        <v>44209</v>
      </c>
      <c r="B970" t="str">
        <f>VLOOKUP('[1]orders (cleaned)'!C751,'[1]customers (cleaned)'!$A$2:$B$914,2,FALSE)</f>
        <v>Melodie OIlier</v>
      </c>
      <c r="C970" t="str">
        <f>VLOOKUP('[1]orders (cleaned)'!C751,'[1]customers (cleaned)'!$A$2:$C$914,3,FALSE)</f>
        <v>Glasnevin</v>
      </c>
      <c r="D970" t="str">
        <f>VLOOKUP('[1]orders (cleaned)'!C751,'[1]customers (cleaned)'!$A$2:$D$914,4,FALSE)</f>
        <v>Ireland</v>
      </c>
      <c r="E970" t="str">
        <f>VLOOKUP('[1]orders (cleaned)'!C751,'[1]customers (cleaned)'!$A$2:$E$914,5,FALSE)</f>
        <v>Yes</v>
      </c>
      <c r="F970" t="str">
        <f>VLOOKUP('[1]orders (cleaned)'!D751,'[1]products (cleaned)'!$A$2:$B$49,2,FALSE)</f>
        <v>Rob</v>
      </c>
      <c r="G970" t="str">
        <f>VLOOKUP('[1]orders (cleaned)'!D751,'[1]products (cleaned)'!$A$2:$C$49,3,FALSE)</f>
        <v>D</v>
      </c>
      <c r="H970">
        <f>VLOOKUP('[1]orders (cleaned)'!D751,'[1]products (cleaned)'!$A$2:$D$49,4,FALSE)</f>
        <v>0.2</v>
      </c>
      <c r="I970" s="3">
        <f>VLOOKUP('[1]orders (cleaned)'!D751,'[1]products (cleaned)'!$A$2:$E$49,5,FALSE)</f>
        <v>2.6849999999999996</v>
      </c>
      <c r="J970" s="3">
        <f>VLOOKUP('[1]orders (cleaned)'!D751,'[1]products (cleaned)'!$A$2:$F$49,6,FALSE)</f>
        <v>1.3424999999999998</v>
      </c>
      <c r="K970" s="3">
        <f>VLOOKUP('[1]orders (cleaned)'!D751,'[1]products (cleaned)'!$A$2:$G$49,7,FALSE)</f>
        <v>0.16109999999999997</v>
      </c>
      <c r="L970">
        <f>VLOOKUP('[1]orders (cleaned)'!A751,'[1]orders (cleaned)'!$A$2:$E$1001,5,FALSE)</f>
        <v>2</v>
      </c>
      <c r="M970" s="5">
        <f>I970*L970</f>
        <v>5.3699999999999992</v>
      </c>
    </row>
    <row r="971" spans="1:13" x14ac:dyDescent="0.35">
      <c r="A971" s="1">
        <f>VLOOKUP('[1]orders (cleaned)'!B432,'[1]orders (cleaned)'!$B$2:$B$1001,1,FALSE)</f>
        <v>44504</v>
      </c>
      <c r="B971" t="str">
        <f>VLOOKUP('[1]orders (cleaned)'!C432,'[1]customers (cleaned)'!$A$2:$B$914,2,FALSE)</f>
        <v>Melosa Kippen</v>
      </c>
      <c r="C971" t="str">
        <f>VLOOKUP('[1]orders (cleaned)'!C432,'[1]customers (cleaned)'!$A$2:$C$914,3,FALSE)</f>
        <v>Jackson</v>
      </c>
      <c r="D971" t="str">
        <f>VLOOKUP('[1]orders (cleaned)'!C432,'[1]customers (cleaned)'!$A$2:$D$914,4,FALSE)</f>
        <v>United States</v>
      </c>
      <c r="E971" t="str">
        <f>VLOOKUP('[1]orders (cleaned)'!C432,'[1]customers (cleaned)'!$A$2:$E$914,5,FALSE)</f>
        <v>Yes</v>
      </c>
      <c r="F971" t="str">
        <f>VLOOKUP('[1]orders (cleaned)'!D432,'[1]products (cleaned)'!$A$2:$B$49,2,FALSE)</f>
        <v>Rob</v>
      </c>
      <c r="G971" t="str">
        <f>VLOOKUP('[1]orders (cleaned)'!D432,'[1]products (cleaned)'!$A$2:$C$49,3,FALSE)</f>
        <v>D</v>
      </c>
      <c r="H971">
        <f>VLOOKUP('[1]orders (cleaned)'!D432,'[1]products (cleaned)'!$A$2:$D$49,4,FALSE)</f>
        <v>0.2</v>
      </c>
      <c r="I971" s="3">
        <f>VLOOKUP('[1]orders (cleaned)'!D432,'[1]products (cleaned)'!$A$2:$E$49,5,FALSE)</f>
        <v>2.6849999999999996</v>
      </c>
      <c r="J971" s="3">
        <f>VLOOKUP('[1]orders (cleaned)'!D432,'[1]products (cleaned)'!$A$2:$F$49,6,FALSE)</f>
        <v>1.3424999999999998</v>
      </c>
      <c r="K971" s="3">
        <f>VLOOKUP('[1]orders (cleaned)'!D432,'[1]products (cleaned)'!$A$2:$G$49,7,FALSE)</f>
        <v>0.16109999999999997</v>
      </c>
      <c r="L971">
        <f>VLOOKUP('[1]orders (cleaned)'!A432,'[1]orders (cleaned)'!$A$2:$E$1001,5,FALSE)</f>
        <v>2</v>
      </c>
      <c r="M971" s="5">
        <f>I971*L971</f>
        <v>5.3699999999999992</v>
      </c>
    </row>
    <row r="972" spans="1:13" x14ac:dyDescent="0.35">
      <c r="A972" s="1">
        <f>VLOOKUP('[1]orders (cleaned)'!B976,'[1]orders (cleaned)'!$B$2:$B$1001,1,FALSE)</f>
        <v>43556</v>
      </c>
      <c r="B972" t="str">
        <f>VLOOKUP('[1]orders (cleaned)'!C976,'[1]customers (cleaned)'!$A$2:$B$914,2,FALSE)</f>
        <v>Sada Roseborough</v>
      </c>
      <c r="C972" t="str">
        <f>VLOOKUP('[1]orders (cleaned)'!C976,'[1]customers (cleaned)'!$A$2:$C$914,3,FALSE)</f>
        <v>Tacoma</v>
      </c>
      <c r="D972" t="str">
        <f>VLOOKUP('[1]orders (cleaned)'!C976,'[1]customers (cleaned)'!$A$2:$D$914,4,FALSE)</f>
        <v>United States</v>
      </c>
      <c r="E972" t="str">
        <f>VLOOKUP('[1]orders (cleaned)'!C976,'[1]customers (cleaned)'!$A$2:$E$914,5,FALSE)</f>
        <v>Yes</v>
      </c>
      <c r="F972" t="str">
        <f>VLOOKUP('[1]orders (cleaned)'!D976,'[1]products (cleaned)'!$A$2:$B$49,2,FALSE)</f>
        <v>Rob</v>
      </c>
      <c r="G972" t="str">
        <f>VLOOKUP('[1]orders (cleaned)'!D976,'[1]products (cleaned)'!$A$2:$C$49,3,FALSE)</f>
        <v>D</v>
      </c>
      <c r="H972">
        <f>VLOOKUP('[1]orders (cleaned)'!D976,'[1]products (cleaned)'!$A$2:$D$49,4,FALSE)</f>
        <v>0.5</v>
      </c>
      <c r="I972" s="3">
        <f>VLOOKUP('[1]orders (cleaned)'!D976,'[1]products (cleaned)'!$A$2:$E$49,5,FALSE)</f>
        <v>5.3699999999999992</v>
      </c>
      <c r="J972" s="3">
        <f>VLOOKUP('[1]orders (cleaned)'!D976,'[1]products (cleaned)'!$A$2:$F$49,6,FALSE)</f>
        <v>1.0739999999999998</v>
      </c>
      <c r="K972" s="3">
        <f>VLOOKUP('[1]orders (cleaned)'!D976,'[1]products (cleaned)'!$A$2:$G$49,7,FALSE)</f>
        <v>0.32219999999999993</v>
      </c>
      <c r="L972">
        <f>VLOOKUP('[1]orders (cleaned)'!A976,'[1]orders (cleaned)'!$A$2:$E$1001,5,FALSE)</f>
        <v>1</v>
      </c>
      <c r="M972" s="5">
        <f>I972*L972</f>
        <v>5.3699999999999992</v>
      </c>
    </row>
    <row r="973" spans="1:13" x14ac:dyDescent="0.35">
      <c r="A973" s="1">
        <f>VLOOKUP('[1]orders (cleaned)'!B821,'[1]orders (cleaned)'!$B$2:$B$1001,1,FALSE)</f>
        <v>44008</v>
      </c>
      <c r="B973" t="str">
        <f>VLOOKUP('[1]orders (cleaned)'!C821,'[1]customers (cleaned)'!$A$2:$B$914,2,FALSE)</f>
        <v>Caddric Atcheson</v>
      </c>
      <c r="C973" t="str">
        <f>VLOOKUP('[1]orders (cleaned)'!C821,'[1]customers (cleaned)'!$A$2:$C$914,3,FALSE)</f>
        <v>Washington</v>
      </c>
      <c r="D973" t="str">
        <f>VLOOKUP('[1]orders (cleaned)'!C821,'[1]customers (cleaned)'!$A$2:$D$914,4,FALSE)</f>
        <v>United States</v>
      </c>
      <c r="E973" t="str">
        <f>VLOOKUP('[1]orders (cleaned)'!C821,'[1]customers (cleaned)'!$A$2:$E$914,5,FALSE)</f>
        <v>Yes</v>
      </c>
      <c r="F973" t="str">
        <f>VLOOKUP('[1]orders (cleaned)'!D821,'[1]products (cleaned)'!$A$2:$B$49,2,FALSE)</f>
        <v>Lib</v>
      </c>
      <c r="G973" t="str">
        <f>VLOOKUP('[1]orders (cleaned)'!D821,'[1]products (cleaned)'!$A$2:$C$49,3,FALSE)</f>
        <v>L</v>
      </c>
      <c r="H973">
        <f>VLOOKUP('[1]orders (cleaned)'!D821,'[1]products (cleaned)'!$A$2:$D$49,4,FALSE)</f>
        <v>0.2</v>
      </c>
      <c r="I973" s="3">
        <f>VLOOKUP('[1]orders (cleaned)'!D821,'[1]products (cleaned)'!$A$2:$E$49,5,FALSE)</f>
        <v>4.7549999999999999</v>
      </c>
      <c r="J973" s="3">
        <f>VLOOKUP('[1]orders (cleaned)'!D821,'[1]products (cleaned)'!$A$2:$F$49,6,FALSE)</f>
        <v>2.3774999999999999</v>
      </c>
      <c r="K973" s="3">
        <f>VLOOKUP('[1]orders (cleaned)'!D821,'[1]products (cleaned)'!$A$2:$G$49,7,FALSE)</f>
        <v>0.61814999999999998</v>
      </c>
      <c r="L973">
        <f>VLOOKUP('[1]orders (cleaned)'!A821,'[1]orders (cleaned)'!$A$2:$E$1001,5,FALSE)</f>
        <v>1</v>
      </c>
      <c r="M973" s="5">
        <f>I973*L973</f>
        <v>4.7549999999999999</v>
      </c>
    </row>
    <row r="974" spans="1:13" x14ac:dyDescent="0.35">
      <c r="A974" s="1">
        <f>VLOOKUP('[1]orders (cleaned)'!B9,'[1]orders (cleaned)'!$B$2:$B$1001,1,FALSE)</f>
        <v>44701</v>
      </c>
      <c r="B974" t="str">
        <f>VLOOKUP('[1]orders (cleaned)'!C9,'[1]customers (cleaned)'!$A$2:$B$914,2,FALSE)</f>
        <v>Melvin Wharfe</v>
      </c>
      <c r="C974" t="str">
        <f>VLOOKUP('[1]orders (cleaned)'!C9,'[1]customers (cleaned)'!$A$2:$C$914,3,FALSE)</f>
        <v>Kill</v>
      </c>
      <c r="D974" t="str">
        <f>VLOOKUP('[1]orders (cleaned)'!C9,'[1]customers (cleaned)'!$A$2:$D$914,4,FALSE)</f>
        <v>Ireland</v>
      </c>
      <c r="E974" t="str">
        <f>VLOOKUP('[1]orders (cleaned)'!C9,'[1]customers (cleaned)'!$A$2:$E$914,5,FALSE)</f>
        <v>Yes</v>
      </c>
      <c r="F974" t="str">
        <f>VLOOKUP('[1]orders (cleaned)'!D9,'[1]products (cleaned)'!$A$2:$B$49,2,FALSE)</f>
        <v>Lib</v>
      </c>
      <c r="G974" t="str">
        <f>VLOOKUP('[1]orders (cleaned)'!D9,'[1]products (cleaned)'!$A$2:$C$49,3,FALSE)</f>
        <v>L</v>
      </c>
      <c r="H974">
        <f>VLOOKUP('[1]orders (cleaned)'!D9,'[1]products (cleaned)'!$A$2:$D$49,4,FALSE)</f>
        <v>0.2</v>
      </c>
      <c r="I974" s="3">
        <f>VLOOKUP('[1]orders (cleaned)'!D9,'[1]products (cleaned)'!$A$2:$E$49,5,FALSE)</f>
        <v>4.7549999999999999</v>
      </c>
      <c r="J974" s="3">
        <f>VLOOKUP('[1]orders (cleaned)'!D9,'[1]products (cleaned)'!$A$2:$F$49,6,FALSE)</f>
        <v>2.3774999999999999</v>
      </c>
      <c r="K974" s="3">
        <f>VLOOKUP('[1]orders (cleaned)'!D9,'[1]products (cleaned)'!$A$2:$G$49,7,FALSE)</f>
        <v>0.61814999999999998</v>
      </c>
      <c r="L974">
        <f>VLOOKUP('[1]orders (cleaned)'!A9,'[1]orders (cleaned)'!$A$2:$E$1001,5,FALSE)</f>
        <v>1</v>
      </c>
      <c r="M974" s="5">
        <f>I974*L974</f>
        <v>4.7549999999999999</v>
      </c>
    </row>
    <row r="975" spans="1:13" x14ac:dyDescent="0.35">
      <c r="A975" s="1">
        <f>VLOOKUP('[1]orders (cleaned)'!B205,'[1]orders (cleaned)'!$B$2:$B$1001,1,FALSE)</f>
        <v>44608</v>
      </c>
      <c r="B975" t="str">
        <f>VLOOKUP('[1]orders (cleaned)'!C205,'[1]customers (cleaned)'!$A$2:$B$914,2,FALSE)</f>
        <v>Vanna Le - Count</v>
      </c>
      <c r="C975" t="str">
        <f>VLOOKUP('[1]orders (cleaned)'!C205,'[1]customers (cleaned)'!$A$2:$C$914,3,FALSE)</f>
        <v>Spartanburg</v>
      </c>
      <c r="D975" t="str">
        <f>VLOOKUP('[1]orders (cleaned)'!C205,'[1]customers (cleaned)'!$A$2:$D$914,4,FALSE)</f>
        <v>United States</v>
      </c>
      <c r="E975" t="str">
        <f>VLOOKUP('[1]orders (cleaned)'!C205,'[1]customers (cleaned)'!$A$2:$E$914,5,FALSE)</f>
        <v>No</v>
      </c>
      <c r="F975" t="str">
        <f>VLOOKUP('[1]orders (cleaned)'!D205,'[1]products (cleaned)'!$A$2:$B$49,2,FALSE)</f>
        <v>Lib</v>
      </c>
      <c r="G975" t="str">
        <f>VLOOKUP('[1]orders (cleaned)'!D205,'[1]products (cleaned)'!$A$2:$C$49,3,FALSE)</f>
        <v>L</v>
      </c>
      <c r="H975">
        <f>VLOOKUP('[1]orders (cleaned)'!D205,'[1]products (cleaned)'!$A$2:$D$49,4,FALSE)</f>
        <v>0.2</v>
      </c>
      <c r="I975" s="3">
        <f>VLOOKUP('[1]orders (cleaned)'!D205,'[1]products (cleaned)'!$A$2:$E$49,5,FALSE)</f>
        <v>4.7549999999999999</v>
      </c>
      <c r="J975" s="3">
        <f>VLOOKUP('[1]orders (cleaned)'!D205,'[1]products (cleaned)'!$A$2:$F$49,6,FALSE)</f>
        <v>2.3774999999999999</v>
      </c>
      <c r="K975" s="3">
        <f>VLOOKUP('[1]orders (cleaned)'!D205,'[1]products (cleaned)'!$A$2:$G$49,7,FALSE)</f>
        <v>0.61814999999999998</v>
      </c>
      <c r="L975">
        <f>VLOOKUP('[1]orders (cleaned)'!A205,'[1]orders (cleaned)'!$A$2:$E$1001,5,FALSE)</f>
        <v>1</v>
      </c>
      <c r="M975" s="5">
        <f>I975*L975</f>
        <v>4.7549999999999999</v>
      </c>
    </row>
    <row r="976" spans="1:13" x14ac:dyDescent="0.35">
      <c r="A976" s="1">
        <f>VLOOKUP('[1]orders (cleaned)'!B644,'[1]orders (cleaned)'!$B$2:$B$1001,1,FALSE)</f>
        <v>43880</v>
      </c>
      <c r="B976" t="str">
        <f>VLOOKUP('[1]orders (cleaned)'!C644,'[1]customers (cleaned)'!$A$2:$B$914,2,FALSE)</f>
        <v>Maggy Baistow</v>
      </c>
      <c r="C976" t="str">
        <f>VLOOKUP('[1]orders (cleaned)'!C644,'[1]customers (cleaned)'!$A$2:$C$914,3,FALSE)</f>
        <v>Ford</v>
      </c>
      <c r="D976" t="str">
        <f>VLOOKUP('[1]orders (cleaned)'!C644,'[1]customers (cleaned)'!$A$2:$D$914,4,FALSE)</f>
        <v>United Kingdom</v>
      </c>
      <c r="E976" t="str">
        <f>VLOOKUP('[1]orders (cleaned)'!C644,'[1]customers (cleaned)'!$A$2:$E$914,5,FALSE)</f>
        <v>Yes</v>
      </c>
      <c r="F976" t="str">
        <f>VLOOKUP('[1]orders (cleaned)'!D644,'[1]products (cleaned)'!$A$2:$B$49,2,FALSE)</f>
        <v>Exc</v>
      </c>
      <c r="G976" t="str">
        <f>VLOOKUP('[1]orders (cleaned)'!D644,'[1]products (cleaned)'!$A$2:$C$49,3,FALSE)</f>
        <v>M</v>
      </c>
      <c r="H976">
        <f>VLOOKUP('[1]orders (cleaned)'!D644,'[1]products (cleaned)'!$A$2:$D$49,4,FALSE)</f>
        <v>0.2</v>
      </c>
      <c r="I976" s="3">
        <f>VLOOKUP('[1]orders (cleaned)'!D644,'[1]products (cleaned)'!$A$2:$E$49,5,FALSE)</f>
        <v>4.125</v>
      </c>
      <c r="J976" s="3">
        <f>VLOOKUP('[1]orders (cleaned)'!D644,'[1]products (cleaned)'!$A$2:$F$49,6,FALSE)</f>
        <v>2.0625</v>
      </c>
      <c r="K976" s="3">
        <f>VLOOKUP('[1]orders (cleaned)'!D644,'[1]products (cleaned)'!$A$2:$G$49,7,FALSE)</f>
        <v>0.45374999999999999</v>
      </c>
      <c r="L976">
        <f>VLOOKUP('[1]orders (cleaned)'!A644,'[1]orders (cleaned)'!$A$2:$E$1001,5,FALSE)</f>
        <v>2</v>
      </c>
      <c r="M976" s="5">
        <f>I976*L976</f>
        <v>8.25</v>
      </c>
    </row>
    <row r="977" spans="1:13" x14ac:dyDescent="0.35">
      <c r="A977" s="1">
        <f>VLOOKUP('[1]orders (cleaned)'!B731,'[1]orders (cleaned)'!$B$2:$B$1001,1,FALSE)</f>
        <v>44634</v>
      </c>
      <c r="B977" t="str">
        <f>VLOOKUP('[1]orders (cleaned)'!C731,'[1]customers (cleaned)'!$A$2:$B$914,2,FALSE)</f>
        <v>Selle Scurrer</v>
      </c>
      <c r="C977" t="str">
        <f>VLOOKUP('[1]orders (cleaned)'!C731,'[1]customers (cleaned)'!$A$2:$C$914,3,FALSE)</f>
        <v>Upton</v>
      </c>
      <c r="D977" t="str">
        <f>VLOOKUP('[1]orders (cleaned)'!C731,'[1]customers (cleaned)'!$A$2:$D$914,4,FALSE)</f>
        <v>United Kingdom</v>
      </c>
      <c r="E977" t="str">
        <f>VLOOKUP('[1]orders (cleaned)'!C731,'[1]customers (cleaned)'!$A$2:$E$914,5,FALSE)</f>
        <v>No</v>
      </c>
      <c r="F977" t="str">
        <f>VLOOKUP('[1]orders (cleaned)'!D731,'[1]products (cleaned)'!$A$2:$B$49,2,FALSE)</f>
        <v>Lib</v>
      </c>
      <c r="G977" t="str">
        <f>VLOOKUP('[1]orders (cleaned)'!D731,'[1]products (cleaned)'!$A$2:$C$49,3,FALSE)</f>
        <v>M</v>
      </c>
      <c r="H977">
        <f>VLOOKUP('[1]orders (cleaned)'!D731,'[1]products (cleaned)'!$A$2:$D$49,4,FALSE)</f>
        <v>0.2</v>
      </c>
      <c r="I977" s="3">
        <f>VLOOKUP('[1]orders (cleaned)'!D731,'[1]products (cleaned)'!$A$2:$E$49,5,FALSE)</f>
        <v>4.3650000000000002</v>
      </c>
      <c r="J977" s="3">
        <f>VLOOKUP('[1]orders (cleaned)'!D731,'[1]products (cleaned)'!$A$2:$F$49,6,FALSE)</f>
        <v>2.1825000000000001</v>
      </c>
      <c r="K977" s="3">
        <f>VLOOKUP('[1]orders (cleaned)'!D731,'[1]products (cleaned)'!$A$2:$G$49,7,FALSE)</f>
        <v>0.56745000000000001</v>
      </c>
      <c r="L977">
        <f>VLOOKUP('[1]orders (cleaned)'!A731,'[1]orders (cleaned)'!$A$2:$E$1001,5,FALSE)</f>
        <v>1</v>
      </c>
      <c r="M977" s="5">
        <f>I977*L977</f>
        <v>4.3650000000000002</v>
      </c>
    </row>
    <row r="978" spans="1:13" x14ac:dyDescent="0.35">
      <c r="A978" s="1">
        <f>VLOOKUP('[1]orders (cleaned)'!B843,'[1]orders (cleaned)'!$B$2:$B$1001,1,FALSE)</f>
        <v>44755</v>
      </c>
      <c r="B978" t="str">
        <f>VLOOKUP('[1]orders (cleaned)'!C843,'[1]customers (cleaned)'!$A$2:$B$914,2,FALSE)</f>
        <v>Trumaine Tewelson</v>
      </c>
      <c r="C978" t="str">
        <f>VLOOKUP('[1]orders (cleaned)'!C843,'[1]customers (cleaned)'!$A$2:$C$914,3,FALSE)</f>
        <v>El Paso</v>
      </c>
      <c r="D978" t="str">
        <f>VLOOKUP('[1]orders (cleaned)'!C843,'[1]customers (cleaned)'!$A$2:$D$914,4,FALSE)</f>
        <v>United States</v>
      </c>
      <c r="E978" t="str">
        <f>VLOOKUP('[1]orders (cleaned)'!C843,'[1]customers (cleaned)'!$A$2:$E$914,5,FALSE)</f>
        <v>No</v>
      </c>
      <c r="F978" t="str">
        <f>VLOOKUP('[1]orders (cleaned)'!D843,'[1]products (cleaned)'!$A$2:$B$49,2,FALSE)</f>
        <v>Lib</v>
      </c>
      <c r="G978" t="str">
        <f>VLOOKUP('[1]orders (cleaned)'!D843,'[1]products (cleaned)'!$A$2:$C$49,3,FALSE)</f>
        <v>M</v>
      </c>
      <c r="H978">
        <f>VLOOKUP('[1]orders (cleaned)'!D843,'[1]products (cleaned)'!$A$2:$D$49,4,FALSE)</f>
        <v>0.2</v>
      </c>
      <c r="I978" s="3">
        <f>VLOOKUP('[1]orders (cleaned)'!D843,'[1]products (cleaned)'!$A$2:$E$49,5,FALSE)</f>
        <v>4.3650000000000002</v>
      </c>
      <c r="J978" s="3">
        <f>VLOOKUP('[1]orders (cleaned)'!D843,'[1]products (cleaned)'!$A$2:$F$49,6,FALSE)</f>
        <v>2.1825000000000001</v>
      </c>
      <c r="K978" s="3">
        <f>VLOOKUP('[1]orders (cleaned)'!D843,'[1]products (cleaned)'!$A$2:$G$49,7,FALSE)</f>
        <v>0.56745000000000001</v>
      </c>
      <c r="L978">
        <f>VLOOKUP('[1]orders (cleaned)'!A843,'[1]orders (cleaned)'!$A$2:$E$1001,5,FALSE)</f>
        <v>1</v>
      </c>
      <c r="M978" s="5">
        <f>I978*L978</f>
        <v>4.3650000000000002</v>
      </c>
    </row>
    <row r="979" spans="1:13" x14ac:dyDescent="0.35">
      <c r="A979" s="1">
        <f>VLOOKUP('[1]orders (cleaned)'!B844,'[1]orders (cleaned)'!$B$2:$B$1001,1,FALSE)</f>
        <v>44502</v>
      </c>
      <c r="B979" t="str">
        <f>VLOOKUP('[1]orders (cleaned)'!C844,'[1]customers (cleaned)'!$A$2:$B$914,2,FALSE)</f>
        <v>Odelia Skerme</v>
      </c>
      <c r="C979" t="str">
        <f>VLOOKUP('[1]orders (cleaned)'!C844,'[1]customers (cleaned)'!$A$2:$C$914,3,FALSE)</f>
        <v>Oklahoma City</v>
      </c>
      <c r="D979" t="str">
        <f>VLOOKUP('[1]orders (cleaned)'!C844,'[1]customers (cleaned)'!$A$2:$D$914,4,FALSE)</f>
        <v>United States</v>
      </c>
      <c r="E979" t="str">
        <f>VLOOKUP('[1]orders (cleaned)'!C844,'[1]customers (cleaned)'!$A$2:$E$914,5,FALSE)</f>
        <v>Yes</v>
      </c>
      <c r="F979" t="str">
        <f>VLOOKUP('[1]orders (cleaned)'!D844,'[1]products (cleaned)'!$A$2:$B$49,2,FALSE)</f>
        <v>Exc</v>
      </c>
      <c r="G979" t="str">
        <f>VLOOKUP('[1]orders (cleaned)'!D844,'[1]products (cleaned)'!$A$2:$C$49,3,FALSE)</f>
        <v>M</v>
      </c>
      <c r="H979">
        <f>VLOOKUP('[1]orders (cleaned)'!D844,'[1]products (cleaned)'!$A$2:$D$49,4,FALSE)</f>
        <v>0.2</v>
      </c>
      <c r="I979" s="3">
        <f>VLOOKUP('[1]orders (cleaned)'!D844,'[1]products (cleaned)'!$A$2:$E$49,5,FALSE)</f>
        <v>4.125</v>
      </c>
      <c r="J979" s="3">
        <f>VLOOKUP('[1]orders (cleaned)'!D844,'[1]products (cleaned)'!$A$2:$F$49,6,FALSE)</f>
        <v>2.0625</v>
      </c>
      <c r="K979" s="3">
        <f>VLOOKUP('[1]orders (cleaned)'!D844,'[1]products (cleaned)'!$A$2:$G$49,7,FALSE)</f>
        <v>0.45374999999999999</v>
      </c>
      <c r="L979">
        <f>VLOOKUP('[1]orders (cleaned)'!A844,'[1]orders (cleaned)'!$A$2:$E$1001,5,FALSE)</f>
        <v>2</v>
      </c>
      <c r="M979" s="5">
        <f>I979*L979</f>
        <v>8.25</v>
      </c>
    </row>
    <row r="980" spans="1:13" x14ac:dyDescent="0.35">
      <c r="A980" s="1">
        <f>VLOOKUP('[1]orders (cleaned)'!B185,'[1]orders (cleaned)'!$B$2:$B$1001,1,FALSE)</f>
        <v>44512</v>
      </c>
      <c r="B980" t="str">
        <f>VLOOKUP('[1]orders (cleaned)'!C185,'[1]customers (cleaned)'!$A$2:$B$914,2,FALSE)</f>
        <v>Tory Walas</v>
      </c>
      <c r="C980" t="str">
        <f>VLOOKUP('[1]orders (cleaned)'!C185,'[1]customers (cleaned)'!$A$2:$C$914,3,FALSE)</f>
        <v>Garland</v>
      </c>
      <c r="D980" t="str">
        <f>VLOOKUP('[1]orders (cleaned)'!C185,'[1]customers (cleaned)'!$A$2:$D$914,4,FALSE)</f>
        <v>United States</v>
      </c>
      <c r="E980" t="str">
        <f>VLOOKUP('[1]orders (cleaned)'!C185,'[1]customers (cleaned)'!$A$2:$E$914,5,FALSE)</f>
        <v>No</v>
      </c>
      <c r="F980" t="str">
        <f>VLOOKUP('[1]orders (cleaned)'!D185,'[1]products (cleaned)'!$A$2:$B$49,2,FALSE)</f>
        <v>Exc</v>
      </c>
      <c r="G980" t="str">
        <f>VLOOKUP('[1]orders (cleaned)'!D185,'[1]products (cleaned)'!$A$2:$C$49,3,FALSE)</f>
        <v>M</v>
      </c>
      <c r="H980">
        <f>VLOOKUP('[1]orders (cleaned)'!D185,'[1]products (cleaned)'!$A$2:$D$49,4,FALSE)</f>
        <v>0.2</v>
      </c>
      <c r="I980" s="3">
        <f>VLOOKUP('[1]orders (cleaned)'!D185,'[1]products (cleaned)'!$A$2:$E$49,5,FALSE)</f>
        <v>4.125</v>
      </c>
      <c r="J980" s="3">
        <f>VLOOKUP('[1]orders (cleaned)'!D185,'[1]products (cleaned)'!$A$2:$F$49,6,FALSE)</f>
        <v>2.0625</v>
      </c>
      <c r="K980" s="3">
        <f>VLOOKUP('[1]orders (cleaned)'!D185,'[1]products (cleaned)'!$A$2:$G$49,7,FALSE)</f>
        <v>0.45374999999999999</v>
      </c>
      <c r="L980">
        <f>VLOOKUP('[1]orders (cleaned)'!A185,'[1]orders (cleaned)'!$A$2:$E$1001,5,FALSE)</f>
        <v>2</v>
      </c>
      <c r="M980" s="5">
        <f>I980*L980</f>
        <v>8.25</v>
      </c>
    </row>
    <row r="981" spans="1:13" x14ac:dyDescent="0.35">
      <c r="A981" s="1">
        <f>VLOOKUP('[1]orders (cleaned)'!B955,'[1]orders (cleaned)'!$B$2:$B$1001,1,FALSE)</f>
        <v>44582</v>
      </c>
      <c r="B981" t="str">
        <f>VLOOKUP('[1]orders (cleaned)'!C955,'[1]customers (cleaned)'!$A$2:$B$914,2,FALSE)</f>
        <v>Brenn Dundredge</v>
      </c>
      <c r="C981" t="str">
        <f>VLOOKUP('[1]orders (cleaned)'!C955,'[1]customers (cleaned)'!$A$2:$C$914,3,FALSE)</f>
        <v>Oklahoma City</v>
      </c>
      <c r="D981" t="str">
        <f>VLOOKUP('[1]orders (cleaned)'!C955,'[1]customers (cleaned)'!$A$2:$D$914,4,FALSE)</f>
        <v>United States</v>
      </c>
      <c r="E981" t="str">
        <f>VLOOKUP('[1]orders (cleaned)'!C955,'[1]customers (cleaned)'!$A$2:$E$914,5,FALSE)</f>
        <v>Yes</v>
      </c>
      <c r="F981" t="str">
        <f>VLOOKUP('[1]orders (cleaned)'!D955,'[1]products (cleaned)'!$A$2:$B$49,2,FALSE)</f>
        <v>Ara</v>
      </c>
      <c r="G981" t="str">
        <f>VLOOKUP('[1]orders (cleaned)'!D955,'[1]products (cleaned)'!$A$2:$C$49,3,FALSE)</f>
        <v>L</v>
      </c>
      <c r="H981">
        <f>VLOOKUP('[1]orders (cleaned)'!D955,'[1]products (cleaned)'!$A$2:$D$49,4,FALSE)</f>
        <v>0.2</v>
      </c>
      <c r="I981" s="3">
        <f>VLOOKUP('[1]orders (cleaned)'!D955,'[1]products (cleaned)'!$A$2:$E$49,5,FALSE)</f>
        <v>3.8849999999999998</v>
      </c>
      <c r="J981" s="3">
        <f>VLOOKUP('[1]orders (cleaned)'!D955,'[1]products (cleaned)'!$A$2:$F$49,6,FALSE)</f>
        <v>1.9424999999999999</v>
      </c>
      <c r="K981" s="3">
        <f>VLOOKUP('[1]orders (cleaned)'!D955,'[1]products (cleaned)'!$A$2:$G$49,7,FALSE)</f>
        <v>0.34964999999999996</v>
      </c>
      <c r="L981">
        <f>VLOOKUP('[1]orders (cleaned)'!A955,'[1]orders (cleaned)'!$A$2:$E$1001,5,FALSE)</f>
        <v>1</v>
      </c>
      <c r="M981" s="5">
        <f>I981*L981</f>
        <v>3.8849999999999998</v>
      </c>
    </row>
    <row r="982" spans="1:13" x14ac:dyDescent="0.35">
      <c r="A982" s="1">
        <f>VLOOKUP('[1]orders (cleaned)'!B306,'[1]orders (cleaned)'!$B$2:$B$1001,1,FALSE)</f>
        <v>43828</v>
      </c>
      <c r="B982" t="str">
        <f>VLOOKUP('[1]orders (cleaned)'!C306,'[1]customers (cleaned)'!$A$2:$B$914,2,FALSE)</f>
        <v>Claudetta Rushe</v>
      </c>
      <c r="C982" t="str">
        <f>VLOOKUP('[1]orders (cleaned)'!C306,'[1]customers (cleaned)'!$A$2:$C$914,3,FALSE)</f>
        <v>Charlotte</v>
      </c>
      <c r="D982" t="str">
        <f>VLOOKUP('[1]orders (cleaned)'!C306,'[1]customers (cleaned)'!$A$2:$D$914,4,FALSE)</f>
        <v>United States</v>
      </c>
      <c r="E982" t="str">
        <f>VLOOKUP('[1]orders (cleaned)'!C306,'[1]customers (cleaned)'!$A$2:$E$914,5,FALSE)</f>
        <v>Yes</v>
      </c>
      <c r="F982" t="str">
        <f>VLOOKUP('[1]orders (cleaned)'!D306,'[1]products (cleaned)'!$A$2:$B$49,2,FALSE)</f>
        <v>Ara</v>
      </c>
      <c r="G982" t="str">
        <f>VLOOKUP('[1]orders (cleaned)'!D306,'[1]products (cleaned)'!$A$2:$C$49,3,FALSE)</f>
        <v>L</v>
      </c>
      <c r="H982">
        <f>VLOOKUP('[1]orders (cleaned)'!D306,'[1]products (cleaned)'!$A$2:$D$49,4,FALSE)</f>
        <v>0.2</v>
      </c>
      <c r="I982" s="3">
        <f>VLOOKUP('[1]orders (cleaned)'!D306,'[1]products (cleaned)'!$A$2:$E$49,5,FALSE)</f>
        <v>3.8849999999999998</v>
      </c>
      <c r="J982" s="3">
        <f>VLOOKUP('[1]orders (cleaned)'!D306,'[1]products (cleaned)'!$A$2:$F$49,6,FALSE)</f>
        <v>1.9424999999999999</v>
      </c>
      <c r="K982" s="3">
        <f>VLOOKUP('[1]orders (cleaned)'!D306,'[1]products (cleaned)'!$A$2:$G$49,7,FALSE)</f>
        <v>0.34964999999999996</v>
      </c>
      <c r="L982">
        <f>VLOOKUP('[1]orders (cleaned)'!A306,'[1]orders (cleaned)'!$A$2:$E$1001,5,FALSE)</f>
        <v>1</v>
      </c>
      <c r="M982" s="5">
        <f>I982*L982</f>
        <v>3.8849999999999998</v>
      </c>
    </row>
    <row r="983" spans="1:13" x14ac:dyDescent="0.35">
      <c r="A983" s="1">
        <f>VLOOKUP('[1]orders (cleaned)'!B122,'[1]orders (cleaned)'!$B$2:$B$1001,1,FALSE)</f>
        <v>44471</v>
      </c>
      <c r="B983" t="str">
        <f>VLOOKUP('[1]orders (cleaned)'!C122,'[1]customers (cleaned)'!$A$2:$B$914,2,FALSE)</f>
        <v>Cordi Switsur</v>
      </c>
      <c r="C983" t="str">
        <f>VLOOKUP('[1]orders (cleaned)'!C122,'[1]customers (cleaned)'!$A$2:$C$914,3,FALSE)</f>
        <v>Nashville</v>
      </c>
      <c r="D983" t="str">
        <f>VLOOKUP('[1]orders (cleaned)'!C122,'[1]customers (cleaned)'!$A$2:$D$914,4,FALSE)</f>
        <v>United States</v>
      </c>
      <c r="E983" t="str">
        <f>VLOOKUP('[1]orders (cleaned)'!C122,'[1]customers (cleaned)'!$A$2:$E$914,5,FALSE)</f>
        <v>No</v>
      </c>
      <c r="F983" t="str">
        <f>VLOOKUP('[1]orders (cleaned)'!D122,'[1]products (cleaned)'!$A$2:$B$49,2,FALSE)</f>
        <v>Ara</v>
      </c>
      <c r="G983" t="str">
        <f>VLOOKUP('[1]orders (cleaned)'!D122,'[1]products (cleaned)'!$A$2:$C$49,3,FALSE)</f>
        <v>L</v>
      </c>
      <c r="H983">
        <f>VLOOKUP('[1]orders (cleaned)'!D122,'[1]products (cleaned)'!$A$2:$D$49,4,FALSE)</f>
        <v>0.2</v>
      </c>
      <c r="I983" s="3">
        <f>VLOOKUP('[1]orders (cleaned)'!D122,'[1]products (cleaned)'!$A$2:$E$49,5,FALSE)</f>
        <v>3.8849999999999998</v>
      </c>
      <c r="J983" s="3">
        <f>VLOOKUP('[1]orders (cleaned)'!D122,'[1]products (cleaned)'!$A$2:$F$49,6,FALSE)</f>
        <v>1.9424999999999999</v>
      </c>
      <c r="K983" s="3">
        <f>VLOOKUP('[1]orders (cleaned)'!D122,'[1]products (cleaned)'!$A$2:$G$49,7,FALSE)</f>
        <v>0.34964999999999996</v>
      </c>
      <c r="L983">
        <f>VLOOKUP('[1]orders (cleaned)'!A122,'[1]orders (cleaned)'!$A$2:$E$1001,5,FALSE)</f>
        <v>1</v>
      </c>
      <c r="M983" s="5">
        <f>I983*L983</f>
        <v>3.8849999999999998</v>
      </c>
    </row>
    <row r="984" spans="1:13" x14ac:dyDescent="0.35">
      <c r="A984" s="1">
        <f>VLOOKUP('[1]orders (cleaned)'!B641,'[1]orders (cleaned)'!$B$2:$B$1001,1,FALSE)</f>
        <v>44331</v>
      </c>
      <c r="B984" t="str">
        <f>VLOOKUP('[1]orders (cleaned)'!C641,'[1]customers (cleaned)'!$A$2:$B$914,2,FALSE)</f>
        <v>Jeno Capey</v>
      </c>
      <c r="C984" t="str">
        <f>VLOOKUP('[1]orders (cleaned)'!C641,'[1]customers (cleaned)'!$A$2:$C$914,3,FALSE)</f>
        <v>Erie</v>
      </c>
      <c r="D984" t="str">
        <f>VLOOKUP('[1]orders (cleaned)'!C641,'[1]customers (cleaned)'!$A$2:$D$914,4,FALSE)</f>
        <v>United States</v>
      </c>
      <c r="E984" t="str">
        <f>VLOOKUP('[1]orders (cleaned)'!C641,'[1]customers (cleaned)'!$A$2:$E$914,5,FALSE)</f>
        <v>Yes</v>
      </c>
      <c r="F984" t="str">
        <f>VLOOKUP('[1]orders (cleaned)'!D641,'[1]products (cleaned)'!$A$2:$B$49,2,FALSE)</f>
        <v>Lib</v>
      </c>
      <c r="G984" t="str">
        <f>VLOOKUP('[1]orders (cleaned)'!D641,'[1]products (cleaned)'!$A$2:$C$49,3,FALSE)</f>
        <v>D</v>
      </c>
      <c r="H984">
        <f>VLOOKUP('[1]orders (cleaned)'!D641,'[1]products (cleaned)'!$A$2:$D$49,4,FALSE)</f>
        <v>0.2</v>
      </c>
      <c r="I984" s="3">
        <f>VLOOKUP('[1]orders (cleaned)'!D641,'[1]products (cleaned)'!$A$2:$E$49,5,FALSE)</f>
        <v>3.8849999999999998</v>
      </c>
      <c r="J984" s="3">
        <f>VLOOKUP('[1]orders (cleaned)'!D641,'[1]products (cleaned)'!$A$2:$F$49,6,FALSE)</f>
        <v>1.9424999999999999</v>
      </c>
      <c r="K984" s="3">
        <f>VLOOKUP('[1]orders (cleaned)'!D641,'[1]products (cleaned)'!$A$2:$G$49,7,FALSE)</f>
        <v>0.50505</v>
      </c>
      <c r="L984">
        <f>VLOOKUP('[1]orders (cleaned)'!A641,'[1]orders (cleaned)'!$A$2:$E$1001,5,FALSE)</f>
        <v>1</v>
      </c>
      <c r="M984" s="5">
        <f>I984*L984</f>
        <v>3.8849999999999998</v>
      </c>
    </row>
    <row r="985" spans="1:13" x14ac:dyDescent="0.35">
      <c r="A985" s="1">
        <f>VLOOKUP('[1]orders (cleaned)'!B522,'[1]orders (cleaned)'!$B$2:$B$1001,1,FALSE)</f>
        <v>44446</v>
      </c>
      <c r="B985" t="str">
        <f>VLOOKUP('[1]orders (cleaned)'!C522,'[1]customers (cleaned)'!$A$2:$B$914,2,FALSE)</f>
        <v>Mag Armistead</v>
      </c>
      <c r="C985" t="str">
        <f>VLOOKUP('[1]orders (cleaned)'!C522,'[1]customers (cleaned)'!$A$2:$C$914,3,FALSE)</f>
        <v>New Orleans</v>
      </c>
      <c r="D985" t="str">
        <f>VLOOKUP('[1]orders (cleaned)'!C522,'[1]customers (cleaned)'!$A$2:$D$914,4,FALSE)</f>
        <v>United States</v>
      </c>
      <c r="E985" t="str">
        <f>VLOOKUP('[1]orders (cleaned)'!C522,'[1]customers (cleaned)'!$A$2:$E$914,5,FALSE)</f>
        <v>No</v>
      </c>
      <c r="F985" t="str">
        <f>VLOOKUP('[1]orders (cleaned)'!D522,'[1]products (cleaned)'!$A$2:$B$49,2,FALSE)</f>
        <v>Lib</v>
      </c>
      <c r="G985" t="str">
        <f>VLOOKUP('[1]orders (cleaned)'!D522,'[1]products (cleaned)'!$A$2:$C$49,3,FALSE)</f>
        <v>D</v>
      </c>
      <c r="H985">
        <f>VLOOKUP('[1]orders (cleaned)'!D522,'[1]products (cleaned)'!$A$2:$D$49,4,FALSE)</f>
        <v>0.2</v>
      </c>
      <c r="I985" s="3">
        <f>VLOOKUP('[1]orders (cleaned)'!D522,'[1]products (cleaned)'!$A$2:$E$49,5,FALSE)</f>
        <v>3.8849999999999998</v>
      </c>
      <c r="J985" s="3">
        <f>VLOOKUP('[1]orders (cleaned)'!D522,'[1]products (cleaned)'!$A$2:$F$49,6,FALSE)</f>
        <v>1.9424999999999999</v>
      </c>
      <c r="K985" s="3">
        <f>VLOOKUP('[1]orders (cleaned)'!D522,'[1]products (cleaned)'!$A$2:$G$49,7,FALSE)</f>
        <v>0.50505</v>
      </c>
      <c r="L985">
        <f>VLOOKUP('[1]orders (cleaned)'!A522,'[1]orders (cleaned)'!$A$2:$E$1001,5,FALSE)</f>
        <v>1</v>
      </c>
      <c r="M985" s="5">
        <f>I985*L985</f>
        <v>3.8849999999999998</v>
      </c>
    </row>
    <row r="986" spans="1:13" x14ac:dyDescent="0.35">
      <c r="A986" s="1">
        <f>VLOOKUP('[1]orders (cleaned)'!B121,'[1]orders (cleaned)'!$B$2:$B$1001,1,FALSE)</f>
        <v>44471</v>
      </c>
      <c r="B986" t="str">
        <f>VLOOKUP('[1]orders (cleaned)'!C121,'[1]customers (cleaned)'!$A$2:$B$914,2,FALSE)</f>
        <v>Cordi Switsur</v>
      </c>
      <c r="C986" t="str">
        <f>VLOOKUP('[1]orders (cleaned)'!C121,'[1]customers (cleaned)'!$A$2:$C$914,3,FALSE)</f>
        <v>Nashville</v>
      </c>
      <c r="D986" t="str">
        <f>VLOOKUP('[1]orders (cleaned)'!C121,'[1]customers (cleaned)'!$A$2:$D$914,4,FALSE)</f>
        <v>United States</v>
      </c>
      <c r="E986" t="str">
        <f>VLOOKUP('[1]orders (cleaned)'!C121,'[1]customers (cleaned)'!$A$2:$E$914,5,FALSE)</f>
        <v>No</v>
      </c>
      <c r="F986" t="str">
        <f>VLOOKUP('[1]orders (cleaned)'!D121,'[1]products (cleaned)'!$A$2:$B$49,2,FALSE)</f>
        <v>Exc</v>
      </c>
      <c r="G986" t="str">
        <f>VLOOKUP('[1]orders (cleaned)'!D121,'[1]products (cleaned)'!$A$2:$C$49,3,FALSE)</f>
        <v>M</v>
      </c>
      <c r="H986">
        <f>VLOOKUP('[1]orders (cleaned)'!D121,'[1]products (cleaned)'!$A$2:$D$49,4,FALSE)</f>
        <v>0.2</v>
      </c>
      <c r="I986" s="3">
        <f>VLOOKUP('[1]orders (cleaned)'!D121,'[1]products (cleaned)'!$A$2:$E$49,5,FALSE)</f>
        <v>4.125</v>
      </c>
      <c r="J986" s="3">
        <f>VLOOKUP('[1]orders (cleaned)'!D121,'[1]products (cleaned)'!$A$2:$F$49,6,FALSE)</f>
        <v>2.0625</v>
      </c>
      <c r="K986" s="3">
        <f>VLOOKUP('[1]orders (cleaned)'!D121,'[1]products (cleaned)'!$A$2:$G$49,7,FALSE)</f>
        <v>0.45374999999999999</v>
      </c>
      <c r="L986">
        <f>VLOOKUP('[1]orders (cleaned)'!A121,'[1]orders (cleaned)'!$A$2:$E$1001,5,FALSE)</f>
        <v>1</v>
      </c>
      <c r="M986" s="5">
        <f>I986*L986</f>
        <v>4.125</v>
      </c>
    </row>
    <row r="987" spans="1:13" x14ac:dyDescent="0.35">
      <c r="A987" s="1">
        <f>VLOOKUP('[1]orders (cleaned)'!B494,'[1]orders (cleaned)'!$B$2:$B$1001,1,FALSE)</f>
        <v>44620</v>
      </c>
      <c r="B987" t="str">
        <f>VLOOKUP('[1]orders (cleaned)'!C494,'[1]customers (cleaned)'!$A$2:$B$914,2,FALSE)</f>
        <v>Uriah Lethbrig</v>
      </c>
      <c r="C987" t="str">
        <f>VLOOKUP('[1]orders (cleaned)'!C494,'[1]customers (cleaned)'!$A$2:$C$914,3,FALSE)</f>
        <v>Milwaukee</v>
      </c>
      <c r="D987" t="str">
        <f>VLOOKUP('[1]orders (cleaned)'!C494,'[1]customers (cleaned)'!$A$2:$D$914,4,FALSE)</f>
        <v>United States</v>
      </c>
      <c r="E987" t="str">
        <f>VLOOKUP('[1]orders (cleaned)'!C494,'[1]customers (cleaned)'!$A$2:$E$914,5,FALSE)</f>
        <v>Yes</v>
      </c>
      <c r="F987" t="str">
        <f>VLOOKUP('[1]orders (cleaned)'!D494,'[1]products (cleaned)'!$A$2:$B$49,2,FALSE)</f>
        <v>Exc</v>
      </c>
      <c r="G987" t="str">
        <f>VLOOKUP('[1]orders (cleaned)'!D494,'[1]products (cleaned)'!$A$2:$C$49,3,FALSE)</f>
        <v>M</v>
      </c>
      <c r="H987">
        <f>VLOOKUP('[1]orders (cleaned)'!D494,'[1]products (cleaned)'!$A$2:$D$49,4,FALSE)</f>
        <v>0.2</v>
      </c>
      <c r="I987" s="3">
        <f>VLOOKUP('[1]orders (cleaned)'!D494,'[1]products (cleaned)'!$A$2:$E$49,5,FALSE)</f>
        <v>4.125</v>
      </c>
      <c r="J987" s="3">
        <f>VLOOKUP('[1]orders (cleaned)'!D494,'[1]products (cleaned)'!$A$2:$F$49,6,FALSE)</f>
        <v>2.0625</v>
      </c>
      <c r="K987" s="3">
        <f>VLOOKUP('[1]orders (cleaned)'!D494,'[1]products (cleaned)'!$A$2:$G$49,7,FALSE)</f>
        <v>0.45374999999999999</v>
      </c>
      <c r="L987">
        <f>VLOOKUP('[1]orders (cleaned)'!A494,'[1]orders (cleaned)'!$A$2:$E$1001,5,FALSE)</f>
        <v>1</v>
      </c>
      <c r="M987" s="5">
        <f>I987*L987</f>
        <v>4.125</v>
      </c>
    </row>
    <row r="988" spans="1:13" x14ac:dyDescent="0.35">
      <c r="A988" s="1">
        <f>VLOOKUP('[1]orders (cleaned)'!B239,'[1]orders (cleaned)'!$B$2:$B$1001,1,FALSE)</f>
        <v>44563</v>
      </c>
      <c r="B988" t="str">
        <f>VLOOKUP('[1]orders (cleaned)'!C239,'[1]customers (cleaned)'!$A$2:$B$914,2,FALSE)</f>
        <v>Craggy Bril</v>
      </c>
      <c r="C988" t="str">
        <f>VLOOKUP('[1]orders (cleaned)'!C239,'[1]customers (cleaned)'!$A$2:$C$914,3,FALSE)</f>
        <v>Cincinnati</v>
      </c>
      <c r="D988" t="str">
        <f>VLOOKUP('[1]orders (cleaned)'!C239,'[1]customers (cleaned)'!$A$2:$D$914,4,FALSE)</f>
        <v>United States</v>
      </c>
      <c r="E988" t="str">
        <f>VLOOKUP('[1]orders (cleaned)'!C239,'[1]customers (cleaned)'!$A$2:$E$914,5,FALSE)</f>
        <v>Yes</v>
      </c>
      <c r="F988" t="str">
        <f>VLOOKUP('[1]orders (cleaned)'!D239,'[1]products (cleaned)'!$A$2:$B$49,2,FALSE)</f>
        <v>Rob</v>
      </c>
      <c r="G988" t="str">
        <f>VLOOKUP('[1]orders (cleaned)'!D239,'[1]products (cleaned)'!$A$2:$C$49,3,FALSE)</f>
        <v>L</v>
      </c>
      <c r="H988">
        <f>VLOOKUP('[1]orders (cleaned)'!D239,'[1]products (cleaned)'!$A$2:$D$49,4,FALSE)</f>
        <v>0.2</v>
      </c>
      <c r="I988" s="3">
        <f>VLOOKUP('[1]orders (cleaned)'!D239,'[1]products (cleaned)'!$A$2:$E$49,5,FALSE)</f>
        <v>3.5849999999999995</v>
      </c>
      <c r="J988" s="3">
        <f>VLOOKUP('[1]orders (cleaned)'!D239,'[1]products (cleaned)'!$A$2:$F$49,6,FALSE)</f>
        <v>1.7924999999999998</v>
      </c>
      <c r="K988" s="3">
        <f>VLOOKUP('[1]orders (cleaned)'!D239,'[1]products (cleaned)'!$A$2:$G$49,7,FALSE)</f>
        <v>0.21509999999999996</v>
      </c>
      <c r="L988">
        <f>VLOOKUP('[1]orders (cleaned)'!A239,'[1]orders (cleaned)'!$A$2:$E$1001,5,FALSE)</f>
        <v>1</v>
      </c>
      <c r="M988" s="5">
        <f>I988*L988</f>
        <v>3.5849999999999995</v>
      </c>
    </row>
    <row r="989" spans="1:13" x14ac:dyDescent="0.35">
      <c r="A989" s="1">
        <f>VLOOKUP('[1]orders (cleaned)'!B903,'[1]orders (cleaned)'!$B$2:$B$1001,1,FALSE)</f>
        <v>44223</v>
      </c>
      <c r="B989" t="str">
        <f>VLOOKUP('[1]orders (cleaned)'!C903,'[1]customers (cleaned)'!$A$2:$B$914,2,FALSE)</f>
        <v>Drake Jevon</v>
      </c>
      <c r="C989" t="str">
        <f>VLOOKUP('[1]orders (cleaned)'!C903,'[1]customers (cleaned)'!$A$2:$C$914,3,FALSE)</f>
        <v>Houston</v>
      </c>
      <c r="D989" t="str">
        <f>VLOOKUP('[1]orders (cleaned)'!C903,'[1]customers (cleaned)'!$A$2:$D$914,4,FALSE)</f>
        <v>United States</v>
      </c>
      <c r="E989" t="str">
        <f>VLOOKUP('[1]orders (cleaned)'!C903,'[1]customers (cleaned)'!$A$2:$E$914,5,FALSE)</f>
        <v>Yes</v>
      </c>
      <c r="F989" t="str">
        <f>VLOOKUP('[1]orders (cleaned)'!D903,'[1]products (cleaned)'!$A$2:$B$49,2,FALSE)</f>
        <v>Rob</v>
      </c>
      <c r="G989" t="str">
        <f>VLOOKUP('[1]orders (cleaned)'!D903,'[1]products (cleaned)'!$A$2:$C$49,3,FALSE)</f>
        <v>L</v>
      </c>
      <c r="H989">
        <f>VLOOKUP('[1]orders (cleaned)'!D903,'[1]products (cleaned)'!$A$2:$D$49,4,FALSE)</f>
        <v>0.2</v>
      </c>
      <c r="I989" s="3">
        <f>VLOOKUP('[1]orders (cleaned)'!D903,'[1]products (cleaned)'!$A$2:$E$49,5,FALSE)</f>
        <v>3.5849999999999995</v>
      </c>
      <c r="J989" s="3">
        <f>VLOOKUP('[1]orders (cleaned)'!D903,'[1]products (cleaned)'!$A$2:$F$49,6,FALSE)</f>
        <v>1.7924999999999998</v>
      </c>
      <c r="K989" s="3">
        <f>VLOOKUP('[1]orders (cleaned)'!D903,'[1]products (cleaned)'!$A$2:$G$49,7,FALSE)</f>
        <v>0.21509999999999996</v>
      </c>
      <c r="L989">
        <f>VLOOKUP('[1]orders (cleaned)'!A903,'[1]orders (cleaned)'!$A$2:$E$1001,5,FALSE)</f>
        <v>1</v>
      </c>
      <c r="M989" s="5">
        <f>I989*L989</f>
        <v>3.5849999999999995</v>
      </c>
    </row>
    <row r="990" spans="1:13" x14ac:dyDescent="0.35">
      <c r="A990" s="1">
        <f>VLOOKUP('[1]orders (cleaned)'!B78,'[1]orders (cleaned)'!$B$2:$B$1001,1,FALSE)</f>
        <v>43855</v>
      </c>
      <c r="B990" t="str">
        <f>VLOOKUP('[1]orders (cleaned)'!C78,'[1]customers (cleaned)'!$A$2:$B$914,2,FALSE)</f>
        <v>Melania Beadle</v>
      </c>
      <c r="C990" t="str">
        <f>VLOOKUP('[1]orders (cleaned)'!C78,'[1]customers (cleaned)'!$A$2:$C$914,3,FALSE)</f>
        <v>Moycullen</v>
      </c>
      <c r="D990" t="str">
        <f>VLOOKUP('[1]orders (cleaned)'!C78,'[1]customers (cleaned)'!$A$2:$D$914,4,FALSE)</f>
        <v>Ireland</v>
      </c>
      <c r="E990" t="str">
        <f>VLOOKUP('[1]orders (cleaned)'!C78,'[1]customers (cleaned)'!$A$2:$E$914,5,FALSE)</f>
        <v>Yes</v>
      </c>
      <c r="F990" t="str">
        <f>VLOOKUP('[1]orders (cleaned)'!D78,'[1]products (cleaned)'!$A$2:$B$49,2,FALSE)</f>
        <v>Rob</v>
      </c>
      <c r="G990" t="str">
        <f>VLOOKUP('[1]orders (cleaned)'!D78,'[1]products (cleaned)'!$A$2:$C$49,3,FALSE)</f>
        <v>L</v>
      </c>
      <c r="H990">
        <f>VLOOKUP('[1]orders (cleaned)'!D78,'[1]products (cleaned)'!$A$2:$D$49,4,FALSE)</f>
        <v>0.2</v>
      </c>
      <c r="I990" s="3">
        <f>VLOOKUP('[1]orders (cleaned)'!D78,'[1]products (cleaned)'!$A$2:$E$49,5,FALSE)</f>
        <v>3.5849999999999995</v>
      </c>
      <c r="J990" s="3">
        <f>VLOOKUP('[1]orders (cleaned)'!D78,'[1]products (cleaned)'!$A$2:$F$49,6,FALSE)</f>
        <v>1.7924999999999998</v>
      </c>
      <c r="K990" s="3">
        <f>VLOOKUP('[1]orders (cleaned)'!D78,'[1]products (cleaned)'!$A$2:$G$49,7,FALSE)</f>
        <v>0.21509999999999996</v>
      </c>
      <c r="L990">
        <f>VLOOKUP('[1]orders (cleaned)'!A78,'[1]orders (cleaned)'!$A$2:$E$1001,5,FALSE)</f>
        <v>1</v>
      </c>
      <c r="M990" s="5">
        <f>I990*L990</f>
        <v>3.5849999999999995</v>
      </c>
    </row>
    <row r="991" spans="1:13" x14ac:dyDescent="0.35">
      <c r="A991" s="1">
        <f>VLOOKUP('[1]orders (cleaned)'!B585,'[1]orders (cleaned)'!$B$2:$B$1001,1,FALSE)</f>
        <v>43538</v>
      </c>
      <c r="B991" t="str">
        <f>VLOOKUP('[1]orders (cleaned)'!C585,'[1]customers (cleaned)'!$A$2:$B$914,2,FALSE)</f>
        <v>Sidney Gawen</v>
      </c>
      <c r="C991" t="str">
        <f>VLOOKUP('[1]orders (cleaned)'!C585,'[1]customers (cleaned)'!$A$2:$C$914,3,FALSE)</f>
        <v>Sterling</v>
      </c>
      <c r="D991" t="str">
        <f>VLOOKUP('[1]orders (cleaned)'!C585,'[1]customers (cleaned)'!$A$2:$D$914,4,FALSE)</f>
        <v>United States</v>
      </c>
      <c r="E991" t="str">
        <f>VLOOKUP('[1]orders (cleaned)'!C585,'[1]customers (cleaned)'!$A$2:$E$914,5,FALSE)</f>
        <v>Yes</v>
      </c>
      <c r="F991" t="str">
        <f>VLOOKUP('[1]orders (cleaned)'!D585,'[1]products (cleaned)'!$A$2:$B$49,2,FALSE)</f>
        <v>Rob</v>
      </c>
      <c r="G991" t="str">
        <f>VLOOKUP('[1]orders (cleaned)'!D585,'[1]products (cleaned)'!$A$2:$C$49,3,FALSE)</f>
        <v>L</v>
      </c>
      <c r="H991">
        <f>VLOOKUP('[1]orders (cleaned)'!D585,'[1]products (cleaned)'!$A$2:$D$49,4,FALSE)</f>
        <v>0.2</v>
      </c>
      <c r="I991" s="3">
        <f>VLOOKUP('[1]orders (cleaned)'!D585,'[1]products (cleaned)'!$A$2:$E$49,5,FALSE)</f>
        <v>3.5849999999999995</v>
      </c>
      <c r="J991" s="3">
        <f>VLOOKUP('[1]orders (cleaned)'!D585,'[1]products (cleaned)'!$A$2:$F$49,6,FALSE)</f>
        <v>1.7924999999999998</v>
      </c>
      <c r="K991" s="3">
        <f>VLOOKUP('[1]orders (cleaned)'!D585,'[1]products (cleaned)'!$A$2:$G$49,7,FALSE)</f>
        <v>0.21509999999999996</v>
      </c>
      <c r="L991">
        <f>VLOOKUP('[1]orders (cleaned)'!A585,'[1]orders (cleaned)'!$A$2:$E$1001,5,FALSE)</f>
        <v>1</v>
      </c>
      <c r="M991" s="5">
        <f>I991*L991</f>
        <v>3.5849999999999995</v>
      </c>
    </row>
    <row r="992" spans="1:13" x14ac:dyDescent="0.35">
      <c r="A992" s="1">
        <f>VLOOKUP('[1]orders (cleaned)'!B70,'[1]orders (cleaned)'!$B$2:$B$1001,1,FALSE)</f>
        <v>43754</v>
      </c>
      <c r="B992" t="str">
        <f>VLOOKUP('[1]orders (cleaned)'!C70,'[1]customers (cleaned)'!$A$2:$B$914,2,FALSE)</f>
        <v>Hayward Goulter</v>
      </c>
      <c r="C992" t="str">
        <f>VLOOKUP('[1]orders (cleaned)'!C70,'[1]customers (cleaned)'!$A$2:$C$914,3,FALSE)</f>
        <v>Kingsport</v>
      </c>
      <c r="D992" t="str">
        <f>VLOOKUP('[1]orders (cleaned)'!C70,'[1]customers (cleaned)'!$A$2:$D$914,4,FALSE)</f>
        <v>United States</v>
      </c>
      <c r="E992" t="str">
        <f>VLOOKUP('[1]orders (cleaned)'!C70,'[1]customers (cleaned)'!$A$2:$E$914,5,FALSE)</f>
        <v>No</v>
      </c>
      <c r="F992" t="str">
        <f>VLOOKUP('[1]orders (cleaned)'!D70,'[1]products (cleaned)'!$A$2:$B$49,2,FALSE)</f>
        <v>Rob</v>
      </c>
      <c r="G992" t="str">
        <f>VLOOKUP('[1]orders (cleaned)'!D70,'[1]products (cleaned)'!$A$2:$C$49,3,FALSE)</f>
        <v>M</v>
      </c>
      <c r="H992">
        <f>VLOOKUP('[1]orders (cleaned)'!D70,'[1]products (cleaned)'!$A$2:$D$49,4,FALSE)</f>
        <v>0.2</v>
      </c>
      <c r="I992" s="3">
        <f>VLOOKUP('[1]orders (cleaned)'!D70,'[1]products (cleaned)'!$A$2:$E$49,5,FALSE)</f>
        <v>2.9849999999999999</v>
      </c>
      <c r="J992" s="3">
        <f>VLOOKUP('[1]orders (cleaned)'!D70,'[1]products (cleaned)'!$A$2:$F$49,6,FALSE)</f>
        <v>1.4924999999999999</v>
      </c>
      <c r="K992" s="3">
        <f>VLOOKUP('[1]orders (cleaned)'!D70,'[1]products (cleaned)'!$A$2:$G$49,7,FALSE)</f>
        <v>0.17909999999999998</v>
      </c>
      <c r="L992">
        <f>VLOOKUP('[1]orders (cleaned)'!A70,'[1]orders (cleaned)'!$A$2:$E$1001,5,FALSE)</f>
        <v>1</v>
      </c>
      <c r="M992" s="5">
        <f>I992*L992</f>
        <v>2.9849999999999999</v>
      </c>
    </row>
    <row r="993" spans="1:13" x14ac:dyDescent="0.35">
      <c r="A993" s="1">
        <f>VLOOKUP('[1]orders (cleaned)'!B831,'[1]orders (cleaned)'!$B$2:$B$1001,1,FALSE)</f>
        <v>43890</v>
      </c>
      <c r="B993" t="str">
        <f>VLOOKUP('[1]orders (cleaned)'!C831,'[1]customers (cleaned)'!$A$2:$B$914,2,FALSE)</f>
        <v>Hillel Mairs</v>
      </c>
      <c r="C993" t="str">
        <f>VLOOKUP('[1]orders (cleaned)'!C831,'[1]customers (cleaned)'!$A$2:$C$914,3,FALSE)</f>
        <v>Huntington</v>
      </c>
      <c r="D993" t="str">
        <f>VLOOKUP('[1]orders (cleaned)'!C831,'[1]customers (cleaned)'!$A$2:$D$914,4,FALSE)</f>
        <v>United States</v>
      </c>
      <c r="E993" t="str">
        <f>VLOOKUP('[1]orders (cleaned)'!C831,'[1]customers (cleaned)'!$A$2:$E$914,5,FALSE)</f>
        <v>No</v>
      </c>
      <c r="F993" t="str">
        <f>VLOOKUP('[1]orders (cleaned)'!D831,'[1]products (cleaned)'!$A$2:$B$49,2,FALSE)</f>
        <v>Ara</v>
      </c>
      <c r="G993" t="str">
        <f>VLOOKUP('[1]orders (cleaned)'!D831,'[1]products (cleaned)'!$A$2:$C$49,3,FALSE)</f>
        <v>D</v>
      </c>
      <c r="H993">
        <f>VLOOKUP('[1]orders (cleaned)'!D831,'[1]products (cleaned)'!$A$2:$D$49,4,FALSE)</f>
        <v>0.2</v>
      </c>
      <c r="I993" s="3">
        <f>VLOOKUP('[1]orders (cleaned)'!D831,'[1]products (cleaned)'!$A$2:$E$49,5,FALSE)</f>
        <v>2.9849999999999999</v>
      </c>
      <c r="J993" s="3">
        <f>VLOOKUP('[1]orders (cleaned)'!D831,'[1]products (cleaned)'!$A$2:$F$49,6,FALSE)</f>
        <v>1.4924999999999999</v>
      </c>
      <c r="K993" s="3">
        <f>VLOOKUP('[1]orders (cleaned)'!D831,'[1]products (cleaned)'!$A$2:$G$49,7,FALSE)</f>
        <v>0.26865</v>
      </c>
      <c r="L993">
        <f>VLOOKUP('[1]orders (cleaned)'!A831,'[1]orders (cleaned)'!$A$2:$E$1001,5,FALSE)</f>
        <v>1</v>
      </c>
      <c r="M993" s="5">
        <f>I993*L993</f>
        <v>2.9849999999999999</v>
      </c>
    </row>
    <row r="994" spans="1:13" x14ac:dyDescent="0.35">
      <c r="A994" s="1">
        <f>VLOOKUP('[1]orders (cleaned)'!B252,'[1]orders (cleaned)'!$B$2:$B$1001,1,FALSE)</f>
        <v>43879</v>
      </c>
      <c r="B994" t="str">
        <f>VLOOKUP('[1]orders (cleaned)'!C252,'[1]customers (cleaned)'!$A$2:$B$914,2,FALSE)</f>
        <v>Mercedes Acott</v>
      </c>
      <c r="C994" t="str">
        <f>VLOOKUP('[1]orders (cleaned)'!C252,'[1]customers (cleaned)'!$A$2:$C$914,3,FALSE)</f>
        <v>Charlotte</v>
      </c>
      <c r="D994" t="str">
        <f>VLOOKUP('[1]orders (cleaned)'!C252,'[1]customers (cleaned)'!$A$2:$D$914,4,FALSE)</f>
        <v>United States</v>
      </c>
      <c r="E994" t="str">
        <f>VLOOKUP('[1]orders (cleaned)'!C252,'[1]customers (cleaned)'!$A$2:$E$914,5,FALSE)</f>
        <v>Yes</v>
      </c>
      <c r="F994" t="str">
        <f>VLOOKUP('[1]orders (cleaned)'!D252,'[1]products (cleaned)'!$A$2:$B$49,2,FALSE)</f>
        <v>Rob</v>
      </c>
      <c r="G994" t="str">
        <f>VLOOKUP('[1]orders (cleaned)'!D252,'[1]products (cleaned)'!$A$2:$C$49,3,FALSE)</f>
        <v>M</v>
      </c>
      <c r="H994">
        <f>VLOOKUP('[1]orders (cleaned)'!D252,'[1]products (cleaned)'!$A$2:$D$49,4,FALSE)</f>
        <v>0.2</v>
      </c>
      <c r="I994" s="3">
        <f>VLOOKUP('[1]orders (cleaned)'!D252,'[1]products (cleaned)'!$A$2:$E$49,5,FALSE)</f>
        <v>2.9849999999999999</v>
      </c>
      <c r="J994" s="3">
        <f>VLOOKUP('[1]orders (cleaned)'!D252,'[1]products (cleaned)'!$A$2:$F$49,6,FALSE)</f>
        <v>1.4924999999999999</v>
      </c>
      <c r="K994" s="3">
        <f>VLOOKUP('[1]orders (cleaned)'!D252,'[1]products (cleaned)'!$A$2:$G$49,7,FALSE)</f>
        <v>0.17909999999999998</v>
      </c>
      <c r="L994">
        <f>VLOOKUP('[1]orders (cleaned)'!A252,'[1]orders (cleaned)'!$A$2:$E$1001,5,FALSE)</f>
        <v>1</v>
      </c>
      <c r="M994" s="5">
        <f>I994*L994</f>
        <v>2.9849999999999999</v>
      </c>
    </row>
    <row r="995" spans="1:13" x14ac:dyDescent="0.35">
      <c r="A995" s="1">
        <f>VLOOKUP('[1]orders (cleaned)'!B100,'[1]orders (cleaned)'!$B$2:$B$1001,1,FALSE)</f>
        <v>44394</v>
      </c>
      <c r="B995" t="str">
        <f>VLOOKUP('[1]orders (cleaned)'!C100,'[1]customers (cleaned)'!$A$2:$B$914,2,FALSE)</f>
        <v>Ruy Cancellieri</v>
      </c>
      <c r="C995" t="str">
        <f>VLOOKUP('[1]orders (cleaned)'!C100,'[1]customers (cleaned)'!$A$2:$C$914,3,FALSE)</f>
        <v>Confey</v>
      </c>
      <c r="D995" t="str">
        <f>VLOOKUP('[1]orders (cleaned)'!C100,'[1]customers (cleaned)'!$A$2:$D$914,4,FALSE)</f>
        <v>Ireland</v>
      </c>
      <c r="E995" t="str">
        <f>VLOOKUP('[1]orders (cleaned)'!C100,'[1]customers (cleaned)'!$A$2:$E$914,5,FALSE)</f>
        <v>No</v>
      </c>
      <c r="F995" t="str">
        <f>VLOOKUP('[1]orders (cleaned)'!D100,'[1]products (cleaned)'!$A$2:$B$49,2,FALSE)</f>
        <v>Ara</v>
      </c>
      <c r="G995" t="str">
        <f>VLOOKUP('[1]orders (cleaned)'!D100,'[1]products (cleaned)'!$A$2:$C$49,3,FALSE)</f>
        <v>D</v>
      </c>
      <c r="H995">
        <f>VLOOKUP('[1]orders (cleaned)'!D100,'[1]products (cleaned)'!$A$2:$D$49,4,FALSE)</f>
        <v>0.2</v>
      </c>
      <c r="I995" s="3">
        <f>VLOOKUP('[1]orders (cleaned)'!D100,'[1]products (cleaned)'!$A$2:$E$49,5,FALSE)</f>
        <v>2.9849999999999999</v>
      </c>
      <c r="J995" s="3">
        <f>VLOOKUP('[1]orders (cleaned)'!D100,'[1]products (cleaned)'!$A$2:$F$49,6,FALSE)</f>
        <v>1.4924999999999999</v>
      </c>
      <c r="K995" s="3">
        <f>VLOOKUP('[1]orders (cleaned)'!D100,'[1]products (cleaned)'!$A$2:$G$49,7,FALSE)</f>
        <v>0.26865</v>
      </c>
      <c r="L995">
        <f>VLOOKUP('[1]orders (cleaned)'!A100,'[1]orders (cleaned)'!$A$2:$E$1001,5,FALSE)</f>
        <v>1</v>
      </c>
      <c r="M995" s="5">
        <f>I995*L995</f>
        <v>2.9849999999999999</v>
      </c>
    </row>
    <row r="996" spans="1:13" x14ac:dyDescent="0.35">
      <c r="A996" s="1">
        <f>VLOOKUP('[1]orders (cleaned)'!B715,'[1]orders (cleaned)'!$B$2:$B$1001,1,FALSE)</f>
        <v>43960</v>
      </c>
      <c r="B996" t="str">
        <f>VLOOKUP('[1]orders (cleaned)'!C715,'[1]customers (cleaned)'!$A$2:$B$914,2,FALSE)</f>
        <v>Sacha Bruun</v>
      </c>
      <c r="C996" t="str">
        <f>VLOOKUP('[1]orders (cleaned)'!C715,'[1]customers (cleaned)'!$A$2:$C$914,3,FALSE)</f>
        <v>Stockton</v>
      </c>
      <c r="D996" t="str">
        <f>VLOOKUP('[1]orders (cleaned)'!C715,'[1]customers (cleaned)'!$A$2:$D$914,4,FALSE)</f>
        <v>United States</v>
      </c>
      <c r="E996" t="str">
        <f>VLOOKUP('[1]orders (cleaned)'!C715,'[1]customers (cleaned)'!$A$2:$E$914,5,FALSE)</f>
        <v>No</v>
      </c>
      <c r="F996" t="str">
        <f>VLOOKUP('[1]orders (cleaned)'!D715,'[1]products (cleaned)'!$A$2:$B$49,2,FALSE)</f>
        <v>Rob</v>
      </c>
      <c r="G996" t="str">
        <f>VLOOKUP('[1]orders (cleaned)'!D715,'[1]products (cleaned)'!$A$2:$C$49,3,FALSE)</f>
        <v>M</v>
      </c>
      <c r="H996">
        <f>VLOOKUP('[1]orders (cleaned)'!D715,'[1]products (cleaned)'!$A$2:$D$49,4,FALSE)</f>
        <v>0.2</v>
      </c>
      <c r="I996" s="3">
        <f>VLOOKUP('[1]orders (cleaned)'!D715,'[1]products (cleaned)'!$A$2:$E$49,5,FALSE)</f>
        <v>2.9849999999999999</v>
      </c>
      <c r="J996" s="3">
        <f>VLOOKUP('[1]orders (cleaned)'!D715,'[1]products (cleaned)'!$A$2:$F$49,6,FALSE)</f>
        <v>1.4924999999999999</v>
      </c>
      <c r="K996" s="3">
        <f>VLOOKUP('[1]orders (cleaned)'!D715,'[1]products (cleaned)'!$A$2:$G$49,7,FALSE)</f>
        <v>0.17909999999999998</v>
      </c>
      <c r="L996">
        <f>VLOOKUP('[1]orders (cleaned)'!A715,'[1]orders (cleaned)'!$A$2:$E$1001,5,FALSE)</f>
        <v>1</v>
      </c>
      <c r="M996" s="5">
        <f>I996*L996</f>
        <v>2.9849999999999999</v>
      </c>
    </row>
    <row r="997" spans="1:13" x14ac:dyDescent="0.35">
      <c r="A997" s="1">
        <f>VLOOKUP('[1]orders (cleaned)'!B181,'[1]orders (cleaned)'!$B$2:$B$1001,1,FALSE)</f>
        <v>43830</v>
      </c>
      <c r="B997" t="str">
        <f>VLOOKUP('[1]orders (cleaned)'!C181,'[1]customers (cleaned)'!$A$2:$B$914,2,FALSE)</f>
        <v>Tiffany Scardafield</v>
      </c>
      <c r="C997" t="str">
        <f>VLOOKUP('[1]orders (cleaned)'!C181,'[1]customers (cleaned)'!$A$2:$C$914,3,FALSE)</f>
        <v>Portarlington</v>
      </c>
      <c r="D997" t="str">
        <f>VLOOKUP('[1]orders (cleaned)'!C181,'[1]customers (cleaned)'!$A$2:$D$914,4,FALSE)</f>
        <v>Ireland</v>
      </c>
      <c r="E997" t="str">
        <f>VLOOKUP('[1]orders (cleaned)'!C181,'[1]customers (cleaned)'!$A$2:$E$914,5,FALSE)</f>
        <v>No</v>
      </c>
      <c r="F997" t="str">
        <f>VLOOKUP('[1]orders (cleaned)'!D181,'[1]products (cleaned)'!$A$2:$B$49,2,FALSE)</f>
        <v>Ara</v>
      </c>
      <c r="G997" t="str">
        <f>VLOOKUP('[1]orders (cleaned)'!D181,'[1]products (cleaned)'!$A$2:$C$49,3,FALSE)</f>
        <v>D</v>
      </c>
      <c r="H997">
        <f>VLOOKUP('[1]orders (cleaned)'!D181,'[1]products (cleaned)'!$A$2:$D$49,4,FALSE)</f>
        <v>0.2</v>
      </c>
      <c r="I997" s="3">
        <f>VLOOKUP('[1]orders (cleaned)'!D181,'[1]products (cleaned)'!$A$2:$E$49,5,FALSE)</f>
        <v>2.9849999999999999</v>
      </c>
      <c r="J997" s="3">
        <f>VLOOKUP('[1]orders (cleaned)'!D181,'[1]products (cleaned)'!$A$2:$F$49,6,FALSE)</f>
        <v>1.4924999999999999</v>
      </c>
      <c r="K997" s="3">
        <f>VLOOKUP('[1]orders (cleaned)'!D181,'[1]products (cleaned)'!$A$2:$G$49,7,FALSE)</f>
        <v>0.26865</v>
      </c>
      <c r="L997">
        <f>VLOOKUP('[1]orders (cleaned)'!A181,'[1]orders (cleaned)'!$A$2:$E$1001,5,FALSE)</f>
        <v>1</v>
      </c>
      <c r="M997" s="5">
        <f>I997*L997</f>
        <v>2.9849999999999999</v>
      </c>
    </row>
    <row r="998" spans="1:13" x14ac:dyDescent="0.35">
      <c r="A998" s="1">
        <f>VLOOKUP('[1]orders (cleaned)'!B155,'[1]orders (cleaned)'!$B$2:$B$1001,1,FALSE)</f>
        <v>44367</v>
      </c>
      <c r="B998" t="str">
        <f>VLOOKUP('[1]orders (cleaned)'!C155,'[1]customers (cleaned)'!$A$2:$B$914,2,FALSE)</f>
        <v>Hetti Penson</v>
      </c>
      <c r="C998" t="str">
        <f>VLOOKUP('[1]orders (cleaned)'!C155,'[1]customers (cleaned)'!$A$2:$C$914,3,FALSE)</f>
        <v>Fort Lauderdale</v>
      </c>
      <c r="D998" t="str">
        <f>VLOOKUP('[1]orders (cleaned)'!C155,'[1]customers (cleaned)'!$A$2:$D$914,4,FALSE)</f>
        <v>United States</v>
      </c>
      <c r="E998" t="str">
        <f>VLOOKUP('[1]orders (cleaned)'!C155,'[1]customers (cleaned)'!$A$2:$E$914,5,FALSE)</f>
        <v>No</v>
      </c>
      <c r="F998" t="str">
        <f>VLOOKUP('[1]orders (cleaned)'!D155,'[1]products (cleaned)'!$A$2:$B$49,2,FALSE)</f>
        <v>Rob</v>
      </c>
      <c r="G998" t="str">
        <f>VLOOKUP('[1]orders (cleaned)'!D155,'[1]products (cleaned)'!$A$2:$C$49,3,FALSE)</f>
        <v>D</v>
      </c>
      <c r="H998">
        <f>VLOOKUP('[1]orders (cleaned)'!D155,'[1]products (cleaned)'!$A$2:$D$49,4,FALSE)</f>
        <v>0.2</v>
      </c>
      <c r="I998" s="3">
        <f>VLOOKUP('[1]orders (cleaned)'!D155,'[1]products (cleaned)'!$A$2:$E$49,5,FALSE)</f>
        <v>2.6849999999999996</v>
      </c>
      <c r="J998" s="3">
        <f>VLOOKUP('[1]orders (cleaned)'!D155,'[1]products (cleaned)'!$A$2:$F$49,6,FALSE)</f>
        <v>1.3424999999999998</v>
      </c>
      <c r="K998" s="3">
        <f>VLOOKUP('[1]orders (cleaned)'!D155,'[1]products (cleaned)'!$A$2:$G$49,7,FALSE)</f>
        <v>0.16109999999999997</v>
      </c>
      <c r="L998">
        <f>VLOOKUP('[1]orders (cleaned)'!A155,'[1]orders (cleaned)'!$A$2:$E$1001,5,FALSE)</f>
        <v>1</v>
      </c>
      <c r="M998" s="5">
        <f>I998*L998</f>
        <v>2.6849999999999996</v>
      </c>
    </row>
    <row r="999" spans="1:13" x14ac:dyDescent="0.35">
      <c r="A999" s="1">
        <f>VLOOKUP('[1]orders (cleaned)'!B891,'[1]orders (cleaned)'!$B$2:$B$1001,1,FALSE)</f>
        <v>43633</v>
      </c>
      <c r="B999" t="str">
        <f>VLOOKUP('[1]orders (cleaned)'!C891,'[1]customers (cleaned)'!$A$2:$B$914,2,FALSE)</f>
        <v>Scarlett Oliffe</v>
      </c>
      <c r="C999" t="str">
        <f>VLOOKUP('[1]orders (cleaned)'!C891,'[1]customers (cleaned)'!$A$2:$C$914,3,FALSE)</f>
        <v>Jamaica</v>
      </c>
      <c r="D999" t="str">
        <f>VLOOKUP('[1]orders (cleaned)'!C891,'[1]customers (cleaned)'!$A$2:$D$914,4,FALSE)</f>
        <v>United States</v>
      </c>
      <c r="E999" t="str">
        <f>VLOOKUP('[1]orders (cleaned)'!C891,'[1]customers (cleaned)'!$A$2:$E$914,5,FALSE)</f>
        <v>Yes</v>
      </c>
      <c r="F999" t="str">
        <f>VLOOKUP('[1]orders (cleaned)'!D891,'[1]products (cleaned)'!$A$2:$B$49,2,FALSE)</f>
        <v>Rob</v>
      </c>
      <c r="G999" t="str">
        <f>VLOOKUP('[1]orders (cleaned)'!D891,'[1]products (cleaned)'!$A$2:$C$49,3,FALSE)</f>
        <v>D</v>
      </c>
      <c r="H999">
        <f>VLOOKUP('[1]orders (cleaned)'!D891,'[1]products (cleaned)'!$A$2:$D$49,4,FALSE)</f>
        <v>0.2</v>
      </c>
      <c r="I999" s="3">
        <f>VLOOKUP('[1]orders (cleaned)'!D891,'[1]products (cleaned)'!$A$2:$E$49,5,FALSE)</f>
        <v>2.6849999999999996</v>
      </c>
      <c r="J999" s="3">
        <f>VLOOKUP('[1]orders (cleaned)'!D891,'[1]products (cleaned)'!$A$2:$F$49,6,FALSE)</f>
        <v>1.3424999999999998</v>
      </c>
      <c r="K999" s="3">
        <f>VLOOKUP('[1]orders (cleaned)'!D891,'[1]products (cleaned)'!$A$2:$G$49,7,FALSE)</f>
        <v>0.16109999999999997</v>
      </c>
      <c r="L999">
        <f>VLOOKUP('[1]orders (cleaned)'!A891,'[1]orders (cleaned)'!$A$2:$E$1001,5,FALSE)</f>
        <v>1</v>
      </c>
      <c r="M999" s="5">
        <f>I999*L999</f>
        <v>2.6849999999999996</v>
      </c>
    </row>
    <row r="1000" spans="1:13" x14ac:dyDescent="0.35">
      <c r="A1000" s="1">
        <f>VLOOKUP('[1]orders (cleaned)'!B969,'[1]orders (cleaned)'!$B$2:$B$1001,1,FALSE)</f>
        <v>44246</v>
      </c>
      <c r="B1000" t="str">
        <f>VLOOKUP('[1]orders (cleaned)'!C969,'[1]customers (cleaned)'!$A$2:$B$914,2,FALSE)</f>
        <v>Zeke Walisiak</v>
      </c>
      <c r="C1000" t="str">
        <f>VLOOKUP('[1]orders (cleaned)'!C969,'[1]customers (cleaned)'!$A$2:$C$914,3,FALSE)</f>
        <v>Booterstown</v>
      </c>
      <c r="D1000" t="str">
        <f>VLOOKUP('[1]orders (cleaned)'!C969,'[1]customers (cleaned)'!$A$2:$D$914,4,FALSE)</f>
        <v>Ireland</v>
      </c>
      <c r="E1000" t="str">
        <f>VLOOKUP('[1]orders (cleaned)'!C969,'[1]customers (cleaned)'!$A$2:$E$914,5,FALSE)</f>
        <v>Yes</v>
      </c>
      <c r="F1000" t="str">
        <f>VLOOKUP('[1]orders (cleaned)'!D969,'[1]products (cleaned)'!$A$2:$B$49,2,FALSE)</f>
        <v>Rob</v>
      </c>
      <c r="G1000" t="str">
        <f>VLOOKUP('[1]orders (cleaned)'!D969,'[1]products (cleaned)'!$A$2:$C$49,3,FALSE)</f>
        <v>D</v>
      </c>
      <c r="H1000">
        <f>VLOOKUP('[1]orders (cleaned)'!D969,'[1]products (cleaned)'!$A$2:$D$49,4,FALSE)</f>
        <v>0.2</v>
      </c>
      <c r="I1000" s="3">
        <f>VLOOKUP('[1]orders (cleaned)'!D969,'[1]products (cleaned)'!$A$2:$E$49,5,FALSE)</f>
        <v>2.6849999999999996</v>
      </c>
      <c r="J1000" s="3">
        <f>VLOOKUP('[1]orders (cleaned)'!D969,'[1]products (cleaned)'!$A$2:$F$49,6,FALSE)</f>
        <v>1.3424999999999998</v>
      </c>
      <c r="K1000" s="3">
        <f>VLOOKUP('[1]orders (cleaned)'!D969,'[1]products (cleaned)'!$A$2:$G$49,7,FALSE)</f>
        <v>0.16109999999999997</v>
      </c>
      <c r="L1000">
        <f>VLOOKUP('[1]orders (cleaned)'!A969,'[1]orders (cleaned)'!$A$2:$E$1001,5,FALSE)</f>
        <v>1</v>
      </c>
      <c r="M1000" s="5">
        <f>I1000*L1000</f>
        <v>2.6849999999999996</v>
      </c>
    </row>
    <row r="1001" spans="1:13" x14ac:dyDescent="0.35">
      <c r="A1001"/>
      <c r="I1001"/>
      <c r="J1001"/>
      <c r="K1001"/>
      <c r="M1001"/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Amro Alshaban</dc:creator>
  <cp:lastModifiedBy>Amro Alshaban</cp:lastModifiedBy>
  <dcterms:created xsi:type="dcterms:W3CDTF">2024-12-20T22:06:08Z</dcterms:created>
  <dcterms:modified xsi:type="dcterms:W3CDTF">2024-12-20T22:06:57Z</dcterms:modified>
</cp:coreProperties>
</file>