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315" windowHeight="1000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10" i="1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9"/>
  <c r="G4"/>
  <c r="G5"/>
  <c r="G6"/>
  <c r="B10"/>
  <c r="B11" s="1"/>
  <c r="C11" l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C36"/>
  <c r="C32"/>
  <c r="C38"/>
  <c r="C34"/>
  <c r="C30"/>
  <c r="C28"/>
  <c r="C26"/>
  <c r="C24"/>
  <c r="C22"/>
  <c r="C20"/>
  <c r="C18"/>
  <c r="C16"/>
  <c r="C14"/>
  <c r="C12"/>
  <c r="C10"/>
  <c r="C9"/>
  <c r="C37"/>
  <c r="C35"/>
  <c r="C33"/>
  <c r="C31"/>
  <c r="C29"/>
  <c r="C27"/>
  <c r="C25"/>
  <c r="C23"/>
  <c r="C21"/>
  <c r="C19"/>
  <c r="C17"/>
  <c r="C15"/>
  <c r="C13"/>
</calcChain>
</file>

<file path=xl/sharedStrings.xml><?xml version="1.0" encoding="utf-8"?>
<sst xmlns="http://schemas.openxmlformats.org/spreadsheetml/2006/main" count="11" uniqueCount="11">
  <si>
    <t>g</t>
  </si>
  <si>
    <t>Vo</t>
  </si>
  <si>
    <t>a</t>
  </si>
  <si>
    <t>(m/s²)</t>
  </si>
  <si>
    <t>(m/s)</t>
  </si>
  <si>
    <t>(°)</t>
  </si>
  <si>
    <t>Données</t>
  </si>
  <si>
    <t>Y3</t>
  </si>
  <si>
    <t>Y 1</t>
  </si>
  <si>
    <t>Y 2</t>
  </si>
  <si>
    <t>X 
en m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</si>
</sst>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Symbol"/>
      <family val="1"/>
      <charset val="2"/>
    </font>
    <font>
      <b/>
      <u/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92D05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9" fillId="4" borderId="0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4" borderId="0" xfId="0" applyFont="1" applyFill="1"/>
    <xf numFmtId="0" fontId="5" fillId="3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Y1</c:v>
          </c:tx>
          <c:marker>
            <c:symbol val="none"/>
          </c:marker>
          <c:cat>
            <c:numRef>
              <c:f>Feuil1!$B$9:$B$38</c:f>
              <c:numCache>
                <c:formatCode>General</c:formatCode>
                <c:ptCount val="3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</c:numCache>
            </c:numRef>
          </c:cat>
          <c:val>
            <c:numRef>
              <c:f>Feuil1!$C$9:$C$38</c:f>
              <c:numCache>
                <c:formatCode>0.00</c:formatCode>
                <c:ptCount val="30"/>
                <c:pt idx="0">
                  <c:v>0</c:v>
                </c:pt>
                <c:pt idx="1">
                  <c:v>0.11116697047530866</c:v>
                </c:pt>
                <c:pt idx="2">
                  <c:v>0.16992013995577243</c:v>
                </c:pt>
                <c:pt idx="3">
                  <c:v>0.17625950844139135</c:v>
                </c:pt>
                <c:pt idx="4">
                  <c:v>0.13018507593216538</c:v>
                </c:pt>
                <c:pt idx="5">
                  <c:v>3.1696842428094563E-2</c:v>
                </c:pt>
                <c:pt idx="6">
                  <c:v>-0.11920519207082114</c:v>
                </c:pt>
                <c:pt idx="7">
                  <c:v>-0.32252102756458156</c:v>
                </c:pt>
                <c:pt idx="8">
                  <c:v>-0.57825066405318704</c:v>
                </c:pt>
                <c:pt idx="9">
                  <c:v>-0.886394101536637</c:v>
                </c:pt>
                <c:pt idx="10">
                  <c:v>-1.2469513400149324</c:v>
                </c:pt>
                <c:pt idx="11">
                  <c:v>-1.6599223794880724</c:v>
                </c:pt>
                <c:pt idx="12">
                  <c:v>-2.1253072199560572</c:v>
                </c:pt>
                <c:pt idx="13">
                  <c:v>-2.643105861418888</c:v>
                </c:pt>
                <c:pt idx="14">
                  <c:v>-3.2133183038765631</c:v>
                </c:pt>
                <c:pt idx="15">
                  <c:v>-3.835944547329083</c:v>
                </c:pt>
                <c:pt idx="16">
                  <c:v>-4.5109845917764488</c:v>
                </c:pt>
                <c:pt idx="17">
                  <c:v>-5.2384384372186581</c:v>
                </c:pt>
                <c:pt idx="18">
                  <c:v>-6.0183060836557134</c:v>
                </c:pt>
                <c:pt idx="19">
                  <c:v>-6.8505875310876121</c:v>
                </c:pt>
                <c:pt idx="20">
                  <c:v>-7.7352827795143568</c:v>
                </c:pt>
                <c:pt idx="21">
                  <c:v>-8.6723918289359432</c:v>
                </c:pt>
                <c:pt idx="22">
                  <c:v>-9.66191467935238</c:v>
                </c:pt>
                <c:pt idx="23">
                  <c:v>-10.703851330763662</c:v>
                </c:pt>
                <c:pt idx="24">
                  <c:v>-11.798201783169787</c:v>
                </c:pt>
                <c:pt idx="25">
                  <c:v>-12.944966036570754</c:v>
                </c:pt>
                <c:pt idx="26">
                  <c:v>-14.14414409096657</c:v>
                </c:pt>
                <c:pt idx="27">
                  <c:v>-15.395735946357227</c:v>
                </c:pt>
                <c:pt idx="28">
                  <c:v>-16.699741602742733</c:v>
                </c:pt>
                <c:pt idx="29">
                  <c:v>-18.056161060123081</c:v>
                </c:pt>
              </c:numCache>
            </c:numRef>
          </c:val>
        </c:ser>
        <c:ser>
          <c:idx val="1"/>
          <c:order val="1"/>
          <c:tx>
            <c:v>Y2</c:v>
          </c:tx>
          <c:marker>
            <c:symbol val="none"/>
          </c:marker>
          <c:cat>
            <c:numRef>
              <c:f>Feuil1!$B$9:$B$38</c:f>
              <c:numCache>
                <c:formatCode>General</c:formatCode>
                <c:ptCount val="3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</c:numCache>
            </c:numRef>
          </c:cat>
          <c:val>
            <c:numRef>
              <c:f>Feuil1!$D$9:$D$38</c:f>
              <c:numCache>
                <c:formatCode>0.00</c:formatCode>
                <c:ptCount val="30"/>
                <c:pt idx="0">
                  <c:v>0</c:v>
                </c:pt>
                <c:pt idx="1">
                  <c:v>0.12572635964054335</c:v>
                </c:pt>
                <c:pt idx="2">
                  <c:v>0.2281576966167112</c:v>
                </c:pt>
                <c:pt idx="3">
                  <c:v>0.30729401092850356</c:v>
                </c:pt>
                <c:pt idx="4">
                  <c:v>0.36313530257592042</c:v>
                </c:pt>
                <c:pt idx="5">
                  <c:v>0.39568157155896172</c:v>
                </c:pt>
                <c:pt idx="6">
                  <c:v>0.40493281787762753</c:v>
                </c:pt>
                <c:pt idx="7">
                  <c:v>0.39088904153191795</c:v>
                </c:pt>
                <c:pt idx="8">
                  <c:v>0.35355024252183287</c:v>
                </c:pt>
                <c:pt idx="9">
                  <c:v>0.29291642084737224</c:v>
                </c:pt>
                <c:pt idx="10">
                  <c:v>0.20898757650853605</c:v>
                </c:pt>
                <c:pt idx="11">
                  <c:v>0.10176370950532454</c:v>
                </c:pt>
                <c:pt idx="12">
                  <c:v>-2.875518016226275E-2</c:v>
                </c:pt>
                <c:pt idx="13">
                  <c:v>-0.18256909249422537</c:v>
                </c:pt>
                <c:pt idx="14">
                  <c:v>-0.35967802749056355</c:v>
                </c:pt>
                <c:pt idx="15">
                  <c:v>-0.56008198515127772</c:v>
                </c:pt>
                <c:pt idx="16">
                  <c:v>-0.783780965476367</c:v>
                </c:pt>
                <c:pt idx="17">
                  <c:v>-1.0307749684658316</c:v>
                </c:pt>
                <c:pt idx="18">
                  <c:v>-1.301063994119672</c:v>
                </c:pt>
                <c:pt idx="19">
                  <c:v>-1.5946480424378882</c:v>
                </c:pt>
                <c:pt idx="20">
                  <c:v>-1.9115271134204788</c:v>
                </c:pt>
                <c:pt idx="21">
                  <c:v>-2.2517012070674456</c:v>
                </c:pt>
                <c:pt idx="22">
                  <c:v>-2.6151703233787882</c:v>
                </c:pt>
                <c:pt idx="23">
                  <c:v>-3.0019344623545066</c:v>
                </c:pt>
                <c:pt idx="24">
                  <c:v>-3.4119936239946007</c:v>
                </c:pt>
                <c:pt idx="25">
                  <c:v>-3.8453478082990693</c:v>
                </c:pt>
                <c:pt idx="26">
                  <c:v>-4.3019970152679132</c:v>
                </c:pt>
                <c:pt idx="27">
                  <c:v>-4.7819412449011329</c:v>
                </c:pt>
                <c:pt idx="28">
                  <c:v>-5.2851804971987288</c:v>
                </c:pt>
                <c:pt idx="29">
                  <c:v>-5.8117147721607019</c:v>
                </c:pt>
              </c:numCache>
            </c:numRef>
          </c:val>
        </c:ser>
        <c:ser>
          <c:idx val="2"/>
          <c:order val="2"/>
          <c:tx>
            <c:v>Y3</c:v>
          </c:tx>
          <c:marker>
            <c:symbol val="none"/>
          </c:marker>
          <c:cat>
            <c:numRef>
              <c:f>Feuil1!$B$9:$B$38</c:f>
              <c:numCache>
                <c:formatCode>General</c:formatCode>
                <c:ptCount val="3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</c:numCache>
            </c:numRef>
          </c:cat>
          <c:val>
            <c:numRef>
              <c:f>Feuil1!$E$9:$E$38</c:f>
              <c:numCache>
                <c:formatCode>0.00</c:formatCode>
                <c:ptCount val="30"/>
                <c:pt idx="0">
                  <c:v>0</c:v>
                </c:pt>
                <c:pt idx="1">
                  <c:v>0.13082214584837548</c:v>
                </c:pt>
                <c:pt idx="2">
                  <c:v>0.24854084144803976</c:v>
                </c:pt>
                <c:pt idx="3">
                  <c:v>0.35315608679899285</c:v>
                </c:pt>
                <c:pt idx="4">
                  <c:v>0.44466788190123463</c:v>
                </c:pt>
                <c:pt idx="5">
                  <c:v>0.52307622675476517</c:v>
                </c:pt>
                <c:pt idx="6">
                  <c:v>0.58838112135958454</c:v>
                </c:pt>
                <c:pt idx="7">
                  <c:v>0.64058256571569272</c:v>
                </c:pt>
                <c:pt idx="8">
                  <c:v>0.67968055982308972</c:v>
                </c:pt>
                <c:pt idx="9">
                  <c:v>0.70567510368177544</c:v>
                </c:pt>
                <c:pt idx="10">
                  <c:v>0.71856619729174986</c:v>
                </c:pt>
                <c:pt idx="11">
                  <c:v>0.71835384065301311</c:v>
                </c:pt>
                <c:pt idx="12">
                  <c:v>0.70503803376556529</c:v>
                </c:pt>
                <c:pt idx="13">
                  <c:v>0.67861877662940606</c:v>
                </c:pt>
                <c:pt idx="14">
                  <c:v>0.63909606924453577</c:v>
                </c:pt>
                <c:pt idx="15">
                  <c:v>0.58646991161095419</c:v>
                </c:pt>
                <c:pt idx="16">
                  <c:v>0.52074030372866109</c:v>
                </c:pt>
                <c:pt idx="17">
                  <c:v>0.44190724559765715</c:v>
                </c:pt>
                <c:pt idx="18">
                  <c:v>0.3499707372179417</c:v>
                </c:pt>
                <c:pt idx="19">
                  <c:v>0.24493077858951562</c:v>
                </c:pt>
                <c:pt idx="20">
                  <c:v>0.12678736971237736</c:v>
                </c:pt>
                <c:pt idx="21">
                  <c:v>-4.4594894134708518E-3</c:v>
                </c:pt>
                <c:pt idx="22">
                  <c:v>-0.14880979878803169</c:v>
                </c:pt>
                <c:pt idx="23">
                  <c:v>-0.30626355841130337</c:v>
                </c:pt>
                <c:pt idx="24">
                  <c:v>-0.47682076828328634</c:v>
                </c:pt>
                <c:pt idx="25">
                  <c:v>-0.66048142840398016</c:v>
                </c:pt>
                <c:pt idx="26">
                  <c:v>-0.85724553877338527</c:v>
                </c:pt>
                <c:pt idx="27">
                  <c:v>-1.0671130993915012</c:v>
                </c:pt>
                <c:pt idx="28">
                  <c:v>-1.2900841102583289</c:v>
                </c:pt>
                <c:pt idx="29">
                  <c:v>-1.5261585713738683</c:v>
                </c:pt>
              </c:numCache>
            </c:numRef>
          </c:val>
        </c:ser>
        <c:marker val="1"/>
        <c:axId val="69435392"/>
        <c:axId val="69436928"/>
      </c:lineChart>
      <c:catAx>
        <c:axId val="69435392"/>
        <c:scaling>
          <c:orientation val="minMax"/>
        </c:scaling>
        <c:axPos val="b"/>
        <c:numFmt formatCode="General" sourceLinked="1"/>
        <c:tickLblPos val="nextTo"/>
        <c:crossAx val="69436928"/>
        <c:crosses val="autoZero"/>
        <c:auto val="1"/>
        <c:lblAlgn val="ctr"/>
        <c:lblOffset val="100"/>
      </c:catAx>
      <c:valAx>
        <c:axId val="69436928"/>
        <c:scaling>
          <c:orientation val="minMax"/>
          <c:min val="0"/>
        </c:scaling>
        <c:axPos val="l"/>
        <c:majorGridlines/>
        <c:numFmt formatCode="0.00" sourceLinked="1"/>
        <c:tickLblPos val="nextTo"/>
        <c:crossAx val="6943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14</xdr:row>
      <xdr:rowOff>9525</xdr:rowOff>
    </xdr:from>
    <xdr:to>
      <xdr:col>14</xdr:col>
      <xdr:colOff>685800</xdr:colOff>
      <xdr:row>37</xdr:row>
      <xdr:rowOff>66675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63642</xdr:colOff>
      <xdr:row>0</xdr:row>
      <xdr:rowOff>0</xdr:rowOff>
    </xdr:from>
    <xdr:to>
      <xdr:col>14</xdr:col>
      <xdr:colOff>692661</xdr:colOff>
      <xdr:row>13</xdr:row>
      <xdr:rowOff>180975</xdr:rowOff>
    </xdr:to>
    <xdr:pic>
      <xdr:nvPicPr>
        <xdr:cNvPr id="6" name="Image 5" descr="parabole ideal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8992" y="0"/>
          <a:ext cx="6725019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1"/>
  <sheetViews>
    <sheetView tabSelected="1" workbookViewId="0">
      <selection activeCell="Q5" sqref="Q5"/>
    </sheetView>
  </sheetViews>
  <sheetFormatPr baseColWidth="10" defaultRowHeight="15"/>
  <cols>
    <col min="3" max="3" width="12.28515625" bestFit="1" customWidth="1"/>
    <col min="4" max="4" width="12.5703125" bestFit="1" customWidth="1"/>
  </cols>
  <sheetData>
    <row r="1" spans="1:16" ht="24.75">
      <c r="A1" s="17"/>
      <c r="B1" s="17"/>
      <c r="C1" s="13" t="s">
        <v>6</v>
      </c>
      <c r="D1" s="13"/>
      <c r="E1" s="13"/>
      <c r="F1" s="13"/>
      <c r="G1" s="17"/>
      <c r="O1" s="17"/>
      <c r="P1" s="17"/>
    </row>
    <row r="2" spans="1:16" ht="21.75">
      <c r="A2" s="17"/>
      <c r="B2" s="17"/>
      <c r="C2" s="15"/>
      <c r="D2" s="2" t="s">
        <v>0</v>
      </c>
      <c r="E2" s="2" t="s">
        <v>1</v>
      </c>
      <c r="F2" s="4" t="s">
        <v>2</v>
      </c>
      <c r="G2" s="17"/>
      <c r="O2" s="17"/>
      <c r="P2" s="17"/>
    </row>
    <row r="3" spans="1:16">
      <c r="A3" s="17"/>
      <c r="B3" s="17"/>
      <c r="C3" s="16"/>
      <c r="D3" s="3" t="s">
        <v>3</v>
      </c>
      <c r="E3" s="3" t="s">
        <v>4</v>
      </c>
      <c r="F3" s="3" t="s">
        <v>5</v>
      </c>
      <c r="G3" s="17"/>
      <c r="O3" s="17"/>
      <c r="P3" s="17"/>
    </row>
    <row r="4" spans="1:16" ht="21">
      <c r="A4" s="26"/>
      <c r="B4" s="24"/>
      <c r="C4" s="17"/>
      <c r="D4" s="19">
        <v>9.81</v>
      </c>
      <c r="E4" s="21">
        <v>2</v>
      </c>
      <c r="F4" s="22">
        <v>70</v>
      </c>
      <c r="G4" s="20">
        <f>F4*PI()/180</f>
        <v>1.2217304763960306</v>
      </c>
      <c r="O4" s="17"/>
      <c r="P4" s="17"/>
    </row>
    <row r="5" spans="1:16" ht="21">
      <c r="A5" s="17"/>
      <c r="B5" s="24"/>
      <c r="C5" s="17"/>
      <c r="D5" s="15"/>
      <c r="E5" s="14">
        <v>3</v>
      </c>
      <c r="F5" s="18"/>
      <c r="G5" s="20">
        <f t="shared" ref="G5:G6" si="0">F5*PI()/180</f>
        <v>0</v>
      </c>
      <c r="O5" s="17"/>
      <c r="P5" s="17"/>
    </row>
    <row r="6" spans="1:16" ht="21">
      <c r="A6" s="17"/>
      <c r="B6" s="24"/>
      <c r="C6" s="17"/>
      <c r="D6" s="15"/>
      <c r="E6" s="23">
        <v>4</v>
      </c>
      <c r="F6" s="18"/>
      <c r="G6" s="20">
        <f t="shared" si="0"/>
        <v>0</v>
      </c>
      <c r="O6" s="17"/>
      <c r="P6" s="17"/>
    </row>
    <row r="7" spans="1:16" ht="37.5">
      <c r="A7" s="17"/>
      <c r="B7" s="9" t="s">
        <v>10</v>
      </c>
      <c r="C7" s="10" t="s">
        <v>8</v>
      </c>
      <c r="D7" s="11" t="s">
        <v>9</v>
      </c>
      <c r="E7" s="12" t="s">
        <v>7</v>
      </c>
      <c r="F7" s="18"/>
      <c r="G7" s="1"/>
      <c r="O7" s="17"/>
      <c r="P7" s="17"/>
    </row>
    <row r="8" spans="1:16">
      <c r="A8" s="17"/>
      <c r="B8" s="25"/>
      <c r="C8" s="16"/>
      <c r="D8" s="16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t="15.75">
      <c r="A9" s="27"/>
      <c r="B9" s="5">
        <v>0</v>
      </c>
      <c r="C9" s="6">
        <f>(-$D$4/(2*$E$4^2*(COS($G$4))^2))*B9^2+B9*TAN($G$4)</f>
        <v>0</v>
      </c>
      <c r="D9" s="7">
        <f>(-$D$4/(2*$E$5^2*(COS($G$4))^2))*B9^2+B9*TAN($G$4)</f>
        <v>0</v>
      </c>
      <c r="E9" s="8">
        <f>(-$D$4/(2*$E$6^2*(COS($G$4))^2))*B9^2+B9*TAN($G$4)</f>
        <v>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6" ht="15.75">
      <c r="A10" s="17"/>
      <c r="B10" s="5">
        <f>B9+0.05</f>
        <v>0.05</v>
      </c>
      <c r="C10" s="6">
        <f t="shared" ref="C10:C38" si="1">(-$D$4/(2*$E$4^2*(COS($G$4))^2))*B10^2+B10*TAN($G$4)</f>
        <v>0.11116697047530866</v>
      </c>
      <c r="D10" s="7">
        <f t="shared" ref="D10:D38" si="2">(-$D$4/(2*$E$5^2*(COS($G$4))^2))*B10^2+B10*TAN($G$4)</f>
        <v>0.12572635964054335</v>
      </c>
      <c r="E10" s="8">
        <f t="shared" ref="E10:E38" si="3">(-$D$4/(2*$E$6^2*(COS($G$4))^2))*B10^2+B10*TAN($G$4)</f>
        <v>0.13082214584837548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6" ht="15.75">
      <c r="A11" s="17"/>
      <c r="B11" s="5">
        <f t="shared" ref="B11:B38" si="4">B10+0.05</f>
        <v>0.1</v>
      </c>
      <c r="C11" s="6">
        <f t="shared" si="1"/>
        <v>0.16992013995577243</v>
      </c>
      <c r="D11" s="7">
        <f t="shared" si="2"/>
        <v>0.2281576966167112</v>
      </c>
      <c r="E11" s="8">
        <f t="shared" si="3"/>
        <v>0.24854084144803976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ht="15.75">
      <c r="A12" s="17"/>
      <c r="B12" s="5">
        <f t="shared" si="4"/>
        <v>0.15000000000000002</v>
      </c>
      <c r="C12" s="6">
        <f t="shared" si="1"/>
        <v>0.17625950844139135</v>
      </c>
      <c r="D12" s="7">
        <f t="shared" si="2"/>
        <v>0.30729401092850356</v>
      </c>
      <c r="E12" s="8">
        <f t="shared" si="3"/>
        <v>0.35315608679899285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ht="15.75">
      <c r="A13" s="17"/>
      <c r="B13" s="5">
        <f t="shared" si="4"/>
        <v>0.2</v>
      </c>
      <c r="C13" s="6">
        <f t="shared" si="1"/>
        <v>0.13018507593216538</v>
      </c>
      <c r="D13" s="7">
        <f t="shared" si="2"/>
        <v>0.36313530257592042</v>
      </c>
      <c r="E13" s="8">
        <f t="shared" si="3"/>
        <v>0.44466788190123463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ht="15.75">
      <c r="A14" s="17"/>
      <c r="B14" s="5">
        <f t="shared" si="4"/>
        <v>0.25</v>
      </c>
      <c r="C14" s="6">
        <f t="shared" si="1"/>
        <v>3.1696842428094563E-2</v>
      </c>
      <c r="D14" s="7">
        <f t="shared" si="2"/>
        <v>0.39568157155896172</v>
      </c>
      <c r="E14" s="8">
        <f t="shared" si="3"/>
        <v>0.52307622675476517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6" ht="15.75">
      <c r="A15" s="17"/>
      <c r="B15" s="5">
        <f t="shared" si="4"/>
        <v>0.3</v>
      </c>
      <c r="C15" s="6">
        <f t="shared" si="1"/>
        <v>-0.11920519207082114</v>
      </c>
      <c r="D15" s="7">
        <f t="shared" si="2"/>
        <v>0.40493281787762753</v>
      </c>
      <c r="E15" s="8">
        <f t="shared" si="3"/>
        <v>0.58838112135958454</v>
      </c>
      <c r="F15" s="17"/>
      <c r="O15" s="17"/>
      <c r="P15" s="17"/>
    </row>
    <row r="16" spans="1:16" ht="15.75">
      <c r="A16" s="17"/>
      <c r="B16" s="5">
        <f t="shared" si="4"/>
        <v>0.35</v>
      </c>
      <c r="C16" s="6">
        <f t="shared" si="1"/>
        <v>-0.32252102756458156</v>
      </c>
      <c r="D16" s="7">
        <f t="shared" si="2"/>
        <v>0.39088904153191795</v>
      </c>
      <c r="E16" s="8">
        <f t="shared" si="3"/>
        <v>0.64058256571569272</v>
      </c>
      <c r="F16" s="17"/>
      <c r="O16" s="17"/>
      <c r="P16" s="17"/>
    </row>
    <row r="17" spans="1:16" ht="15.75">
      <c r="A17" s="17"/>
      <c r="B17" s="5">
        <f t="shared" si="4"/>
        <v>0.39999999999999997</v>
      </c>
      <c r="C17" s="6">
        <f t="shared" si="1"/>
        <v>-0.57825066405318704</v>
      </c>
      <c r="D17" s="7">
        <f t="shared" si="2"/>
        <v>0.35355024252183287</v>
      </c>
      <c r="E17" s="8">
        <f t="shared" si="3"/>
        <v>0.67968055982308972</v>
      </c>
      <c r="F17" s="17"/>
      <c r="O17" s="17"/>
      <c r="P17" s="17"/>
    </row>
    <row r="18" spans="1:16" ht="15.75">
      <c r="A18" s="17"/>
      <c r="B18" s="5">
        <f t="shared" si="4"/>
        <v>0.44999999999999996</v>
      </c>
      <c r="C18" s="6">
        <f t="shared" si="1"/>
        <v>-0.886394101536637</v>
      </c>
      <c r="D18" s="7">
        <f t="shared" si="2"/>
        <v>0.29291642084737224</v>
      </c>
      <c r="E18" s="8">
        <f t="shared" si="3"/>
        <v>0.70567510368177544</v>
      </c>
      <c r="F18" s="17"/>
      <c r="O18" s="17"/>
      <c r="P18" s="17"/>
    </row>
    <row r="19" spans="1:16" ht="15.75">
      <c r="A19" s="17"/>
      <c r="B19" s="5">
        <f t="shared" si="4"/>
        <v>0.49999999999999994</v>
      </c>
      <c r="C19" s="6">
        <f t="shared" si="1"/>
        <v>-1.2469513400149324</v>
      </c>
      <c r="D19" s="7">
        <f t="shared" si="2"/>
        <v>0.20898757650853605</v>
      </c>
      <c r="E19" s="8">
        <f t="shared" si="3"/>
        <v>0.71856619729174986</v>
      </c>
      <c r="F19" s="17"/>
      <c r="O19" s="17"/>
      <c r="P19" s="17"/>
    </row>
    <row r="20" spans="1:16" ht="15.75">
      <c r="A20" s="17"/>
      <c r="B20" s="5">
        <f t="shared" si="4"/>
        <v>0.54999999999999993</v>
      </c>
      <c r="C20" s="6">
        <f t="shared" si="1"/>
        <v>-1.6599223794880724</v>
      </c>
      <c r="D20" s="7">
        <f t="shared" si="2"/>
        <v>0.10176370950532454</v>
      </c>
      <c r="E20" s="8">
        <f t="shared" si="3"/>
        <v>0.71835384065301311</v>
      </c>
      <c r="F20" s="17"/>
      <c r="O20" s="17"/>
      <c r="P20" s="17"/>
    </row>
    <row r="21" spans="1:16" ht="15.75">
      <c r="A21" s="17"/>
      <c r="B21" s="5">
        <f t="shared" si="4"/>
        <v>0.6</v>
      </c>
      <c r="C21" s="6">
        <f t="shared" si="1"/>
        <v>-2.1253072199560572</v>
      </c>
      <c r="D21" s="7">
        <f t="shared" si="2"/>
        <v>-2.875518016226275E-2</v>
      </c>
      <c r="E21" s="8">
        <f t="shared" si="3"/>
        <v>0.70503803376556529</v>
      </c>
      <c r="F21" s="17"/>
      <c r="O21" s="17"/>
      <c r="P21" s="17"/>
    </row>
    <row r="22" spans="1:16" ht="15.75">
      <c r="A22" s="17"/>
      <c r="B22" s="5">
        <f t="shared" si="4"/>
        <v>0.65</v>
      </c>
      <c r="C22" s="6">
        <f t="shared" si="1"/>
        <v>-2.643105861418888</v>
      </c>
      <c r="D22" s="7">
        <f t="shared" si="2"/>
        <v>-0.18256909249422537</v>
      </c>
      <c r="E22" s="8">
        <f t="shared" si="3"/>
        <v>0.67861877662940606</v>
      </c>
      <c r="F22" s="17"/>
      <c r="O22" s="17"/>
      <c r="P22" s="17"/>
    </row>
    <row r="23" spans="1:16" ht="15.75">
      <c r="A23" s="17"/>
      <c r="B23" s="5">
        <f t="shared" si="4"/>
        <v>0.70000000000000007</v>
      </c>
      <c r="C23" s="6">
        <f t="shared" si="1"/>
        <v>-3.2133183038765631</v>
      </c>
      <c r="D23" s="7">
        <f t="shared" si="2"/>
        <v>-0.35967802749056355</v>
      </c>
      <c r="E23" s="8">
        <f t="shared" si="3"/>
        <v>0.63909606924453577</v>
      </c>
      <c r="F23" s="17"/>
      <c r="O23" s="17"/>
      <c r="P23" s="17"/>
    </row>
    <row r="24" spans="1:16" ht="15.75">
      <c r="A24" s="17"/>
      <c r="B24" s="5">
        <f t="shared" si="4"/>
        <v>0.75000000000000011</v>
      </c>
      <c r="C24" s="6">
        <f t="shared" si="1"/>
        <v>-3.835944547329083</v>
      </c>
      <c r="D24" s="7">
        <f t="shared" si="2"/>
        <v>-0.56008198515127772</v>
      </c>
      <c r="E24" s="8">
        <f t="shared" si="3"/>
        <v>0.58646991161095419</v>
      </c>
      <c r="F24" s="17"/>
      <c r="O24" s="17"/>
      <c r="P24" s="17"/>
    </row>
    <row r="25" spans="1:16" ht="15.75">
      <c r="A25" s="17"/>
      <c r="B25" s="5">
        <f t="shared" si="4"/>
        <v>0.80000000000000016</v>
      </c>
      <c r="C25" s="6">
        <f t="shared" si="1"/>
        <v>-4.5109845917764488</v>
      </c>
      <c r="D25" s="7">
        <f t="shared" si="2"/>
        <v>-0.783780965476367</v>
      </c>
      <c r="E25" s="8">
        <f t="shared" si="3"/>
        <v>0.52074030372866109</v>
      </c>
      <c r="F25" s="17"/>
      <c r="O25" s="17"/>
      <c r="P25" s="17"/>
    </row>
    <row r="26" spans="1:16" ht="15.75">
      <c r="A26" s="17"/>
      <c r="B26" s="5">
        <f t="shared" si="4"/>
        <v>0.8500000000000002</v>
      </c>
      <c r="C26" s="6">
        <f t="shared" si="1"/>
        <v>-5.2384384372186581</v>
      </c>
      <c r="D26" s="7">
        <f t="shared" si="2"/>
        <v>-1.0307749684658316</v>
      </c>
      <c r="E26" s="8">
        <f t="shared" si="3"/>
        <v>0.44190724559765715</v>
      </c>
      <c r="F26" s="17"/>
      <c r="O26" s="17"/>
      <c r="P26" s="17"/>
    </row>
    <row r="27" spans="1:16" ht="15.75">
      <c r="A27" s="17"/>
      <c r="B27" s="5">
        <f t="shared" si="4"/>
        <v>0.90000000000000024</v>
      </c>
      <c r="C27" s="6">
        <f t="shared" si="1"/>
        <v>-6.0183060836557134</v>
      </c>
      <c r="D27" s="7">
        <f t="shared" si="2"/>
        <v>-1.301063994119672</v>
      </c>
      <c r="E27" s="8">
        <f t="shared" si="3"/>
        <v>0.3499707372179417</v>
      </c>
      <c r="F27" s="17"/>
      <c r="O27" s="17"/>
      <c r="P27" s="17"/>
    </row>
    <row r="28" spans="1:16" ht="15.75">
      <c r="A28" s="17"/>
      <c r="B28" s="5">
        <f t="shared" si="4"/>
        <v>0.95000000000000029</v>
      </c>
      <c r="C28" s="6">
        <f t="shared" si="1"/>
        <v>-6.8505875310876121</v>
      </c>
      <c r="D28" s="7">
        <f t="shared" si="2"/>
        <v>-1.5946480424378882</v>
      </c>
      <c r="E28" s="8">
        <f t="shared" si="3"/>
        <v>0.24493077858951562</v>
      </c>
      <c r="F28" s="17"/>
      <c r="O28" s="17"/>
      <c r="P28" s="17"/>
    </row>
    <row r="29" spans="1:16" ht="15.75">
      <c r="A29" s="17"/>
      <c r="B29" s="5">
        <f t="shared" si="4"/>
        <v>1.0000000000000002</v>
      </c>
      <c r="C29" s="6">
        <f t="shared" si="1"/>
        <v>-7.7352827795143568</v>
      </c>
      <c r="D29" s="7">
        <f t="shared" si="2"/>
        <v>-1.9115271134204788</v>
      </c>
      <c r="E29" s="8">
        <f t="shared" si="3"/>
        <v>0.12678736971237736</v>
      </c>
      <c r="F29" s="17"/>
      <c r="O29" s="17"/>
      <c r="P29" s="17"/>
    </row>
    <row r="30" spans="1:16" ht="15.75">
      <c r="A30" s="17"/>
      <c r="B30" s="5">
        <f t="shared" si="4"/>
        <v>1.0500000000000003</v>
      </c>
      <c r="C30" s="6">
        <f t="shared" si="1"/>
        <v>-8.6723918289359432</v>
      </c>
      <c r="D30" s="7">
        <f t="shared" si="2"/>
        <v>-2.2517012070674456</v>
      </c>
      <c r="E30" s="8">
        <f t="shared" si="3"/>
        <v>-4.4594894134708518E-3</v>
      </c>
      <c r="F30" s="17"/>
      <c r="O30" s="17"/>
      <c r="P30" s="17"/>
    </row>
    <row r="31" spans="1:16" ht="15.75">
      <c r="A31" s="17"/>
      <c r="B31" s="5">
        <f t="shared" si="4"/>
        <v>1.1000000000000003</v>
      </c>
      <c r="C31" s="6">
        <f t="shared" si="1"/>
        <v>-9.66191467935238</v>
      </c>
      <c r="D31" s="7">
        <f t="shared" si="2"/>
        <v>-2.6151703233787882</v>
      </c>
      <c r="E31" s="8">
        <f t="shared" si="3"/>
        <v>-0.14880979878803169</v>
      </c>
      <c r="F31" s="17"/>
      <c r="O31" s="17"/>
      <c r="P31" s="17"/>
    </row>
    <row r="32" spans="1:16" ht="15.75">
      <c r="A32" s="17"/>
      <c r="B32" s="5">
        <f t="shared" si="4"/>
        <v>1.1500000000000004</v>
      </c>
      <c r="C32" s="6">
        <f t="shared" si="1"/>
        <v>-10.703851330763662</v>
      </c>
      <c r="D32" s="7">
        <f t="shared" si="2"/>
        <v>-3.0019344623545066</v>
      </c>
      <c r="E32" s="8">
        <f t="shared" si="3"/>
        <v>-0.30626355841130337</v>
      </c>
      <c r="F32" s="17"/>
      <c r="O32" s="17"/>
      <c r="P32" s="17"/>
    </row>
    <row r="33" spans="1:16" ht="15.75">
      <c r="A33" s="17"/>
      <c r="B33" s="5">
        <f t="shared" si="4"/>
        <v>1.2000000000000004</v>
      </c>
      <c r="C33" s="6">
        <f t="shared" si="1"/>
        <v>-11.798201783169787</v>
      </c>
      <c r="D33" s="7">
        <f t="shared" si="2"/>
        <v>-3.4119936239946007</v>
      </c>
      <c r="E33" s="8">
        <f t="shared" si="3"/>
        <v>-0.47682076828328634</v>
      </c>
      <c r="F33" s="17"/>
      <c r="O33" s="17"/>
      <c r="P33" s="17"/>
    </row>
    <row r="34" spans="1:16" ht="15.75">
      <c r="A34" s="17"/>
      <c r="B34" s="5">
        <f t="shared" si="4"/>
        <v>1.2500000000000004</v>
      </c>
      <c r="C34" s="6">
        <f t="shared" si="1"/>
        <v>-12.944966036570754</v>
      </c>
      <c r="D34" s="7">
        <f t="shared" si="2"/>
        <v>-3.8453478082990693</v>
      </c>
      <c r="E34" s="8">
        <f t="shared" si="3"/>
        <v>-0.66048142840398016</v>
      </c>
      <c r="F34" s="17"/>
      <c r="O34" s="17"/>
      <c r="P34" s="17"/>
    </row>
    <row r="35" spans="1:16" ht="15.75">
      <c r="A35" s="17"/>
      <c r="B35" s="5">
        <f t="shared" si="4"/>
        <v>1.3000000000000005</v>
      </c>
      <c r="C35" s="6">
        <f t="shared" si="1"/>
        <v>-14.14414409096657</v>
      </c>
      <c r="D35" s="7">
        <f t="shared" si="2"/>
        <v>-4.3019970152679132</v>
      </c>
      <c r="E35" s="8">
        <f t="shared" si="3"/>
        <v>-0.85724553877338527</v>
      </c>
      <c r="F35" s="17"/>
      <c r="O35" s="17"/>
      <c r="P35" s="17"/>
    </row>
    <row r="36" spans="1:16" ht="15.75">
      <c r="A36" s="17"/>
      <c r="B36" s="5">
        <f t="shared" si="4"/>
        <v>1.3500000000000005</v>
      </c>
      <c r="C36" s="6">
        <f t="shared" si="1"/>
        <v>-15.395735946357227</v>
      </c>
      <c r="D36" s="7">
        <f t="shared" si="2"/>
        <v>-4.7819412449011329</v>
      </c>
      <c r="E36" s="8">
        <f t="shared" si="3"/>
        <v>-1.0671130993915012</v>
      </c>
      <c r="F36" s="17"/>
      <c r="O36" s="17"/>
      <c r="P36" s="17"/>
    </row>
    <row r="37" spans="1:16" ht="15.75">
      <c r="A37" s="17"/>
      <c r="B37" s="5">
        <f t="shared" si="4"/>
        <v>1.4000000000000006</v>
      </c>
      <c r="C37" s="6">
        <f t="shared" si="1"/>
        <v>-16.699741602742733</v>
      </c>
      <c r="D37" s="7">
        <f t="shared" si="2"/>
        <v>-5.2851804971987288</v>
      </c>
      <c r="E37" s="8">
        <f t="shared" si="3"/>
        <v>-1.2900841102583289</v>
      </c>
      <c r="F37" s="17"/>
      <c r="O37" s="17"/>
      <c r="P37" s="17"/>
    </row>
    <row r="38" spans="1:16" ht="15.75">
      <c r="A38" s="17"/>
      <c r="B38" s="5">
        <f t="shared" si="4"/>
        <v>1.4500000000000006</v>
      </c>
      <c r="C38" s="6">
        <f t="shared" si="1"/>
        <v>-18.056161060123081</v>
      </c>
      <c r="D38" s="7">
        <f t="shared" si="2"/>
        <v>-5.8117147721607019</v>
      </c>
      <c r="E38" s="8">
        <f t="shared" si="3"/>
        <v>-1.5261585713738683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>
      <c r="G41" s="17"/>
      <c r="H41" s="17"/>
      <c r="I41" s="17"/>
      <c r="J41" s="17"/>
      <c r="K41" s="17"/>
      <c r="L41" s="17"/>
      <c r="M41" s="17"/>
      <c r="N41" s="17"/>
      <c r="O41" s="17"/>
      <c r="P41" s="17"/>
    </row>
  </sheetData>
  <mergeCells count="1">
    <mergeCell ref="C1:F1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 Bousquet</dc:creator>
  <cp:lastModifiedBy>Jean Paul Bousquet</cp:lastModifiedBy>
  <dcterms:created xsi:type="dcterms:W3CDTF">2019-04-05T17:32:32Z</dcterms:created>
  <dcterms:modified xsi:type="dcterms:W3CDTF">2019-04-06T07:40:05Z</dcterms:modified>
</cp:coreProperties>
</file>