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 " sheetId="1" r:id="rId1"/>
  </sheets>
  <definedNames>
    <definedName name="BoardQty">'test. '!$G$1</definedName>
    <definedName name="digikey_part_data">'test. '!$H$5:$L$29</definedName>
    <definedName name="farnell_part_data">'test. '!$M$5:$Q$29</definedName>
    <definedName name="global_part_data">'test. '!$A$5:$G$29</definedName>
    <definedName name="mouser_part_data">'test. '!$R$5:$V$29</definedName>
    <definedName name="newark_part_data">'test. '!$W$5:$AA$29</definedName>
    <definedName name="rs_part_data">'test. '!$AB$5:$AF$29</definedName>
    <definedName name="tme_part_data">'test. '!$AG$5:$AK$29</definedName>
    <definedName name="TotalCost">'test.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$40.95     $40.95</t>
        </r>
      </text>
    </comment>
    <comment ref="H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2000   $0.34    $684.80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I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<sst xmlns="http://schemas.openxmlformats.org/spreadsheetml/2006/main" count="138" uniqueCount="101">
  <si>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</si>
  <si>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</si>
  <si>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</si>
  <si>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</si>
  <si>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</si>
  <si>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</si>
  <si>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</si>
  <si>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</si>
  <si>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C501,C502</t>
  </si>
  <si>
    <t>220uF</t>
  </si>
  <si>
    <t>Capacitors_THT:CP_Radial_D6.3mm_P2.50mm</t>
  </si>
  <si>
    <t>C301-C322</t>
  </si>
  <si>
    <t>10uF</t>
  </si>
  <si>
    <t>C0603C106M8PACTU</t>
  </si>
  <si>
    <t>D501</t>
  </si>
  <si>
    <t>D</t>
  </si>
  <si>
    <t>Diodes_THT:D_DO-41_SOD81_P12.70mm_Horizontal</t>
  </si>
  <si>
    <t>J501</t>
  </si>
  <si>
    <t>SPARE</t>
  </si>
  <si>
    <t>Pin_Headers:Pin_Header_Straight_1x05_Pitch2.54mm</t>
  </si>
  <si>
    <t>J502,J504</t>
  </si>
  <si>
    <t>GS2</t>
  </si>
  <si>
    <t>MATHSTERK:SB2</t>
  </si>
  <si>
    <t>J503</t>
  </si>
  <si>
    <t>Screw_Terminal_01x02</t>
  </si>
  <si>
    <t>Connectors_Terminal_Blocks:TerminalBlock_Altech_AK300-2_P5.00mm</t>
  </si>
  <si>
    <t>J505</t>
  </si>
  <si>
    <t>MIDI OUT</t>
  </si>
  <si>
    <t>Pin_Headers:Pin_Header_Straight_1x03_Pitch2.54mm</t>
  </si>
  <si>
    <t>J506</t>
  </si>
  <si>
    <t>MIDI IN</t>
  </si>
  <si>
    <t>Pin_Headers:Pin_Header_Straight_1x02_Pitch2.54mm</t>
  </si>
  <si>
    <t>J507,J508</t>
  </si>
  <si>
    <t>DIN-5_180degree</t>
  </si>
  <si>
    <t>LED601-LED632</t>
  </si>
  <si>
    <t>SK9822</t>
  </si>
  <si>
    <t>LEDs:LED_RGB_5050-6</t>
  </si>
  <si>
    <t>OLED501</t>
  </si>
  <si>
    <t>1.5"OLED</t>
  </si>
  <si>
    <t>1431</t>
  </si>
  <si>
    <t>R514,R521</t>
  </si>
  <si>
    <t>220R</t>
  </si>
  <si>
    <t>Resistors_SMD:R_1206_HandSoldering</t>
  </si>
  <si>
    <t>R519</t>
  </si>
  <si>
    <t>330R</t>
  </si>
  <si>
    <t>R201-R255</t>
  </si>
  <si>
    <t>10K</t>
  </si>
  <si>
    <t>R501-R513,R515-R518,R520,R522</t>
  </si>
  <si>
    <t>10k</t>
  </si>
  <si>
    <t>RESET501</t>
  </si>
  <si>
    <t>SW_Push</t>
  </si>
  <si>
    <t>Buttons_Switches_THT:SW_PUSH-12mm</t>
  </si>
  <si>
    <t>RV201,RV203,RV204,RV206,RV207,RV209,RV211-RV213,RV215-RV217</t>
  </si>
  <si>
    <t>POT</t>
  </si>
  <si>
    <t>Potentiometers:Potentiometer_Omeg_PC16PU_Horizontal</t>
  </si>
  <si>
    <t>RV202,RV205,RV208,RV210,RV214,RV218-RV222</t>
  </si>
  <si>
    <t>SLIDEPOT</t>
  </si>
  <si>
    <t>MATHSTERK:slidepot</t>
  </si>
  <si>
    <t>SW501</t>
  </si>
  <si>
    <t>PEC11R-4215F-S0024</t>
  </si>
  <si>
    <t>MATHSTERK:Rotary_Encoder_Switched_PEC11R</t>
  </si>
  <si>
    <t>SW201-SW255</t>
  </si>
  <si>
    <t>SW_SPDT_6pin</t>
  </si>
  <si>
    <t>MATHSTERK:8mm_push_button</t>
  </si>
  <si>
    <t>MHPS2285</t>
  </si>
  <si>
    <t>U501</t>
  </si>
  <si>
    <t>stm32f103-china-MS</t>
  </si>
  <si>
    <t>MATHSTERK:stm32f103c8t6-module-china-MS</t>
  </si>
  <si>
    <t>U502</t>
  </si>
  <si>
    <t>PC817</t>
  </si>
  <si>
    <t>Housings_DIP:DIP-4_W7.62mm</t>
  </si>
  <si>
    <t>U401-U410</t>
  </si>
  <si>
    <t>74HC4051</t>
  </si>
  <si>
    <t>Housings_DIP:DIP-16_W7.62mm_LongPads</t>
  </si>
  <si>
    <t>Prj:</t>
  </si>
  <si>
    <t>test.xml</t>
  </si>
  <si>
    <t>Co.:</t>
  </si>
  <si>
    <t>Prj date:</t>
  </si>
  <si>
    <t>11.05.2018 16:48:16</t>
  </si>
  <si>
    <t>Board Qty:</t>
  </si>
  <si>
    <t>Total Cost:</t>
  </si>
  <si>
    <t>Unit Cost:</t>
  </si>
  <si>
    <t>$ date:</t>
  </si>
  <si>
    <t>2018-05-11 16:48:44</t>
  </si>
  <si>
    <t>Digi-Key</t>
  </si>
  <si>
    <t>Avail</t>
  </si>
  <si>
    <t>Purch</t>
  </si>
  <si>
    <t>Cat#</t>
  </si>
  <si>
    <t>399-14945-2-ND</t>
  </si>
  <si>
    <t>NonStk</t>
  </si>
  <si>
    <t>MHPS2285-ND</t>
  </si>
  <si>
    <t>Farnell</t>
  </si>
  <si>
    <t>Mouser</t>
  </si>
  <si>
    <t>80-C0603C106M8PACTU</t>
  </si>
  <si>
    <t>485-1431</t>
  </si>
  <si>
    <t>642-MHPS2285</t>
  </si>
  <si>
    <t>Newark</t>
  </si>
  <si>
    <t>45AC6535</t>
  </si>
  <si>
    <t>Rs Components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</si>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</sst>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C0603C106M8PACTU+" TargetMode="External"/><Relationship Id="rId2" Type="http://schemas.openxmlformats.org/officeDocument/2006/relationships/hyperlink" Target="https://www.mouser.com/Search/Refine.aspx?Keyword=C0603C106M8PACTU+" TargetMode="External"/><Relationship Id="rId3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4" Type="http://schemas.openxmlformats.org/officeDocument/2006/relationships/hyperlink" Target="https://www.mouser.com/ProductDetail/Adafruit/1431?qs=sGAEpiMZZMsMyYRRhGMFNvdcrRe1DvIb23LoKiVQBGM%3d" TargetMode="External"/><Relationship Id="rId5" Type="http://schemas.openxmlformats.org/officeDocument/2006/relationships/hyperlink" Target="http://www.digikey.com/product-detail/en/apem-inc/MHPS2285/MHPS2285-ND/1795385" TargetMode="External"/><Relationship Id="rId6" Type="http://schemas.openxmlformats.org/officeDocument/2006/relationships/hyperlink" Target="https://www.mouser.com/ProductDetail/Apem/MHPS2285?qs=sGAEpiMZZMvxtGF7dlGNpiWIsZK%2fBfC045l8Tj%252bOhG0%3d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74</v>
      </c>
      <c r="B1" s="3" t="s">
        <v>75</v>
      </c>
      <c r="F1" s="4" t="s">
        <v>79</v>
      </c>
      <c r="G1" s="4">
        <v>100</v>
      </c>
    </row>
    <row r="2" spans="1:37">
      <c r="A2" s="2" t="s">
        <v>76</v>
      </c>
      <c r="B2" s="3"/>
      <c r="F2" s="2" t="s">
        <v>81</v>
      </c>
      <c r="G2" s="5">
        <f>TotalCost/BoardQty</f>
        <v>0</v>
      </c>
    </row>
    <row r="3" spans="1:37">
      <c r="A3" s="2" t="s">
        <v>77</v>
      </c>
      <c r="B3" s="3" t="s">
        <v>78</v>
      </c>
      <c r="F3" s="2" t="s">
        <v>80</v>
      </c>
      <c r="G3" s="6">
        <f>SUM(G7:G29)</f>
        <v>0</v>
      </c>
      <c r="K3" s="6">
        <f>SUM(K7:K29)</f>
        <v>0</v>
      </c>
      <c r="L3" s="7">
        <f>(ROWS(K7:K29)-COUNTBLANK(K7:K29))&amp;" of "&amp;ROWS(K7:K29)&amp;" parts found"</f>
        <v>0</v>
      </c>
      <c r="P3" s="6">
        <f>SUM(P7:P29)</f>
        <v>0</v>
      </c>
      <c r="Q3" s="7">
        <f>(ROWS(P7:P29)-COUNTBLANK(P7:P29))&amp;" of "&amp;ROWS(P7:P29)&amp;" parts found"</f>
        <v>0</v>
      </c>
      <c r="U3" s="6">
        <f>SUM(U7:U29)</f>
        <v>0</v>
      </c>
      <c r="V3" s="7">
        <f>(ROWS(U7:U29)-COUNTBLANK(U7:U29))&amp;" of "&amp;ROWS(U7:U29)&amp;" parts found"</f>
        <v>0</v>
      </c>
      <c r="Z3" s="6">
        <f>SUM(Z7:Z29)</f>
        <v>0</v>
      </c>
      <c r="AA3" s="7">
        <f>(ROWS(Z7:Z29)-COUNTBLANK(Z7:Z29))&amp;" of "&amp;ROWS(Z7:Z29)&amp;" parts found"</f>
        <v>0</v>
      </c>
      <c r="AE3" s="6">
        <f>SUM(AE7:AE29)</f>
        <v>0</v>
      </c>
      <c r="AF3" s="7">
        <f>(ROWS(AE7:AE29)-COUNTBLANK(AE7:AE29))&amp;" of "&amp;ROWS(AE7:AE29)&amp;" parts found"</f>
        <v>0</v>
      </c>
      <c r="AJ3" s="6">
        <f>SUM(AJ7:AJ29)</f>
        <v>0</v>
      </c>
      <c r="AK3" s="7">
        <f>(ROWS(AJ7:AJ29)-COUNTBLANK(AJ7:AJ29))&amp;" of "&amp;ROWS(AJ7:AJ29)&amp;" parts found"</f>
        <v>0</v>
      </c>
    </row>
    <row r="4" spans="1:37">
      <c r="A4" s="2" t="s">
        <v>82</v>
      </c>
      <c r="B4" s="3" t="s">
        <v>83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84</v>
      </c>
      <c r="I5" s="9"/>
      <c r="J5" s="9"/>
      <c r="K5" s="9"/>
      <c r="L5" s="9"/>
      <c r="M5" s="10" t="s">
        <v>91</v>
      </c>
      <c r="N5" s="10"/>
      <c r="O5" s="10"/>
      <c r="P5" s="10"/>
      <c r="Q5" s="10"/>
      <c r="R5" s="11" t="s">
        <v>92</v>
      </c>
      <c r="S5" s="11"/>
      <c r="T5" s="11"/>
      <c r="U5" s="11"/>
      <c r="V5" s="11"/>
      <c r="W5" s="12" t="s">
        <v>96</v>
      </c>
      <c r="X5" s="12"/>
      <c r="Y5" s="12"/>
      <c r="Z5" s="12"/>
      <c r="AA5" s="12"/>
      <c r="AB5" s="13" t="s">
        <v>98</v>
      </c>
      <c r="AC5" s="13"/>
      <c r="AD5" s="13"/>
      <c r="AE5" s="13"/>
      <c r="AF5" s="13"/>
      <c r="AG5" s="14" t="s">
        <v>99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85</v>
      </c>
      <c r="I6" s="15" t="s">
        <v>86</v>
      </c>
      <c r="J6" s="15" t="s">
        <v>6</v>
      </c>
      <c r="K6" s="15" t="s">
        <v>7</v>
      </c>
      <c r="L6" s="15" t="s">
        <v>87</v>
      </c>
      <c r="M6" s="15" t="s">
        <v>85</v>
      </c>
      <c r="N6" s="15" t="s">
        <v>86</v>
      </c>
      <c r="O6" s="15" t="s">
        <v>6</v>
      </c>
      <c r="P6" s="15" t="s">
        <v>7</v>
      </c>
      <c r="Q6" s="15" t="s">
        <v>87</v>
      </c>
      <c r="R6" s="15" t="s">
        <v>85</v>
      </c>
      <c r="S6" s="15" t="s">
        <v>86</v>
      </c>
      <c r="T6" s="15" t="s">
        <v>6</v>
      </c>
      <c r="U6" s="15" t="s">
        <v>7</v>
      </c>
      <c r="V6" s="15" t="s">
        <v>87</v>
      </c>
      <c r="W6" s="15" t="s">
        <v>85</v>
      </c>
      <c r="X6" s="15" t="s">
        <v>86</v>
      </c>
      <c r="Y6" s="15" t="s">
        <v>6</v>
      </c>
      <c r="Z6" s="15" t="s">
        <v>7</v>
      </c>
      <c r="AA6" s="15" t="s">
        <v>87</v>
      </c>
      <c r="AB6" s="15" t="s">
        <v>85</v>
      </c>
      <c r="AC6" s="15" t="s">
        <v>86</v>
      </c>
      <c r="AD6" s="15" t="s">
        <v>6</v>
      </c>
      <c r="AE6" s="15" t="s">
        <v>7</v>
      </c>
      <c r="AF6" s="15" t="s">
        <v>87</v>
      </c>
      <c r="AG6" s="15" t="s">
        <v>85</v>
      </c>
      <c r="AH6" s="15" t="s">
        <v>86</v>
      </c>
      <c r="AI6" s="15" t="s">
        <v>6</v>
      </c>
      <c r="AJ6" s="15" t="s">
        <v>7</v>
      </c>
      <c r="AK6" s="15" t="s">
        <v>87</v>
      </c>
    </row>
    <row r="7" spans="1:37">
      <c r="A7" s="16" t="s">
        <v>8</v>
      </c>
      <c r="B7" s="16" t="s">
        <v>9</v>
      </c>
      <c r="C7" s="16" t="s">
        <v>10</v>
      </c>
      <c r="E7" s="16">
        <f>BoardQty*2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</row>
    <row r="8" spans="1:37">
      <c r="A8" s="16" t="s">
        <v>11</v>
      </c>
      <c r="B8" s="16" t="s">
        <v>12</v>
      </c>
      <c r="D8" s="16" t="s">
        <v>13</v>
      </c>
      <c r="E8" s="16">
        <f>BoardQty*22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  <c r="H8" s="18" t="s">
        <v>89</v>
      </c>
      <c r="J8" s="17">
        <f>iferror(lookup(if(I8="",E8,I8),{0,1,4000},{0.0,0.12176,0.12176}),"")</f>
        <v>0</v>
      </c>
      <c r="K8" s="17">
        <f>iferror(if(I8="",E8,I8)*J8,"")</f>
        <v>0</v>
      </c>
      <c r="L8" s="19" t="s">
        <v>88</v>
      </c>
      <c r="R8" s="16">
        <v>67713</v>
      </c>
      <c r="T8" s="17">
        <f>iferror(lookup(if(S8="",E8,S8),{0,1,10,100,500,1000,4000,8000,24000,48000},{0.0,0.471,0.273,0.165,0.151,0.135,0.1,0.091,0.089,0.078}),"")</f>
        <v>0</v>
      </c>
      <c r="U8" s="17">
        <f>iferror(if(S8="",E8,S8)*T8,"")</f>
        <v>0</v>
      </c>
      <c r="V8" s="19" t="s">
        <v>93</v>
      </c>
      <c r="W8" s="16">
        <v>860</v>
      </c>
      <c r="Y8" s="17">
        <f>iferror(lookup(if(X8="",E8,X8),{0,1,10,25,50,100,250,500,1000},{0.0,0.266,0.266,0.231,0.196,0.161,0.154,0.147,0.132}),"")</f>
        <v>0</v>
      </c>
      <c r="Z8" s="17">
        <f>iferror(if(X8="",E8,X8)*Y8,"")</f>
        <v>0</v>
      </c>
      <c r="AA8" s="19" t="s">
        <v>97</v>
      </c>
    </row>
    <row r="9" spans="1:37">
      <c r="A9" s="16" t="s">
        <v>14</v>
      </c>
      <c r="B9" s="16" t="s">
        <v>15</v>
      </c>
      <c r="C9" s="16" t="s">
        <v>16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17</v>
      </c>
      <c r="B10" s="16" t="s">
        <v>18</v>
      </c>
      <c r="C10" s="16" t="s">
        <v>19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20</v>
      </c>
      <c r="B11" s="16" t="s">
        <v>21</v>
      </c>
      <c r="C11" s="16" t="s">
        <v>22</v>
      </c>
      <c r="E11" s="16">
        <f>BoardQty*2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23</v>
      </c>
      <c r="B12" s="16" t="s">
        <v>24</v>
      </c>
      <c r="C12" s="16" t="s">
        <v>25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26</v>
      </c>
      <c r="B13" s="16" t="s">
        <v>27</v>
      </c>
      <c r="C13" s="16" t="s">
        <v>28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29</v>
      </c>
      <c r="B14" s="16" t="s">
        <v>30</v>
      </c>
      <c r="C14" s="16" t="s">
        <v>31</v>
      </c>
      <c r="E14" s="16">
        <f>BoardQty*1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</row>
    <row r="15" spans="1:37">
      <c r="A15" s="16" t="s">
        <v>32</v>
      </c>
      <c r="B15" s="16" t="s">
        <v>33</v>
      </c>
      <c r="E15" s="16">
        <f>BoardQty*2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34</v>
      </c>
      <c r="B16" s="16" t="s">
        <v>35</v>
      </c>
      <c r="C16" s="16" t="s">
        <v>36</v>
      </c>
      <c r="E16" s="16">
        <f>BoardQty*32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6">
      <c r="A17" s="16" t="s">
        <v>37</v>
      </c>
      <c r="B17" s="16" t="s">
        <v>38</v>
      </c>
      <c r="D17" s="16" t="s">
        <v>39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  <c r="R17" s="16">
        <v>37</v>
      </c>
      <c r="T17" s="17">
        <f>iferror(lookup(if(S17="",E17,S17),{0,1},{0.0,40.95}),"")</f>
        <v>0</v>
      </c>
      <c r="U17" s="17">
        <f>iferror(if(S17="",E17,S17)*T17,"")</f>
        <v>0</v>
      </c>
      <c r="V17" s="19" t="s">
        <v>94</v>
      </c>
    </row>
    <row r="18" spans="1:36">
      <c r="A18" s="16" t="s">
        <v>40</v>
      </c>
      <c r="B18" s="16" t="s">
        <v>41</v>
      </c>
      <c r="C18" s="16" t="s">
        <v>42</v>
      </c>
      <c r="E18" s="16">
        <f>BoardQty*2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</row>
    <row r="19" spans="1:36">
      <c r="A19" s="16" t="s">
        <v>43</v>
      </c>
      <c r="B19" s="16" t="s">
        <v>44</v>
      </c>
      <c r="C19" s="16" t="s">
        <v>42</v>
      </c>
      <c r="E19" s="16">
        <f>BoardQty*1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</row>
    <row r="20" spans="1:36">
      <c r="A20" s="16" t="s">
        <v>45</v>
      </c>
      <c r="B20" s="16" t="s">
        <v>46</v>
      </c>
      <c r="C20" s="16" t="s">
        <v>42</v>
      </c>
      <c r="E20" s="16">
        <f>BoardQty*55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</row>
    <row r="21" spans="1:36">
      <c r="A21" s="16" t="s">
        <v>47</v>
      </c>
      <c r="B21" s="16" t="s">
        <v>48</v>
      </c>
      <c r="C21" s="16" t="s">
        <v>42</v>
      </c>
      <c r="E21" s="16">
        <f>BoardQty*19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</row>
    <row r="22" spans="1:36">
      <c r="A22" s="16" t="s">
        <v>49</v>
      </c>
      <c r="B22" s="16" t="s">
        <v>50</v>
      </c>
      <c r="C22" s="16" t="s">
        <v>51</v>
      </c>
      <c r="E22" s="16">
        <f>BoardQty*1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</row>
    <row r="23" spans="1:36">
      <c r="A23" s="16" t="s">
        <v>52</v>
      </c>
      <c r="B23" s="16" t="s">
        <v>53</v>
      </c>
      <c r="C23" s="16" t="s">
        <v>54</v>
      </c>
      <c r="E23" s="16">
        <f>BoardQty*12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</row>
    <row r="24" spans="1:36">
      <c r="A24" s="16" t="s">
        <v>55</v>
      </c>
      <c r="B24" s="16" t="s">
        <v>56</v>
      </c>
      <c r="C24" s="16" t="s">
        <v>57</v>
      </c>
      <c r="E24" s="16">
        <f>BoardQty*10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</row>
    <row r="25" spans="1:36">
      <c r="A25" s="16" t="s">
        <v>58</v>
      </c>
      <c r="B25" s="16" t="s">
        <v>59</v>
      </c>
      <c r="C25" s="16" t="s">
        <v>60</v>
      </c>
      <c r="E25" s="16">
        <f>BoardQty*1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</row>
    <row r="26" spans="1:36">
      <c r="A26" s="16" t="s">
        <v>61</v>
      </c>
      <c r="B26" s="16" t="s">
        <v>62</v>
      </c>
      <c r="C26" s="16" t="s">
        <v>63</v>
      </c>
      <c r="D26" s="16" t="s">
        <v>64</v>
      </c>
      <c r="E26" s="16">
        <f>BoardQty*55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  <c r="H26" s="18" t="s">
        <v>89</v>
      </c>
      <c r="J26" s="17">
        <f>iferror(lookup(if(I26="",E26,I26),{0,1,2000},{0.0,0.3424,0.3424}),"")</f>
        <v>0</v>
      </c>
      <c r="K26" s="17">
        <f>iferror(if(I26="",E26,I26)*J26,"")</f>
        <v>0</v>
      </c>
      <c r="L26" s="19" t="s">
        <v>90</v>
      </c>
      <c r="R26" s="16">
        <v>1494</v>
      </c>
      <c r="T26" s="17">
        <f>iferror(lookup(if(S26="",E26,S26),{0,1,25,50,100,250,500,1000,2000,5000},{0.0,0.493,0.461,0.418,0.406,0.396,0.373,0.351,0.319,0.296}),"")</f>
        <v>0</v>
      </c>
      <c r="U26" s="17">
        <f>iferror(if(S26="",E26,S26)*T26,"")</f>
        <v>0</v>
      </c>
      <c r="V26" s="19" t="s">
        <v>95</v>
      </c>
    </row>
    <row r="27" spans="1:36">
      <c r="A27" s="16" t="s">
        <v>65</v>
      </c>
      <c r="B27" s="16" t="s">
        <v>66</v>
      </c>
      <c r="C27" s="16" t="s">
        <v>67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</row>
    <row r="28" spans="1:36">
      <c r="A28" s="16" t="s">
        <v>68</v>
      </c>
      <c r="B28" s="16" t="s">
        <v>69</v>
      </c>
      <c r="C28" s="16" t="s">
        <v>70</v>
      </c>
      <c r="E28" s="16">
        <f>BoardQty*1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</row>
    <row r="29" spans="1:36">
      <c r="A29" s="16" t="s">
        <v>71</v>
      </c>
      <c r="B29" s="16" t="s">
        <v>72</v>
      </c>
      <c r="C29" s="16" t="s">
        <v>73</v>
      </c>
      <c r="E29" s="16">
        <f>BoardQty*10</f>
        <v>0</v>
      </c>
      <c r="F2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9" s="17">
        <f>iferror(E29*F29,"")</f>
        <v>0</v>
      </c>
    </row>
    <row r="31" spans="1:36">
      <c r="A31" s="3" t="s">
        <v>100</v>
      </c>
      <c r="I31" s="7">
        <f>IFERROR(IF(OR(I7:I29),COUNTIF(I7:I29,"&gt;0")&amp;" of "&amp;ROWS(I7:I29)&amp;" parts purchased",""),"")</f>
        <v>0</v>
      </c>
      <c r="N31" s="7">
        <f>IFERROR(IF(OR(N7:N29),COUNTIF(N7:N29,"&gt;0")&amp;" of "&amp;ROWS(N7:N29)&amp;" parts purchased",""),"")</f>
        <v>0</v>
      </c>
      <c r="S31" s="7">
        <f>IFERROR(IF(OR(S7:S29),COUNTIF(S7:S29,"&gt;0")&amp;" of "&amp;ROWS(S7:S29)&amp;" parts purchased",""),"")</f>
        <v>0</v>
      </c>
      <c r="X31" s="7">
        <f>IFERROR(IF(OR(X7:X29),COUNTIF(X7:X29,"&gt;0")&amp;" of "&amp;ROWS(X7:X29)&amp;" parts purchased",""),"")</f>
        <v>0</v>
      </c>
      <c r="AC31" s="7">
        <f>IFERROR(IF(OR(AC7:AC29),COUNTIF(AC7:AC29,"&gt;0")&amp;" of "&amp;ROWS(AC7:AC29)&amp;" parts purchased",""),"")</f>
        <v>0</v>
      </c>
      <c r="AH31" s="7">
        <f>IFERROR(IF(OR(AH7:AH29),COUNTIF(AH7:AH29,"&gt;0")&amp;" of "&amp;ROWS(AH7:AH29)&amp;" parts purchased",""),"")</f>
        <v>0</v>
      </c>
    </row>
    <row r="32" spans="1:36">
      <c r="I32">
        <f t="array" ref="I32">IFERROR(CONCATENATE(TEXT(INDEX($I$7:$I$29,SMALL(IF($L$7:$L$29&lt;&gt;"",IF($I$7:$I$29&lt;&gt;"",ROW($I$7:$I$29)-MIN(ROW($I$7:$I$29))+1,""),""),ROW()-ROW(A$32)+1)),"##0"),","),"")</f>
        <v>0</v>
      </c>
      <c r="J32">
        <f t="array" ref="J32">IFERROR(CONCATENATE((INDEX($L$7:$L$29,SMALL(IF($L$7:$L$29&lt;&gt;"",IF($I$7:$I$29&lt;&gt;"",ROW($I$7:$I$29)-MIN(ROW($I$7:$I$29))+1,""),""),ROW()-ROW(A$32)+1))),","),"")</f>
        <v>0</v>
      </c>
      <c r="K32">
        <f t="array" ref="K32">IFERROR(CONCATENATE((INDEX($A$7:$A$29,SMALL(IF($L$7:$L$29&lt;&gt;"",IF($I$7:$I$29&lt;&gt;"",ROW($I$7:$I$29)-MIN(ROW($I$7:$I$29))+1,""),""),ROW()-ROW(A$32)+1))),),"")</f>
        <v>0</v>
      </c>
      <c r="N32">
        <f t="array" ref="N32">IFERROR(CONCATENATE((INDEX($Q$7:$Q$29,SMALL(IF($Q$7:$Q$29&lt;&gt;"",IF($N$7:$N$29&lt;&gt;"",ROW($N$7:$N$29)-MIN(ROW($N$7:$N$29))+1,""),""),ROW()-ROW(A$32)+1)))," "),"")</f>
        <v>0</v>
      </c>
      <c r="O32">
        <f t="array" ref="O32">IFERROR(CONCATENATE(TEXT(INDEX($N$7:$N$29,SMALL(IF($Q$7:$Q$29&lt;&gt;"",IF($N$7:$N$29&lt;&gt;"",ROW($N$7:$N$29)-MIN(ROW($N$7:$N$29))+1,""),""),ROW()-ROW(A$32)+1)),"##0")," "),"")</f>
        <v>0</v>
      </c>
      <c r="P32">
        <f t="array" ref="P32">IFERROR(CONCATENATE((INDEX($A$7:$A$29,SMALL(IF($Q$7:$Q$29&lt;&gt;"",IF($N$7:$N$29&lt;&gt;"",ROW($N$7:$N$29)-MIN(ROW($N$7:$N$29))+1,""),""),ROW()-ROW(A$32)+1))),),"")</f>
        <v>0</v>
      </c>
      <c r="S32">
        <f t="array" ref="S32">IFERROR(CONCATENATE((INDEX($V$7:$V$29,SMALL(IF($V$7:$V$29&lt;&gt;"",IF($S$7:$S$29&lt;&gt;"",ROW($S$7:$S$29)-MIN(ROW($S$7:$S$29))+1,""),""),ROW()-ROW(A$32)+1)))," "),"")</f>
        <v>0</v>
      </c>
      <c r="T32">
        <f t="array" ref="T32">IFERROR(CONCATENATE(TEXT(INDEX($S$7:$S$29,SMALL(IF($V$7:$V$29&lt;&gt;"",IF($S$7:$S$29&lt;&gt;"",ROW($S$7:$S$29)-MIN(ROW($S$7:$S$29))+1,""),""),ROW()-ROW(A$32)+1)),"##0")," "),"")</f>
        <v>0</v>
      </c>
      <c r="U32">
        <f t="array" ref="U32">IFERROR(CONCATENATE((INDEX($A$7:$A$29,SMALL(IF($V$7:$V$29&lt;&gt;"",IF($S$7:$S$29&lt;&gt;"",ROW($S$7:$S$29)-MIN(ROW($S$7:$S$29))+1,""),""),ROW()-ROW(A$32)+1))),),"")</f>
        <v>0</v>
      </c>
      <c r="X32">
        <f t="array" ref="X32">IFERROR(CONCATENATE((INDEX($AA$7:$AA$29,SMALL(IF($AA$7:$AA$29&lt;&gt;"",IF($X$7:$X$29&lt;&gt;"",ROW($X$7:$X$29)-MIN(ROW($X$7:$X$29))+1,""),""),ROW()-ROW(A$32)+1))),","),"")</f>
        <v>0</v>
      </c>
      <c r="Y32">
        <f t="array" ref="Y32">IFERROR(CONCATENATE(TEXT(INDEX($X$7:$X$29,SMALL(IF($AA$7:$AA$29&lt;&gt;"",IF($X$7:$X$29&lt;&gt;"",ROW($X$7:$X$29)-MIN(ROW($X$7:$X$29))+1,""),""),ROW()-ROW(A$32)+1)),"##0"),","),"")</f>
        <v>0</v>
      </c>
      <c r="Z32">
        <f t="array" ref="Z32">IFERROR(CONCATENATE((INDEX($A$7:$A$29,SMALL(IF($AA$7:$AA$29&lt;&gt;"",IF($X$7:$X$29&lt;&gt;"",ROW($X$7:$X$29)-MIN(ROW($X$7:$X$29))+1,""),""),ROW()-ROW(A$32)+1))),),"")</f>
        <v>0</v>
      </c>
      <c r="AC32">
        <f t="array" ref="AC32">IFERROR(CONCATENATE((INDEX($AF$7:$AF$29,SMALL(IF($AF$7:$AF$29&lt;&gt;"",IF($AC$7:$AC$29&lt;&gt;"",ROW($AC$7:$AC$29)-MIN(ROW($AC$7:$AC$29))+1,""),""),ROW()-ROW(A$32)+1)))," "),"")</f>
        <v>0</v>
      </c>
      <c r="AD32">
        <f t="array" ref="AD32">IFERROR(CONCATENATE(TEXT(INDEX($AC$7:$AC$29,SMALL(IF($AF$7:$AF$29&lt;&gt;"",IF($AC$7:$AC$29&lt;&gt;"",ROW($AC$7:$AC$29)-MIN(ROW($AC$7:$AC$29))+1,""),""),ROW()-ROW(A$32)+1)),"##0")," "),"")</f>
        <v>0</v>
      </c>
      <c r="AE32">
        <f t="array" ref="AE32">IFERROR(CONCATENATE((INDEX($A$7:$A$29,SMALL(IF($AF$7:$AF$29&lt;&gt;"",IF($AC$7:$AC$29&lt;&gt;"",ROW($AC$7:$AC$29)-MIN(ROW($AC$7:$AC$29))+1,""),""),ROW()-ROW(A$32)+1))),),"")</f>
        <v>0</v>
      </c>
      <c r="AH32">
        <f t="array" ref="AH32">IFERROR(CONCATENATE((INDEX($AK$7:$AK$29,SMALL(IF($AK$7:$AK$29&lt;&gt;"",IF($AH$7:$AH$29&lt;&gt;"",ROW($AH$7:$AH$29)-MIN(ROW($AH$7:$AH$29))+1,""),""),ROW()-ROW(A$32)+1)))," "),"")</f>
        <v>0</v>
      </c>
      <c r="AI32">
        <f t="array" ref="AI32">IFERROR(CONCATENATE(TEXT(INDEX($AH$7:$AH$29,SMALL(IF($AK$7:$AK$29&lt;&gt;"",IF($AH$7:$AH$29&lt;&gt;"",ROW($AH$7:$AH$29)-MIN(ROW($AH$7:$AH$29))+1,""),""),ROW()-ROW(A$32)+1)),"##0")," "),"")</f>
        <v>0</v>
      </c>
      <c r="AJ32">
        <f t="array" ref="AJ32">IFERROR(CONCATENATE((INDEX($A$7:$A$29,SMALL(IF($AK$7:$AK$29&lt;&gt;"",IF($AH$7:$AH$29&lt;&gt;"",ROW($AH$7:$AH$29)-MIN(ROW($AH$7:$AH$29))+1,""),""),ROW()-ROW(A$32)+1))),),"")</f>
        <v>0</v>
      </c>
    </row>
    <row r="33" spans="9:36">
      <c r="I33">
        <f t="array" ref="I33">IFERROR(CONCATENATE(TEXT(INDEX($I$7:$I$29,SMALL(IF($L$7:$L$29&lt;&gt;"",IF($I$7:$I$29&lt;&gt;"",ROW($I$7:$I$29)-MIN(ROW($I$7:$I$29))+1,""),""),ROW()-ROW(A$32)+1)),"##0"),","),"")</f>
        <v>0</v>
      </c>
      <c r="J33">
        <f t="array" ref="J33">IFERROR(CONCATENATE((INDEX($L$7:$L$29,SMALL(IF($L$7:$L$29&lt;&gt;"",IF($I$7:$I$29&lt;&gt;"",ROW($I$7:$I$29)-MIN(ROW($I$7:$I$29))+1,""),""),ROW()-ROW(A$32)+1))),","),"")</f>
        <v>0</v>
      </c>
      <c r="K33">
        <f t="array" ref="K33">IFERROR(CONCATENATE((INDEX($A$7:$A$29,SMALL(IF($L$7:$L$29&lt;&gt;"",IF($I$7:$I$29&lt;&gt;"",ROW($I$7:$I$29)-MIN(ROW($I$7:$I$29))+1,""),""),ROW()-ROW(A$32)+1))),),"")</f>
        <v>0</v>
      </c>
      <c r="N33">
        <f t="array" ref="N33">IFERROR(CONCATENATE((INDEX($Q$7:$Q$29,SMALL(IF($Q$7:$Q$29&lt;&gt;"",IF($N$7:$N$29&lt;&gt;"",ROW($N$7:$N$29)-MIN(ROW($N$7:$N$29))+1,""),""),ROW()-ROW(A$32)+1)))," "),"")</f>
        <v>0</v>
      </c>
      <c r="O33">
        <f t="array" ref="O33">IFERROR(CONCATENATE(TEXT(INDEX($N$7:$N$29,SMALL(IF($Q$7:$Q$29&lt;&gt;"",IF($N$7:$N$29&lt;&gt;"",ROW($N$7:$N$29)-MIN(ROW($N$7:$N$29))+1,""),""),ROW()-ROW(A$32)+1)),"##0")," "),"")</f>
        <v>0</v>
      </c>
      <c r="P33">
        <f t="array" ref="P33">IFERROR(CONCATENATE((INDEX($A$7:$A$29,SMALL(IF($Q$7:$Q$29&lt;&gt;"",IF($N$7:$N$29&lt;&gt;"",ROW($N$7:$N$29)-MIN(ROW($N$7:$N$29))+1,""),""),ROW()-ROW(A$32)+1))),),"")</f>
        <v>0</v>
      </c>
      <c r="S33">
        <f t="array" ref="S33">IFERROR(CONCATENATE((INDEX($V$7:$V$29,SMALL(IF($V$7:$V$29&lt;&gt;"",IF($S$7:$S$29&lt;&gt;"",ROW($S$7:$S$29)-MIN(ROW($S$7:$S$29))+1,""),""),ROW()-ROW(A$32)+1)))," "),"")</f>
        <v>0</v>
      </c>
      <c r="T33">
        <f t="array" ref="T33">IFERROR(CONCATENATE(TEXT(INDEX($S$7:$S$29,SMALL(IF($V$7:$V$29&lt;&gt;"",IF($S$7:$S$29&lt;&gt;"",ROW($S$7:$S$29)-MIN(ROW($S$7:$S$29))+1,""),""),ROW()-ROW(A$32)+1)),"##0")," "),"")</f>
        <v>0</v>
      </c>
      <c r="U33">
        <f t="array" ref="U33">IFERROR(CONCATENATE((INDEX($A$7:$A$29,SMALL(IF($V$7:$V$29&lt;&gt;"",IF($S$7:$S$29&lt;&gt;"",ROW($S$7:$S$29)-MIN(ROW($S$7:$S$29))+1,""),""),ROW()-ROW(A$32)+1))),),"")</f>
        <v>0</v>
      </c>
      <c r="X33">
        <f t="array" ref="X33">IFERROR(CONCATENATE((INDEX($AA$7:$AA$29,SMALL(IF($AA$7:$AA$29&lt;&gt;"",IF($X$7:$X$29&lt;&gt;"",ROW($X$7:$X$29)-MIN(ROW($X$7:$X$29))+1,""),""),ROW()-ROW(A$32)+1))),","),"")</f>
        <v>0</v>
      </c>
      <c r="Y33">
        <f t="array" ref="Y33">IFERROR(CONCATENATE(TEXT(INDEX($X$7:$X$29,SMALL(IF($AA$7:$AA$29&lt;&gt;"",IF($X$7:$X$29&lt;&gt;"",ROW($X$7:$X$29)-MIN(ROW($X$7:$X$29))+1,""),""),ROW()-ROW(A$32)+1)),"##0"),","),"")</f>
        <v>0</v>
      </c>
      <c r="Z33">
        <f t="array" ref="Z33">IFERROR(CONCATENATE((INDEX($A$7:$A$29,SMALL(IF($AA$7:$AA$29&lt;&gt;"",IF($X$7:$X$29&lt;&gt;"",ROW($X$7:$X$29)-MIN(ROW($X$7:$X$29))+1,""),""),ROW()-ROW(A$32)+1))),),"")</f>
        <v>0</v>
      </c>
      <c r="AC33">
        <f t="array" ref="AC33">IFERROR(CONCATENATE((INDEX($AF$7:$AF$29,SMALL(IF($AF$7:$AF$29&lt;&gt;"",IF($AC$7:$AC$29&lt;&gt;"",ROW($AC$7:$AC$29)-MIN(ROW($AC$7:$AC$29))+1,""),""),ROW()-ROW(A$32)+1)))," "),"")</f>
        <v>0</v>
      </c>
      <c r="AD33">
        <f t="array" ref="AD33">IFERROR(CONCATENATE(TEXT(INDEX($AC$7:$AC$29,SMALL(IF($AF$7:$AF$29&lt;&gt;"",IF($AC$7:$AC$29&lt;&gt;"",ROW($AC$7:$AC$29)-MIN(ROW($AC$7:$AC$29))+1,""),""),ROW()-ROW(A$32)+1)),"##0")," "),"")</f>
        <v>0</v>
      </c>
      <c r="AE33">
        <f t="array" ref="AE33">IFERROR(CONCATENATE((INDEX($A$7:$A$29,SMALL(IF($AF$7:$AF$29&lt;&gt;"",IF($AC$7:$AC$29&lt;&gt;"",ROW($AC$7:$AC$29)-MIN(ROW($AC$7:$AC$29))+1,""),""),ROW()-ROW(A$32)+1))),),"")</f>
        <v>0</v>
      </c>
      <c r="AH33">
        <f t="array" ref="AH33">IFERROR(CONCATENATE((INDEX($AK$7:$AK$29,SMALL(IF($AK$7:$AK$29&lt;&gt;"",IF($AH$7:$AH$29&lt;&gt;"",ROW($AH$7:$AH$29)-MIN(ROW($AH$7:$AH$29))+1,""),""),ROW()-ROW(A$32)+1)))," "),"")</f>
        <v>0</v>
      </c>
      <c r="AI33">
        <f t="array" ref="AI33">IFERROR(CONCATENATE(TEXT(INDEX($AH$7:$AH$29,SMALL(IF($AK$7:$AK$29&lt;&gt;"",IF($AH$7:$AH$29&lt;&gt;"",ROW($AH$7:$AH$29)-MIN(ROW($AH$7:$AH$29))+1,""),""),ROW()-ROW(A$32)+1)),"##0")," "),"")</f>
        <v>0</v>
      </c>
      <c r="AJ33">
        <f t="array" ref="AJ33">IFERROR(CONCATENATE((INDEX($A$7:$A$29,SMALL(IF($AK$7:$AK$29&lt;&gt;"",IF($AH$7:$AH$29&lt;&gt;"",ROW($AH$7:$AH$29)-MIN(ROW($AH$7:$AH$29))+1,""),""),ROW()-ROW(A$32)+1))),),"")</f>
        <v>0</v>
      </c>
    </row>
    <row r="34" spans="9:36">
      <c r="I34">
        <f t="array" ref="I34">IFERROR(CONCATENATE(TEXT(INDEX($I$7:$I$29,SMALL(IF($L$7:$L$29&lt;&gt;"",IF($I$7:$I$29&lt;&gt;"",ROW($I$7:$I$29)-MIN(ROW($I$7:$I$29))+1,""),""),ROW()-ROW(A$32)+1)),"##0"),","),"")</f>
        <v>0</v>
      </c>
      <c r="J34">
        <f t="array" ref="J34">IFERROR(CONCATENATE((INDEX($L$7:$L$29,SMALL(IF($L$7:$L$29&lt;&gt;"",IF($I$7:$I$29&lt;&gt;"",ROW($I$7:$I$29)-MIN(ROW($I$7:$I$29))+1,""),""),ROW()-ROW(A$32)+1))),","),"")</f>
        <v>0</v>
      </c>
      <c r="K34">
        <f t="array" ref="K34">IFERROR(CONCATENATE((INDEX($A$7:$A$29,SMALL(IF($L$7:$L$29&lt;&gt;"",IF($I$7:$I$29&lt;&gt;"",ROW($I$7:$I$29)-MIN(ROW($I$7:$I$29))+1,""),""),ROW()-ROW(A$32)+1))),),"")</f>
        <v>0</v>
      </c>
      <c r="N34">
        <f t="array" ref="N34">IFERROR(CONCATENATE((INDEX($Q$7:$Q$29,SMALL(IF($Q$7:$Q$29&lt;&gt;"",IF($N$7:$N$29&lt;&gt;"",ROW($N$7:$N$29)-MIN(ROW($N$7:$N$29))+1,""),""),ROW()-ROW(A$32)+1)))," "),"")</f>
        <v>0</v>
      </c>
      <c r="O34">
        <f t="array" ref="O34">IFERROR(CONCATENATE(TEXT(INDEX($N$7:$N$29,SMALL(IF($Q$7:$Q$29&lt;&gt;"",IF($N$7:$N$29&lt;&gt;"",ROW($N$7:$N$29)-MIN(ROW($N$7:$N$29))+1,""),""),ROW()-ROW(A$32)+1)),"##0")," "),"")</f>
        <v>0</v>
      </c>
      <c r="P34">
        <f t="array" ref="P34">IFERROR(CONCATENATE((INDEX($A$7:$A$29,SMALL(IF($Q$7:$Q$29&lt;&gt;"",IF($N$7:$N$29&lt;&gt;"",ROW($N$7:$N$29)-MIN(ROW($N$7:$N$29))+1,""),""),ROW()-ROW(A$32)+1))),),"")</f>
        <v>0</v>
      </c>
      <c r="S34">
        <f t="array" ref="S34">IFERROR(CONCATENATE((INDEX($V$7:$V$29,SMALL(IF($V$7:$V$29&lt;&gt;"",IF($S$7:$S$29&lt;&gt;"",ROW($S$7:$S$29)-MIN(ROW($S$7:$S$29))+1,""),""),ROW()-ROW(A$32)+1)))," "),"")</f>
        <v>0</v>
      </c>
      <c r="T34">
        <f t="array" ref="T34">IFERROR(CONCATENATE(TEXT(INDEX($S$7:$S$29,SMALL(IF($V$7:$V$29&lt;&gt;"",IF($S$7:$S$29&lt;&gt;"",ROW($S$7:$S$29)-MIN(ROW($S$7:$S$29))+1,""),""),ROW()-ROW(A$32)+1)),"##0")," "),"")</f>
        <v>0</v>
      </c>
      <c r="U34">
        <f t="array" ref="U34">IFERROR(CONCATENATE((INDEX($A$7:$A$29,SMALL(IF($V$7:$V$29&lt;&gt;"",IF($S$7:$S$29&lt;&gt;"",ROW($S$7:$S$29)-MIN(ROW($S$7:$S$29))+1,""),""),ROW()-ROW(A$32)+1))),),"")</f>
        <v>0</v>
      </c>
      <c r="X34">
        <f t="array" ref="X34">IFERROR(CONCATENATE((INDEX($AA$7:$AA$29,SMALL(IF($AA$7:$AA$29&lt;&gt;"",IF($X$7:$X$29&lt;&gt;"",ROW($X$7:$X$29)-MIN(ROW($X$7:$X$29))+1,""),""),ROW()-ROW(A$32)+1))),","),"")</f>
        <v>0</v>
      </c>
      <c r="Y34">
        <f t="array" ref="Y34">IFERROR(CONCATENATE(TEXT(INDEX($X$7:$X$29,SMALL(IF($AA$7:$AA$29&lt;&gt;"",IF($X$7:$X$29&lt;&gt;"",ROW($X$7:$X$29)-MIN(ROW($X$7:$X$29))+1,""),""),ROW()-ROW(A$32)+1)),"##0"),","),"")</f>
        <v>0</v>
      </c>
      <c r="Z34">
        <f t="array" ref="Z34">IFERROR(CONCATENATE((INDEX($A$7:$A$29,SMALL(IF($AA$7:$AA$29&lt;&gt;"",IF($X$7:$X$29&lt;&gt;"",ROW($X$7:$X$29)-MIN(ROW($X$7:$X$29))+1,""),""),ROW()-ROW(A$32)+1))),),"")</f>
        <v>0</v>
      </c>
      <c r="AC34">
        <f t="array" ref="AC34">IFERROR(CONCATENATE((INDEX($AF$7:$AF$29,SMALL(IF($AF$7:$AF$29&lt;&gt;"",IF($AC$7:$AC$29&lt;&gt;"",ROW($AC$7:$AC$29)-MIN(ROW($AC$7:$AC$29))+1,""),""),ROW()-ROW(A$32)+1)))," "),"")</f>
        <v>0</v>
      </c>
      <c r="AD34">
        <f t="array" ref="AD34">IFERROR(CONCATENATE(TEXT(INDEX($AC$7:$AC$29,SMALL(IF($AF$7:$AF$29&lt;&gt;"",IF($AC$7:$AC$29&lt;&gt;"",ROW($AC$7:$AC$29)-MIN(ROW($AC$7:$AC$29))+1,""),""),ROW()-ROW(A$32)+1)),"##0")," "),"")</f>
        <v>0</v>
      </c>
      <c r="AE34">
        <f t="array" ref="AE34">IFERROR(CONCATENATE((INDEX($A$7:$A$29,SMALL(IF($AF$7:$AF$29&lt;&gt;"",IF($AC$7:$AC$29&lt;&gt;"",ROW($AC$7:$AC$29)-MIN(ROW($AC$7:$AC$29))+1,""),""),ROW()-ROW(A$32)+1))),),"")</f>
        <v>0</v>
      </c>
      <c r="AH34">
        <f t="array" ref="AH34">IFERROR(CONCATENATE((INDEX($AK$7:$AK$29,SMALL(IF($AK$7:$AK$29&lt;&gt;"",IF($AH$7:$AH$29&lt;&gt;"",ROW($AH$7:$AH$29)-MIN(ROW($AH$7:$AH$29))+1,""),""),ROW()-ROW(A$32)+1)))," "),"")</f>
        <v>0</v>
      </c>
      <c r="AI34">
        <f t="array" ref="AI34">IFERROR(CONCATENATE(TEXT(INDEX($AH$7:$AH$29,SMALL(IF($AK$7:$AK$29&lt;&gt;"",IF($AH$7:$AH$29&lt;&gt;"",ROW($AH$7:$AH$29)-MIN(ROW($AH$7:$AH$29))+1,""),""),ROW()-ROW(A$32)+1)),"##0")," "),"")</f>
        <v>0</v>
      </c>
      <c r="AJ34">
        <f t="array" ref="AJ34">IFERROR(CONCATENATE((INDEX($A$7:$A$29,SMALL(IF($AK$7:$AK$29&lt;&gt;"",IF($AH$7:$AH$29&lt;&gt;"",ROW($AH$7:$AH$29)-MIN(ROW($AH$7:$AH$29))+1,""),""),ROW()-ROW(A$32)+1))),),"")</f>
        <v>0</v>
      </c>
    </row>
    <row r="35" spans="9:36">
      <c r="I35">
        <f t="array" ref="I35">IFERROR(CONCATENATE(TEXT(INDEX($I$7:$I$29,SMALL(IF($L$7:$L$29&lt;&gt;"",IF($I$7:$I$29&lt;&gt;"",ROW($I$7:$I$29)-MIN(ROW($I$7:$I$29))+1,""),""),ROW()-ROW(A$32)+1)),"##0"),","),"")</f>
        <v>0</v>
      </c>
      <c r="J35">
        <f t="array" ref="J35">IFERROR(CONCATENATE((INDEX($L$7:$L$29,SMALL(IF($L$7:$L$29&lt;&gt;"",IF($I$7:$I$29&lt;&gt;"",ROW($I$7:$I$29)-MIN(ROW($I$7:$I$29))+1,""),""),ROW()-ROW(A$32)+1))),","),"")</f>
        <v>0</v>
      </c>
      <c r="K35">
        <f t="array" ref="K35">IFERROR(CONCATENATE((INDEX($A$7:$A$29,SMALL(IF($L$7:$L$29&lt;&gt;"",IF($I$7:$I$29&lt;&gt;"",ROW($I$7:$I$29)-MIN(ROW($I$7:$I$29))+1,""),""),ROW()-ROW(A$32)+1))),),"")</f>
        <v>0</v>
      </c>
      <c r="N35">
        <f t="array" ref="N35">IFERROR(CONCATENATE((INDEX($Q$7:$Q$29,SMALL(IF($Q$7:$Q$29&lt;&gt;"",IF($N$7:$N$29&lt;&gt;"",ROW($N$7:$N$29)-MIN(ROW($N$7:$N$29))+1,""),""),ROW()-ROW(A$32)+1)))," "),"")</f>
        <v>0</v>
      </c>
      <c r="O35">
        <f t="array" ref="O35">IFERROR(CONCATENATE(TEXT(INDEX($N$7:$N$29,SMALL(IF($Q$7:$Q$29&lt;&gt;"",IF($N$7:$N$29&lt;&gt;"",ROW($N$7:$N$29)-MIN(ROW($N$7:$N$29))+1,""),""),ROW()-ROW(A$32)+1)),"##0")," "),"")</f>
        <v>0</v>
      </c>
      <c r="P35">
        <f t="array" ref="P35">IFERROR(CONCATENATE((INDEX($A$7:$A$29,SMALL(IF($Q$7:$Q$29&lt;&gt;"",IF($N$7:$N$29&lt;&gt;"",ROW($N$7:$N$29)-MIN(ROW($N$7:$N$29))+1,""),""),ROW()-ROW(A$32)+1))),),"")</f>
        <v>0</v>
      </c>
      <c r="S35">
        <f t="array" ref="S35">IFERROR(CONCATENATE((INDEX($V$7:$V$29,SMALL(IF($V$7:$V$29&lt;&gt;"",IF($S$7:$S$29&lt;&gt;"",ROW($S$7:$S$29)-MIN(ROW($S$7:$S$29))+1,""),""),ROW()-ROW(A$32)+1)))," "),"")</f>
        <v>0</v>
      </c>
      <c r="T35">
        <f t="array" ref="T35">IFERROR(CONCATENATE(TEXT(INDEX($S$7:$S$29,SMALL(IF($V$7:$V$29&lt;&gt;"",IF($S$7:$S$29&lt;&gt;"",ROW($S$7:$S$29)-MIN(ROW($S$7:$S$29))+1,""),""),ROW()-ROW(A$32)+1)),"##0")," "),"")</f>
        <v>0</v>
      </c>
      <c r="U35">
        <f t="array" ref="U35">IFERROR(CONCATENATE((INDEX($A$7:$A$29,SMALL(IF($V$7:$V$29&lt;&gt;"",IF($S$7:$S$29&lt;&gt;"",ROW($S$7:$S$29)-MIN(ROW($S$7:$S$29))+1,""),""),ROW()-ROW(A$32)+1))),),"")</f>
        <v>0</v>
      </c>
      <c r="X35">
        <f t="array" ref="X35">IFERROR(CONCATENATE((INDEX($AA$7:$AA$29,SMALL(IF($AA$7:$AA$29&lt;&gt;"",IF($X$7:$X$29&lt;&gt;"",ROW($X$7:$X$29)-MIN(ROW($X$7:$X$29))+1,""),""),ROW()-ROW(A$32)+1))),","),"")</f>
        <v>0</v>
      </c>
      <c r="Y35">
        <f t="array" ref="Y35">IFERROR(CONCATENATE(TEXT(INDEX($X$7:$X$29,SMALL(IF($AA$7:$AA$29&lt;&gt;"",IF($X$7:$X$29&lt;&gt;"",ROW($X$7:$X$29)-MIN(ROW($X$7:$X$29))+1,""),""),ROW()-ROW(A$32)+1)),"##0"),","),"")</f>
        <v>0</v>
      </c>
      <c r="Z35">
        <f t="array" ref="Z35">IFERROR(CONCATENATE((INDEX($A$7:$A$29,SMALL(IF($AA$7:$AA$29&lt;&gt;"",IF($X$7:$X$29&lt;&gt;"",ROW($X$7:$X$29)-MIN(ROW($X$7:$X$29))+1,""),""),ROW()-ROW(A$32)+1))),),"")</f>
        <v>0</v>
      </c>
      <c r="AC35">
        <f t="array" ref="AC35">IFERROR(CONCATENATE((INDEX($AF$7:$AF$29,SMALL(IF($AF$7:$AF$29&lt;&gt;"",IF($AC$7:$AC$29&lt;&gt;"",ROW($AC$7:$AC$29)-MIN(ROW($AC$7:$AC$29))+1,""),""),ROW()-ROW(A$32)+1)))," "),"")</f>
        <v>0</v>
      </c>
      <c r="AD35">
        <f t="array" ref="AD35">IFERROR(CONCATENATE(TEXT(INDEX($AC$7:$AC$29,SMALL(IF($AF$7:$AF$29&lt;&gt;"",IF($AC$7:$AC$29&lt;&gt;"",ROW($AC$7:$AC$29)-MIN(ROW($AC$7:$AC$29))+1,""),""),ROW()-ROW(A$32)+1)),"##0")," "),"")</f>
        <v>0</v>
      </c>
      <c r="AE35">
        <f t="array" ref="AE35">IFERROR(CONCATENATE((INDEX($A$7:$A$29,SMALL(IF($AF$7:$AF$29&lt;&gt;"",IF($AC$7:$AC$29&lt;&gt;"",ROW($AC$7:$AC$29)-MIN(ROW($AC$7:$AC$29))+1,""),""),ROW()-ROW(A$32)+1))),),"")</f>
        <v>0</v>
      </c>
      <c r="AH35">
        <f t="array" ref="AH35">IFERROR(CONCATENATE((INDEX($AK$7:$AK$29,SMALL(IF($AK$7:$AK$29&lt;&gt;"",IF($AH$7:$AH$29&lt;&gt;"",ROW($AH$7:$AH$29)-MIN(ROW($AH$7:$AH$29))+1,""),""),ROW()-ROW(A$32)+1)))," "),"")</f>
        <v>0</v>
      </c>
      <c r="AI35">
        <f t="array" ref="AI35">IFERROR(CONCATENATE(TEXT(INDEX($AH$7:$AH$29,SMALL(IF($AK$7:$AK$29&lt;&gt;"",IF($AH$7:$AH$29&lt;&gt;"",ROW($AH$7:$AH$29)-MIN(ROW($AH$7:$AH$29))+1,""),""),ROW()-ROW(A$32)+1)),"##0")," "),"")</f>
        <v>0</v>
      </c>
      <c r="AJ35">
        <f t="array" ref="AJ35">IFERROR(CONCATENATE((INDEX($A$7:$A$29,SMALL(IF($AK$7:$AK$29&lt;&gt;"",IF($AH$7:$AH$29&lt;&gt;"",ROW($AH$7:$AH$29)-MIN(ROW($AH$7:$AH$29))+1,""),""),ROW()-ROW(A$32)+1))),),"")</f>
        <v>0</v>
      </c>
    </row>
    <row r="36" spans="9:36">
      <c r="I36">
        <f t="array" ref="I36">IFERROR(CONCATENATE(TEXT(INDEX($I$7:$I$29,SMALL(IF($L$7:$L$29&lt;&gt;"",IF($I$7:$I$29&lt;&gt;"",ROW($I$7:$I$29)-MIN(ROW($I$7:$I$29))+1,""),""),ROW()-ROW(A$32)+1)),"##0"),","),"")</f>
        <v>0</v>
      </c>
      <c r="J36">
        <f t="array" ref="J36">IFERROR(CONCATENATE((INDEX($L$7:$L$29,SMALL(IF($L$7:$L$29&lt;&gt;"",IF($I$7:$I$29&lt;&gt;"",ROW($I$7:$I$29)-MIN(ROW($I$7:$I$29))+1,""),""),ROW()-ROW(A$32)+1))),","),"")</f>
        <v>0</v>
      </c>
      <c r="K36">
        <f t="array" ref="K36">IFERROR(CONCATENATE((INDEX($A$7:$A$29,SMALL(IF($L$7:$L$29&lt;&gt;"",IF($I$7:$I$29&lt;&gt;"",ROW($I$7:$I$29)-MIN(ROW($I$7:$I$29))+1,""),""),ROW()-ROW(A$32)+1))),),"")</f>
        <v>0</v>
      </c>
      <c r="N36">
        <f t="array" ref="N36">IFERROR(CONCATENATE((INDEX($Q$7:$Q$29,SMALL(IF($Q$7:$Q$29&lt;&gt;"",IF($N$7:$N$29&lt;&gt;"",ROW($N$7:$N$29)-MIN(ROW($N$7:$N$29))+1,""),""),ROW()-ROW(A$32)+1)))," "),"")</f>
        <v>0</v>
      </c>
      <c r="O36">
        <f t="array" ref="O36">IFERROR(CONCATENATE(TEXT(INDEX($N$7:$N$29,SMALL(IF($Q$7:$Q$29&lt;&gt;"",IF($N$7:$N$29&lt;&gt;"",ROW($N$7:$N$29)-MIN(ROW($N$7:$N$29))+1,""),""),ROW()-ROW(A$32)+1)),"##0")," "),"")</f>
        <v>0</v>
      </c>
      <c r="P36">
        <f t="array" ref="P36">IFERROR(CONCATENATE((INDEX($A$7:$A$29,SMALL(IF($Q$7:$Q$29&lt;&gt;"",IF($N$7:$N$29&lt;&gt;"",ROW($N$7:$N$29)-MIN(ROW($N$7:$N$29))+1,""),""),ROW()-ROW(A$32)+1))),),"")</f>
        <v>0</v>
      </c>
      <c r="S36">
        <f t="array" ref="S36">IFERROR(CONCATENATE((INDEX($V$7:$V$29,SMALL(IF($V$7:$V$29&lt;&gt;"",IF($S$7:$S$29&lt;&gt;"",ROW($S$7:$S$29)-MIN(ROW($S$7:$S$29))+1,""),""),ROW()-ROW(A$32)+1)))," "),"")</f>
        <v>0</v>
      </c>
      <c r="T36">
        <f t="array" ref="T36">IFERROR(CONCATENATE(TEXT(INDEX($S$7:$S$29,SMALL(IF($V$7:$V$29&lt;&gt;"",IF($S$7:$S$29&lt;&gt;"",ROW($S$7:$S$29)-MIN(ROW($S$7:$S$29))+1,""),""),ROW()-ROW(A$32)+1)),"##0")," "),"")</f>
        <v>0</v>
      </c>
      <c r="U36">
        <f t="array" ref="U36">IFERROR(CONCATENATE((INDEX($A$7:$A$29,SMALL(IF($V$7:$V$29&lt;&gt;"",IF($S$7:$S$29&lt;&gt;"",ROW($S$7:$S$29)-MIN(ROW($S$7:$S$29))+1,""),""),ROW()-ROW(A$32)+1))),),"")</f>
        <v>0</v>
      </c>
      <c r="X36">
        <f t="array" ref="X36">IFERROR(CONCATENATE((INDEX($AA$7:$AA$29,SMALL(IF($AA$7:$AA$29&lt;&gt;"",IF($X$7:$X$29&lt;&gt;"",ROW($X$7:$X$29)-MIN(ROW($X$7:$X$29))+1,""),""),ROW()-ROW(A$32)+1))),","),"")</f>
        <v>0</v>
      </c>
      <c r="Y36">
        <f t="array" ref="Y36">IFERROR(CONCATENATE(TEXT(INDEX($X$7:$X$29,SMALL(IF($AA$7:$AA$29&lt;&gt;"",IF($X$7:$X$29&lt;&gt;"",ROW($X$7:$X$29)-MIN(ROW($X$7:$X$29))+1,""),""),ROW()-ROW(A$32)+1)),"##0"),","),"")</f>
        <v>0</v>
      </c>
      <c r="Z36">
        <f t="array" ref="Z36">IFERROR(CONCATENATE((INDEX($A$7:$A$29,SMALL(IF($AA$7:$AA$29&lt;&gt;"",IF($X$7:$X$29&lt;&gt;"",ROW($X$7:$X$29)-MIN(ROW($X$7:$X$29))+1,""),""),ROW()-ROW(A$32)+1))),),"")</f>
        <v>0</v>
      </c>
      <c r="AC36">
        <f t="array" ref="AC36">IFERROR(CONCATENATE((INDEX($AF$7:$AF$29,SMALL(IF($AF$7:$AF$29&lt;&gt;"",IF($AC$7:$AC$29&lt;&gt;"",ROW($AC$7:$AC$29)-MIN(ROW($AC$7:$AC$29))+1,""),""),ROW()-ROW(A$32)+1)))," "),"")</f>
        <v>0</v>
      </c>
      <c r="AD36">
        <f t="array" ref="AD36">IFERROR(CONCATENATE(TEXT(INDEX($AC$7:$AC$29,SMALL(IF($AF$7:$AF$29&lt;&gt;"",IF($AC$7:$AC$29&lt;&gt;"",ROW($AC$7:$AC$29)-MIN(ROW($AC$7:$AC$29))+1,""),""),ROW()-ROW(A$32)+1)),"##0")," "),"")</f>
        <v>0</v>
      </c>
      <c r="AE36">
        <f t="array" ref="AE36">IFERROR(CONCATENATE((INDEX($A$7:$A$29,SMALL(IF($AF$7:$AF$29&lt;&gt;"",IF($AC$7:$AC$29&lt;&gt;"",ROW($AC$7:$AC$29)-MIN(ROW($AC$7:$AC$29))+1,""),""),ROW()-ROW(A$32)+1))),),"")</f>
        <v>0</v>
      </c>
      <c r="AH36">
        <f t="array" ref="AH36">IFERROR(CONCATENATE((INDEX($AK$7:$AK$29,SMALL(IF($AK$7:$AK$29&lt;&gt;"",IF($AH$7:$AH$29&lt;&gt;"",ROW($AH$7:$AH$29)-MIN(ROW($AH$7:$AH$29))+1,""),""),ROW()-ROW(A$32)+1)))," "),"")</f>
        <v>0</v>
      </c>
      <c r="AI36">
        <f t="array" ref="AI36">IFERROR(CONCATENATE(TEXT(INDEX($AH$7:$AH$29,SMALL(IF($AK$7:$AK$29&lt;&gt;"",IF($AH$7:$AH$29&lt;&gt;"",ROW($AH$7:$AH$29)-MIN(ROW($AH$7:$AH$29))+1,""),""),ROW()-ROW(A$32)+1)),"##0")," "),"")</f>
        <v>0</v>
      </c>
      <c r="AJ36">
        <f t="array" ref="AJ36">IFERROR(CONCATENATE((INDEX($A$7:$A$29,SMALL(IF($AK$7:$AK$29&lt;&gt;"",IF($AH$7:$AH$29&lt;&gt;"",ROW($AH$7:$AH$29)-MIN(ROW($AH$7:$AH$29))+1,""),""),ROW()-ROW(A$32)+1))),),"")</f>
        <v>0</v>
      </c>
    </row>
    <row r="37" spans="9:36">
      <c r="I37">
        <f t="array" ref="I37">IFERROR(CONCATENATE(TEXT(INDEX($I$7:$I$29,SMALL(IF($L$7:$L$29&lt;&gt;"",IF($I$7:$I$29&lt;&gt;"",ROW($I$7:$I$29)-MIN(ROW($I$7:$I$29))+1,""),""),ROW()-ROW(A$32)+1)),"##0"),","),"")</f>
        <v>0</v>
      </c>
      <c r="J37">
        <f t="array" ref="J37">IFERROR(CONCATENATE((INDEX($L$7:$L$29,SMALL(IF($L$7:$L$29&lt;&gt;"",IF($I$7:$I$29&lt;&gt;"",ROW($I$7:$I$29)-MIN(ROW($I$7:$I$29))+1,""),""),ROW()-ROW(A$32)+1))),","),"")</f>
        <v>0</v>
      </c>
      <c r="K37">
        <f t="array" ref="K37">IFERROR(CONCATENATE((INDEX($A$7:$A$29,SMALL(IF($L$7:$L$29&lt;&gt;"",IF($I$7:$I$29&lt;&gt;"",ROW($I$7:$I$29)-MIN(ROW($I$7:$I$29))+1,""),""),ROW()-ROW(A$32)+1))),),"")</f>
        <v>0</v>
      </c>
      <c r="N37">
        <f t="array" ref="N37">IFERROR(CONCATENATE((INDEX($Q$7:$Q$29,SMALL(IF($Q$7:$Q$29&lt;&gt;"",IF($N$7:$N$29&lt;&gt;"",ROW($N$7:$N$29)-MIN(ROW($N$7:$N$29))+1,""),""),ROW()-ROW(A$32)+1)))," "),"")</f>
        <v>0</v>
      </c>
      <c r="O37">
        <f t="array" ref="O37">IFERROR(CONCATENATE(TEXT(INDEX($N$7:$N$29,SMALL(IF($Q$7:$Q$29&lt;&gt;"",IF($N$7:$N$29&lt;&gt;"",ROW($N$7:$N$29)-MIN(ROW($N$7:$N$29))+1,""),""),ROW()-ROW(A$32)+1)),"##0")," "),"")</f>
        <v>0</v>
      </c>
      <c r="P37">
        <f t="array" ref="P37">IFERROR(CONCATENATE((INDEX($A$7:$A$29,SMALL(IF($Q$7:$Q$29&lt;&gt;"",IF($N$7:$N$29&lt;&gt;"",ROW($N$7:$N$29)-MIN(ROW($N$7:$N$29))+1,""),""),ROW()-ROW(A$32)+1))),),"")</f>
        <v>0</v>
      </c>
      <c r="S37">
        <f t="array" ref="S37">IFERROR(CONCATENATE((INDEX($V$7:$V$29,SMALL(IF($V$7:$V$29&lt;&gt;"",IF($S$7:$S$29&lt;&gt;"",ROW($S$7:$S$29)-MIN(ROW($S$7:$S$29))+1,""),""),ROW()-ROW(A$32)+1)))," "),"")</f>
        <v>0</v>
      </c>
      <c r="T37">
        <f t="array" ref="T37">IFERROR(CONCATENATE(TEXT(INDEX($S$7:$S$29,SMALL(IF($V$7:$V$29&lt;&gt;"",IF($S$7:$S$29&lt;&gt;"",ROW($S$7:$S$29)-MIN(ROW($S$7:$S$29))+1,""),""),ROW()-ROW(A$32)+1)),"##0")," "),"")</f>
        <v>0</v>
      </c>
      <c r="U37">
        <f t="array" ref="U37">IFERROR(CONCATENATE((INDEX($A$7:$A$29,SMALL(IF($V$7:$V$29&lt;&gt;"",IF($S$7:$S$29&lt;&gt;"",ROW($S$7:$S$29)-MIN(ROW($S$7:$S$29))+1,""),""),ROW()-ROW(A$32)+1))),),"")</f>
        <v>0</v>
      </c>
      <c r="X37">
        <f t="array" ref="X37">IFERROR(CONCATENATE((INDEX($AA$7:$AA$29,SMALL(IF($AA$7:$AA$29&lt;&gt;"",IF($X$7:$X$29&lt;&gt;"",ROW($X$7:$X$29)-MIN(ROW($X$7:$X$29))+1,""),""),ROW()-ROW(A$32)+1))),","),"")</f>
        <v>0</v>
      </c>
      <c r="Y37">
        <f t="array" ref="Y37">IFERROR(CONCATENATE(TEXT(INDEX($X$7:$X$29,SMALL(IF($AA$7:$AA$29&lt;&gt;"",IF($X$7:$X$29&lt;&gt;"",ROW($X$7:$X$29)-MIN(ROW($X$7:$X$29))+1,""),""),ROW()-ROW(A$32)+1)),"##0"),","),"")</f>
        <v>0</v>
      </c>
      <c r="Z37">
        <f t="array" ref="Z37">IFERROR(CONCATENATE((INDEX($A$7:$A$29,SMALL(IF($AA$7:$AA$29&lt;&gt;"",IF($X$7:$X$29&lt;&gt;"",ROW($X$7:$X$29)-MIN(ROW($X$7:$X$29))+1,""),""),ROW()-ROW(A$32)+1))),),"")</f>
        <v>0</v>
      </c>
      <c r="AC37">
        <f t="array" ref="AC37">IFERROR(CONCATENATE((INDEX($AF$7:$AF$29,SMALL(IF($AF$7:$AF$29&lt;&gt;"",IF($AC$7:$AC$29&lt;&gt;"",ROW($AC$7:$AC$29)-MIN(ROW($AC$7:$AC$29))+1,""),""),ROW()-ROW(A$32)+1)))," "),"")</f>
        <v>0</v>
      </c>
      <c r="AD37">
        <f t="array" ref="AD37">IFERROR(CONCATENATE(TEXT(INDEX($AC$7:$AC$29,SMALL(IF($AF$7:$AF$29&lt;&gt;"",IF($AC$7:$AC$29&lt;&gt;"",ROW($AC$7:$AC$29)-MIN(ROW($AC$7:$AC$29))+1,""),""),ROW()-ROW(A$32)+1)),"##0")," "),"")</f>
        <v>0</v>
      </c>
      <c r="AE37">
        <f t="array" ref="AE37">IFERROR(CONCATENATE((INDEX($A$7:$A$29,SMALL(IF($AF$7:$AF$29&lt;&gt;"",IF($AC$7:$AC$29&lt;&gt;"",ROW($AC$7:$AC$29)-MIN(ROW($AC$7:$AC$29))+1,""),""),ROW()-ROW(A$32)+1))),),"")</f>
        <v>0</v>
      </c>
      <c r="AH37">
        <f t="array" ref="AH37">IFERROR(CONCATENATE((INDEX($AK$7:$AK$29,SMALL(IF($AK$7:$AK$29&lt;&gt;"",IF($AH$7:$AH$29&lt;&gt;"",ROW($AH$7:$AH$29)-MIN(ROW($AH$7:$AH$29))+1,""),""),ROW()-ROW(A$32)+1)))," "),"")</f>
        <v>0</v>
      </c>
      <c r="AI37">
        <f t="array" ref="AI37">IFERROR(CONCATENATE(TEXT(INDEX($AH$7:$AH$29,SMALL(IF($AK$7:$AK$29&lt;&gt;"",IF($AH$7:$AH$29&lt;&gt;"",ROW($AH$7:$AH$29)-MIN(ROW($AH$7:$AH$29))+1,""),""),ROW()-ROW(A$32)+1)),"##0")," "),"")</f>
        <v>0</v>
      </c>
      <c r="AJ37">
        <f t="array" ref="AJ37">IFERROR(CONCATENATE((INDEX($A$7:$A$29,SMALL(IF($AK$7:$AK$29&lt;&gt;"",IF($AH$7:$AH$29&lt;&gt;"",ROW($AH$7:$AH$29)-MIN(ROW($AH$7:$AH$29))+1,""),""),ROW()-ROW(A$32)+1))),),"")</f>
        <v>0</v>
      </c>
    </row>
    <row r="38" spans="9:36">
      <c r="I38">
        <f t="array" ref="I38">IFERROR(CONCATENATE(TEXT(INDEX($I$7:$I$29,SMALL(IF($L$7:$L$29&lt;&gt;"",IF($I$7:$I$29&lt;&gt;"",ROW($I$7:$I$29)-MIN(ROW($I$7:$I$29))+1,""),""),ROW()-ROW(A$32)+1)),"##0"),","),"")</f>
        <v>0</v>
      </c>
      <c r="J38">
        <f t="array" ref="J38">IFERROR(CONCATENATE((INDEX($L$7:$L$29,SMALL(IF($L$7:$L$29&lt;&gt;"",IF($I$7:$I$29&lt;&gt;"",ROW($I$7:$I$29)-MIN(ROW($I$7:$I$29))+1,""),""),ROW()-ROW(A$32)+1))),","),"")</f>
        <v>0</v>
      </c>
      <c r="K38">
        <f t="array" ref="K38">IFERROR(CONCATENATE((INDEX($A$7:$A$29,SMALL(IF($L$7:$L$29&lt;&gt;"",IF($I$7:$I$29&lt;&gt;"",ROW($I$7:$I$29)-MIN(ROW($I$7:$I$29))+1,""),""),ROW()-ROW(A$32)+1))),),"")</f>
        <v>0</v>
      </c>
      <c r="N38">
        <f t="array" ref="N38">IFERROR(CONCATENATE((INDEX($Q$7:$Q$29,SMALL(IF($Q$7:$Q$29&lt;&gt;"",IF($N$7:$N$29&lt;&gt;"",ROW($N$7:$N$29)-MIN(ROW($N$7:$N$29))+1,""),""),ROW()-ROW(A$32)+1)))," "),"")</f>
        <v>0</v>
      </c>
      <c r="O38">
        <f t="array" ref="O38">IFERROR(CONCATENATE(TEXT(INDEX($N$7:$N$29,SMALL(IF($Q$7:$Q$29&lt;&gt;"",IF($N$7:$N$29&lt;&gt;"",ROW($N$7:$N$29)-MIN(ROW($N$7:$N$29))+1,""),""),ROW()-ROW(A$32)+1)),"##0")," "),"")</f>
        <v>0</v>
      </c>
      <c r="P38">
        <f t="array" ref="P38">IFERROR(CONCATENATE((INDEX($A$7:$A$29,SMALL(IF($Q$7:$Q$29&lt;&gt;"",IF($N$7:$N$29&lt;&gt;"",ROW($N$7:$N$29)-MIN(ROW($N$7:$N$29))+1,""),""),ROW()-ROW(A$32)+1))),),"")</f>
        <v>0</v>
      </c>
      <c r="S38">
        <f t="array" ref="S38">IFERROR(CONCATENATE((INDEX($V$7:$V$29,SMALL(IF($V$7:$V$29&lt;&gt;"",IF($S$7:$S$29&lt;&gt;"",ROW($S$7:$S$29)-MIN(ROW($S$7:$S$29))+1,""),""),ROW()-ROW(A$32)+1)))," "),"")</f>
        <v>0</v>
      </c>
      <c r="T38">
        <f t="array" ref="T38">IFERROR(CONCATENATE(TEXT(INDEX($S$7:$S$29,SMALL(IF($V$7:$V$29&lt;&gt;"",IF($S$7:$S$29&lt;&gt;"",ROW($S$7:$S$29)-MIN(ROW($S$7:$S$29))+1,""),""),ROW()-ROW(A$32)+1)),"##0")," "),"")</f>
        <v>0</v>
      </c>
      <c r="U38">
        <f t="array" ref="U38">IFERROR(CONCATENATE((INDEX($A$7:$A$29,SMALL(IF($V$7:$V$29&lt;&gt;"",IF($S$7:$S$29&lt;&gt;"",ROW($S$7:$S$29)-MIN(ROW($S$7:$S$29))+1,""),""),ROW()-ROW(A$32)+1))),),"")</f>
        <v>0</v>
      </c>
      <c r="X38">
        <f t="array" ref="X38">IFERROR(CONCATENATE((INDEX($AA$7:$AA$29,SMALL(IF($AA$7:$AA$29&lt;&gt;"",IF($X$7:$X$29&lt;&gt;"",ROW($X$7:$X$29)-MIN(ROW($X$7:$X$29))+1,""),""),ROW()-ROW(A$32)+1))),","),"")</f>
        <v>0</v>
      </c>
      <c r="Y38">
        <f t="array" ref="Y38">IFERROR(CONCATENATE(TEXT(INDEX($X$7:$X$29,SMALL(IF($AA$7:$AA$29&lt;&gt;"",IF($X$7:$X$29&lt;&gt;"",ROW($X$7:$X$29)-MIN(ROW($X$7:$X$29))+1,""),""),ROW()-ROW(A$32)+1)),"##0"),","),"")</f>
        <v>0</v>
      </c>
      <c r="Z38">
        <f t="array" ref="Z38">IFERROR(CONCATENATE((INDEX($A$7:$A$29,SMALL(IF($AA$7:$AA$29&lt;&gt;"",IF($X$7:$X$29&lt;&gt;"",ROW($X$7:$X$29)-MIN(ROW($X$7:$X$29))+1,""),""),ROW()-ROW(A$32)+1))),),"")</f>
        <v>0</v>
      </c>
      <c r="AC38">
        <f t="array" ref="AC38">IFERROR(CONCATENATE((INDEX($AF$7:$AF$29,SMALL(IF($AF$7:$AF$29&lt;&gt;"",IF($AC$7:$AC$29&lt;&gt;"",ROW($AC$7:$AC$29)-MIN(ROW($AC$7:$AC$29))+1,""),""),ROW()-ROW(A$32)+1)))," "),"")</f>
        <v>0</v>
      </c>
      <c r="AD38">
        <f t="array" ref="AD38">IFERROR(CONCATENATE(TEXT(INDEX($AC$7:$AC$29,SMALL(IF($AF$7:$AF$29&lt;&gt;"",IF($AC$7:$AC$29&lt;&gt;"",ROW($AC$7:$AC$29)-MIN(ROW($AC$7:$AC$29))+1,""),""),ROW()-ROW(A$32)+1)),"##0")," "),"")</f>
        <v>0</v>
      </c>
      <c r="AE38">
        <f t="array" ref="AE38">IFERROR(CONCATENATE((INDEX($A$7:$A$29,SMALL(IF($AF$7:$AF$29&lt;&gt;"",IF($AC$7:$AC$29&lt;&gt;"",ROW($AC$7:$AC$29)-MIN(ROW($AC$7:$AC$29))+1,""),""),ROW()-ROW(A$32)+1))),),"")</f>
        <v>0</v>
      </c>
      <c r="AH38">
        <f t="array" ref="AH38">IFERROR(CONCATENATE((INDEX($AK$7:$AK$29,SMALL(IF($AK$7:$AK$29&lt;&gt;"",IF($AH$7:$AH$29&lt;&gt;"",ROW($AH$7:$AH$29)-MIN(ROW($AH$7:$AH$29))+1,""),""),ROW()-ROW(A$32)+1)))," "),"")</f>
        <v>0</v>
      </c>
      <c r="AI38">
        <f t="array" ref="AI38">IFERROR(CONCATENATE(TEXT(INDEX($AH$7:$AH$29,SMALL(IF($AK$7:$AK$29&lt;&gt;"",IF($AH$7:$AH$29&lt;&gt;"",ROW($AH$7:$AH$29)-MIN(ROW($AH$7:$AH$29))+1,""),""),ROW()-ROW(A$32)+1)),"##0")," "),"")</f>
        <v>0</v>
      </c>
      <c r="AJ38">
        <f t="array" ref="AJ38">IFERROR(CONCATENATE((INDEX($A$7:$A$29,SMALL(IF($AK$7:$AK$29&lt;&gt;"",IF($AH$7:$AH$29&lt;&gt;"",ROW($AH$7:$AH$29)-MIN(ROW($AH$7:$AH$29))+1,""),""),ROW()-ROW(A$32)+1))),),"")</f>
        <v>0</v>
      </c>
    </row>
    <row r="39" spans="9:36">
      <c r="I39">
        <f t="array" ref="I39">IFERROR(CONCATENATE(TEXT(INDEX($I$7:$I$29,SMALL(IF($L$7:$L$29&lt;&gt;"",IF($I$7:$I$29&lt;&gt;"",ROW($I$7:$I$29)-MIN(ROW($I$7:$I$29))+1,""),""),ROW()-ROW(A$32)+1)),"##0"),","),"")</f>
        <v>0</v>
      </c>
      <c r="J39">
        <f t="array" ref="J39">IFERROR(CONCATENATE((INDEX($L$7:$L$29,SMALL(IF($L$7:$L$29&lt;&gt;"",IF($I$7:$I$29&lt;&gt;"",ROW($I$7:$I$29)-MIN(ROW($I$7:$I$29))+1,""),""),ROW()-ROW(A$32)+1))),","),"")</f>
        <v>0</v>
      </c>
      <c r="K39">
        <f t="array" ref="K39">IFERROR(CONCATENATE((INDEX($A$7:$A$29,SMALL(IF($L$7:$L$29&lt;&gt;"",IF($I$7:$I$29&lt;&gt;"",ROW($I$7:$I$29)-MIN(ROW($I$7:$I$29))+1,""),""),ROW()-ROW(A$32)+1))),),"")</f>
        <v>0</v>
      </c>
      <c r="N39">
        <f t="array" ref="N39">IFERROR(CONCATENATE((INDEX($Q$7:$Q$29,SMALL(IF($Q$7:$Q$29&lt;&gt;"",IF($N$7:$N$29&lt;&gt;"",ROW($N$7:$N$29)-MIN(ROW($N$7:$N$29))+1,""),""),ROW()-ROW(A$32)+1)))," "),"")</f>
        <v>0</v>
      </c>
      <c r="O39">
        <f t="array" ref="O39">IFERROR(CONCATENATE(TEXT(INDEX($N$7:$N$29,SMALL(IF($Q$7:$Q$29&lt;&gt;"",IF($N$7:$N$29&lt;&gt;"",ROW($N$7:$N$29)-MIN(ROW($N$7:$N$29))+1,""),""),ROW()-ROW(A$32)+1)),"##0")," "),"")</f>
        <v>0</v>
      </c>
      <c r="P39">
        <f t="array" ref="P39">IFERROR(CONCATENATE((INDEX($A$7:$A$29,SMALL(IF($Q$7:$Q$29&lt;&gt;"",IF($N$7:$N$29&lt;&gt;"",ROW($N$7:$N$29)-MIN(ROW($N$7:$N$29))+1,""),""),ROW()-ROW(A$32)+1))),),"")</f>
        <v>0</v>
      </c>
      <c r="S39">
        <f t="array" ref="S39">IFERROR(CONCATENATE((INDEX($V$7:$V$29,SMALL(IF($V$7:$V$29&lt;&gt;"",IF($S$7:$S$29&lt;&gt;"",ROW($S$7:$S$29)-MIN(ROW($S$7:$S$29))+1,""),""),ROW()-ROW(A$32)+1)))," "),"")</f>
        <v>0</v>
      </c>
      <c r="T39">
        <f t="array" ref="T39">IFERROR(CONCATENATE(TEXT(INDEX($S$7:$S$29,SMALL(IF($V$7:$V$29&lt;&gt;"",IF($S$7:$S$29&lt;&gt;"",ROW($S$7:$S$29)-MIN(ROW($S$7:$S$29))+1,""),""),ROW()-ROW(A$32)+1)),"##0")," "),"")</f>
        <v>0</v>
      </c>
      <c r="U39">
        <f t="array" ref="U39">IFERROR(CONCATENATE((INDEX($A$7:$A$29,SMALL(IF($V$7:$V$29&lt;&gt;"",IF($S$7:$S$29&lt;&gt;"",ROW($S$7:$S$29)-MIN(ROW($S$7:$S$29))+1,""),""),ROW()-ROW(A$32)+1))),),"")</f>
        <v>0</v>
      </c>
      <c r="X39">
        <f t="array" ref="X39">IFERROR(CONCATENATE((INDEX($AA$7:$AA$29,SMALL(IF($AA$7:$AA$29&lt;&gt;"",IF($X$7:$X$29&lt;&gt;"",ROW($X$7:$X$29)-MIN(ROW($X$7:$X$29))+1,""),""),ROW()-ROW(A$32)+1))),","),"")</f>
        <v>0</v>
      </c>
      <c r="Y39">
        <f t="array" ref="Y39">IFERROR(CONCATENATE(TEXT(INDEX($X$7:$X$29,SMALL(IF($AA$7:$AA$29&lt;&gt;"",IF($X$7:$X$29&lt;&gt;"",ROW($X$7:$X$29)-MIN(ROW($X$7:$X$29))+1,""),""),ROW()-ROW(A$32)+1)),"##0"),","),"")</f>
        <v>0</v>
      </c>
      <c r="Z39">
        <f t="array" ref="Z39">IFERROR(CONCATENATE((INDEX($A$7:$A$29,SMALL(IF($AA$7:$AA$29&lt;&gt;"",IF($X$7:$X$29&lt;&gt;"",ROW($X$7:$X$29)-MIN(ROW($X$7:$X$29))+1,""),""),ROW()-ROW(A$32)+1))),),"")</f>
        <v>0</v>
      </c>
      <c r="AC39">
        <f t="array" ref="AC39">IFERROR(CONCATENATE((INDEX($AF$7:$AF$29,SMALL(IF($AF$7:$AF$29&lt;&gt;"",IF($AC$7:$AC$29&lt;&gt;"",ROW($AC$7:$AC$29)-MIN(ROW($AC$7:$AC$29))+1,""),""),ROW()-ROW(A$32)+1)))," "),"")</f>
        <v>0</v>
      </c>
      <c r="AD39">
        <f t="array" ref="AD39">IFERROR(CONCATENATE(TEXT(INDEX($AC$7:$AC$29,SMALL(IF($AF$7:$AF$29&lt;&gt;"",IF($AC$7:$AC$29&lt;&gt;"",ROW($AC$7:$AC$29)-MIN(ROW($AC$7:$AC$29))+1,""),""),ROW()-ROW(A$32)+1)),"##0")," "),"")</f>
        <v>0</v>
      </c>
      <c r="AE39">
        <f t="array" ref="AE39">IFERROR(CONCATENATE((INDEX($A$7:$A$29,SMALL(IF($AF$7:$AF$29&lt;&gt;"",IF($AC$7:$AC$29&lt;&gt;"",ROW($AC$7:$AC$29)-MIN(ROW($AC$7:$AC$29))+1,""),""),ROW()-ROW(A$32)+1))),),"")</f>
        <v>0</v>
      </c>
      <c r="AH39">
        <f t="array" ref="AH39">IFERROR(CONCATENATE((INDEX($AK$7:$AK$29,SMALL(IF($AK$7:$AK$29&lt;&gt;"",IF($AH$7:$AH$29&lt;&gt;"",ROW($AH$7:$AH$29)-MIN(ROW($AH$7:$AH$29))+1,""),""),ROW()-ROW(A$32)+1)))," "),"")</f>
        <v>0</v>
      </c>
      <c r="AI39">
        <f t="array" ref="AI39">IFERROR(CONCATENATE(TEXT(INDEX($AH$7:$AH$29,SMALL(IF($AK$7:$AK$29&lt;&gt;"",IF($AH$7:$AH$29&lt;&gt;"",ROW($AH$7:$AH$29)-MIN(ROW($AH$7:$AH$29))+1,""),""),ROW()-ROW(A$32)+1)),"##0")," "),"")</f>
        <v>0</v>
      </c>
      <c r="AJ39">
        <f t="array" ref="AJ39">IFERROR(CONCATENATE((INDEX($A$7:$A$29,SMALL(IF($AK$7:$AK$29&lt;&gt;"",IF($AH$7:$AH$29&lt;&gt;"",ROW($AH$7:$AH$29)-MIN(ROW($AH$7:$AH$29))+1,""),""),ROW()-ROW(A$32)+1))),),"")</f>
        <v>0</v>
      </c>
    </row>
    <row r="40" spans="9:36">
      <c r="I40">
        <f t="array" ref="I40">IFERROR(CONCATENATE(TEXT(INDEX($I$7:$I$29,SMALL(IF($L$7:$L$29&lt;&gt;"",IF($I$7:$I$29&lt;&gt;"",ROW($I$7:$I$29)-MIN(ROW($I$7:$I$29))+1,""),""),ROW()-ROW(A$32)+1)),"##0"),","),"")</f>
        <v>0</v>
      </c>
      <c r="J40">
        <f t="array" ref="J40">IFERROR(CONCATENATE((INDEX($L$7:$L$29,SMALL(IF($L$7:$L$29&lt;&gt;"",IF($I$7:$I$29&lt;&gt;"",ROW($I$7:$I$29)-MIN(ROW($I$7:$I$29))+1,""),""),ROW()-ROW(A$32)+1))),","),"")</f>
        <v>0</v>
      </c>
      <c r="K40">
        <f t="array" ref="K40">IFERROR(CONCATENATE((INDEX($A$7:$A$29,SMALL(IF($L$7:$L$29&lt;&gt;"",IF($I$7:$I$29&lt;&gt;"",ROW($I$7:$I$29)-MIN(ROW($I$7:$I$29))+1,""),""),ROW()-ROW(A$32)+1))),),"")</f>
        <v>0</v>
      </c>
      <c r="N40">
        <f t="array" ref="N40">IFERROR(CONCATENATE((INDEX($Q$7:$Q$29,SMALL(IF($Q$7:$Q$29&lt;&gt;"",IF($N$7:$N$29&lt;&gt;"",ROW($N$7:$N$29)-MIN(ROW($N$7:$N$29))+1,""),""),ROW()-ROW(A$32)+1)))," "),"")</f>
        <v>0</v>
      </c>
      <c r="O40">
        <f t="array" ref="O40">IFERROR(CONCATENATE(TEXT(INDEX($N$7:$N$29,SMALL(IF($Q$7:$Q$29&lt;&gt;"",IF($N$7:$N$29&lt;&gt;"",ROW($N$7:$N$29)-MIN(ROW($N$7:$N$29))+1,""),""),ROW()-ROW(A$32)+1)),"##0")," "),"")</f>
        <v>0</v>
      </c>
      <c r="P40">
        <f t="array" ref="P40">IFERROR(CONCATENATE((INDEX($A$7:$A$29,SMALL(IF($Q$7:$Q$29&lt;&gt;"",IF($N$7:$N$29&lt;&gt;"",ROW($N$7:$N$29)-MIN(ROW($N$7:$N$29))+1,""),""),ROW()-ROW(A$32)+1))),),"")</f>
        <v>0</v>
      </c>
      <c r="S40">
        <f t="array" ref="S40">IFERROR(CONCATENATE((INDEX($V$7:$V$29,SMALL(IF($V$7:$V$29&lt;&gt;"",IF($S$7:$S$29&lt;&gt;"",ROW($S$7:$S$29)-MIN(ROW($S$7:$S$29))+1,""),""),ROW()-ROW(A$32)+1)))," "),"")</f>
        <v>0</v>
      </c>
      <c r="T40">
        <f t="array" ref="T40">IFERROR(CONCATENATE(TEXT(INDEX($S$7:$S$29,SMALL(IF($V$7:$V$29&lt;&gt;"",IF($S$7:$S$29&lt;&gt;"",ROW($S$7:$S$29)-MIN(ROW($S$7:$S$29))+1,""),""),ROW()-ROW(A$32)+1)),"##0")," "),"")</f>
        <v>0</v>
      </c>
      <c r="U40">
        <f t="array" ref="U40">IFERROR(CONCATENATE((INDEX($A$7:$A$29,SMALL(IF($V$7:$V$29&lt;&gt;"",IF($S$7:$S$29&lt;&gt;"",ROW($S$7:$S$29)-MIN(ROW($S$7:$S$29))+1,""),""),ROW()-ROW(A$32)+1))),),"")</f>
        <v>0</v>
      </c>
      <c r="X40">
        <f t="array" ref="X40">IFERROR(CONCATENATE((INDEX($AA$7:$AA$29,SMALL(IF($AA$7:$AA$29&lt;&gt;"",IF($X$7:$X$29&lt;&gt;"",ROW($X$7:$X$29)-MIN(ROW($X$7:$X$29))+1,""),""),ROW()-ROW(A$32)+1))),","),"")</f>
        <v>0</v>
      </c>
      <c r="Y40">
        <f t="array" ref="Y40">IFERROR(CONCATENATE(TEXT(INDEX($X$7:$X$29,SMALL(IF($AA$7:$AA$29&lt;&gt;"",IF($X$7:$X$29&lt;&gt;"",ROW($X$7:$X$29)-MIN(ROW($X$7:$X$29))+1,""),""),ROW()-ROW(A$32)+1)),"##0"),","),"")</f>
        <v>0</v>
      </c>
      <c r="Z40">
        <f t="array" ref="Z40">IFERROR(CONCATENATE((INDEX($A$7:$A$29,SMALL(IF($AA$7:$AA$29&lt;&gt;"",IF($X$7:$X$29&lt;&gt;"",ROW($X$7:$X$29)-MIN(ROW($X$7:$X$29))+1,""),""),ROW()-ROW(A$32)+1))),),"")</f>
        <v>0</v>
      </c>
      <c r="AC40">
        <f t="array" ref="AC40">IFERROR(CONCATENATE((INDEX($AF$7:$AF$29,SMALL(IF($AF$7:$AF$29&lt;&gt;"",IF($AC$7:$AC$29&lt;&gt;"",ROW($AC$7:$AC$29)-MIN(ROW($AC$7:$AC$29))+1,""),""),ROW()-ROW(A$32)+1)))," "),"")</f>
        <v>0</v>
      </c>
      <c r="AD40">
        <f t="array" ref="AD40">IFERROR(CONCATENATE(TEXT(INDEX($AC$7:$AC$29,SMALL(IF($AF$7:$AF$29&lt;&gt;"",IF($AC$7:$AC$29&lt;&gt;"",ROW($AC$7:$AC$29)-MIN(ROW($AC$7:$AC$29))+1,""),""),ROW()-ROW(A$32)+1)),"##0")," "),"")</f>
        <v>0</v>
      </c>
      <c r="AE40">
        <f t="array" ref="AE40">IFERROR(CONCATENATE((INDEX($A$7:$A$29,SMALL(IF($AF$7:$AF$29&lt;&gt;"",IF($AC$7:$AC$29&lt;&gt;"",ROW($AC$7:$AC$29)-MIN(ROW($AC$7:$AC$29))+1,""),""),ROW()-ROW(A$32)+1))),),"")</f>
        <v>0</v>
      </c>
      <c r="AH40">
        <f t="array" ref="AH40">IFERROR(CONCATENATE((INDEX($AK$7:$AK$29,SMALL(IF($AK$7:$AK$29&lt;&gt;"",IF($AH$7:$AH$29&lt;&gt;"",ROW($AH$7:$AH$29)-MIN(ROW($AH$7:$AH$29))+1,""),""),ROW()-ROW(A$32)+1)))," "),"")</f>
        <v>0</v>
      </c>
      <c r="AI40">
        <f t="array" ref="AI40">IFERROR(CONCATENATE(TEXT(INDEX($AH$7:$AH$29,SMALL(IF($AK$7:$AK$29&lt;&gt;"",IF($AH$7:$AH$29&lt;&gt;"",ROW($AH$7:$AH$29)-MIN(ROW($AH$7:$AH$29))+1,""),""),ROW()-ROW(A$32)+1)),"##0")," "),"")</f>
        <v>0</v>
      </c>
      <c r="AJ40">
        <f t="array" ref="AJ40">IFERROR(CONCATENATE((INDEX($A$7:$A$29,SMALL(IF($AK$7:$AK$29&lt;&gt;"",IF($AH$7:$AH$29&lt;&gt;"",ROW($AH$7:$AH$29)-MIN(ROW($AH$7:$AH$29))+1,""),""),ROW()-ROW(A$32)+1))),),"")</f>
        <v>0</v>
      </c>
    </row>
    <row r="41" spans="9:36">
      <c r="I41">
        <f t="array" ref="I41">IFERROR(CONCATENATE(TEXT(INDEX($I$7:$I$29,SMALL(IF($L$7:$L$29&lt;&gt;"",IF($I$7:$I$29&lt;&gt;"",ROW($I$7:$I$29)-MIN(ROW($I$7:$I$29))+1,""),""),ROW()-ROW(A$32)+1)),"##0"),","),"")</f>
        <v>0</v>
      </c>
      <c r="J41">
        <f t="array" ref="J41">IFERROR(CONCATENATE((INDEX($L$7:$L$29,SMALL(IF($L$7:$L$29&lt;&gt;"",IF($I$7:$I$29&lt;&gt;"",ROW($I$7:$I$29)-MIN(ROW($I$7:$I$29))+1,""),""),ROW()-ROW(A$32)+1))),","),"")</f>
        <v>0</v>
      </c>
      <c r="K41">
        <f t="array" ref="K41">IFERROR(CONCATENATE((INDEX($A$7:$A$29,SMALL(IF($L$7:$L$29&lt;&gt;"",IF($I$7:$I$29&lt;&gt;"",ROW($I$7:$I$29)-MIN(ROW($I$7:$I$29))+1,""),""),ROW()-ROW(A$32)+1))),),"")</f>
        <v>0</v>
      </c>
      <c r="N41">
        <f t="array" ref="N41">IFERROR(CONCATENATE((INDEX($Q$7:$Q$29,SMALL(IF($Q$7:$Q$29&lt;&gt;"",IF($N$7:$N$29&lt;&gt;"",ROW($N$7:$N$29)-MIN(ROW($N$7:$N$29))+1,""),""),ROW()-ROW(A$32)+1)))," "),"")</f>
        <v>0</v>
      </c>
      <c r="O41">
        <f t="array" ref="O41">IFERROR(CONCATENATE(TEXT(INDEX($N$7:$N$29,SMALL(IF($Q$7:$Q$29&lt;&gt;"",IF($N$7:$N$29&lt;&gt;"",ROW($N$7:$N$29)-MIN(ROW($N$7:$N$29))+1,""),""),ROW()-ROW(A$32)+1)),"##0")," "),"")</f>
        <v>0</v>
      </c>
      <c r="P41">
        <f t="array" ref="P41">IFERROR(CONCATENATE((INDEX($A$7:$A$29,SMALL(IF($Q$7:$Q$29&lt;&gt;"",IF($N$7:$N$29&lt;&gt;"",ROW($N$7:$N$29)-MIN(ROW($N$7:$N$29))+1,""),""),ROW()-ROW(A$32)+1))),),"")</f>
        <v>0</v>
      </c>
      <c r="S41">
        <f t="array" ref="S41">IFERROR(CONCATENATE((INDEX($V$7:$V$29,SMALL(IF($V$7:$V$29&lt;&gt;"",IF($S$7:$S$29&lt;&gt;"",ROW($S$7:$S$29)-MIN(ROW($S$7:$S$29))+1,""),""),ROW()-ROW(A$32)+1)))," "),"")</f>
        <v>0</v>
      </c>
      <c r="T41">
        <f t="array" ref="T41">IFERROR(CONCATENATE(TEXT(INDEX($S$7:$S$29,SMALL(IF($V$7:$V$29&lt;&gt;"",IF($S$7:$S$29&lt;&gt;"",ROW($S$7:$S$29)-MIN(ROW($S$7:$S$29))+1,""),""),ROW()-ROW(A$32)+1)),"##0")," "),"")</f>
        <v>0</v>
      </c>
      <c r="U41">
        <f t="array" ref="U41">IFERROR(CONCATENATE((INDEX($A$7:$A$29,SMALL(IF($V$7:$V$29&lt;&gt;"",IF($S$7:$S$29&lt;&gt;"",ROW($S$7:$S$29)-MIN(ROW($S$7:$S$29))+1,""),""),ROW()-ROW(A$32)+1))),),"")</f>
        <v>0</v>
      </c>
      <c r="X41">
        <f t="array" ref="X41">IFERROR(CONCATENATE((INDEX($AA$7:$AA$29,SMALL(IF($AA$7:$AA$29&lt;&gt;"",IF($X$7:$X$29&lt;&gt;"",ROW($X$7:$X$29)-MIN(ROW($X$7:$X$29))+1,""),""),ROW()-ROW(A$32)+1))),","),"")</f>
        <v>0</v>
      </c>
      <c r="Y41">
        <f t="array" ref="Y41">IFERROR(CONCATENATE(TEXT(INDEX($X$7:$X$29,SMALL(IF($AA$7:$AA$29&lt;&gt;"",IF($X$7:$X$29&lt;&gt;"",ROW($X$7:$X$29)-MIN(ROW($X$7:$X$29))+1,""),""),ROW()-ROW(A$32)+1)),"##0"),","),"")</f>
        <v>0</v>
      </c>
      <c r="Z41">
        <f t="array" ref="Z41">IFERROR(CONCATENATE((INDEX($A$7:$A$29,SMALL(IF($AA$7:$AA$29&lt;&gt;"",IF($X$7:$X$29&lt;&gt;"",ROW($X$7:$X$29)-MIN(ROW($X$7:$X$29))+1,""),""),ROW()-ROW(A$32)+1))),),"")</f>
        <v>0</v>
      </c>
      <c r="AC41">
        <f t="array" ref="AC41">IFERROR(CONCATENATE((INDEX($AF$7:$AF$29,SMALL(IF($AF$7:$AF$29&lt;&gt;"",IF($AC$7:$AC$29&lt;&gt;"",ROW($AC$7:$AC$29)-MIN(ROW($AC$7:$AC$29))+1,""),""),ROW()-ROW(A$32)+1)))," "),"")</f>
        <v>0</v>
      </c>
      <c r="AD41">
        <f t="array" ref="AD41">IFERROR(CONCATENATE(TEXT(INDEX($AC$7:$AC$29,SMALL(IF($AF$7:$AF$29&lt;&gt;"",IF($AC$7:$AC$29&lt;&gt;"",ROW($AC$7:$AC$29)-MIN(ROW($AC$7:$AC$29))+1,""),""),ROW()-ROW(A$32)+1)),"##0")," "),"")</f>
        <v>0</v>
      </c>
      <c r="AE41">
        <f t="array" ref="AE41">IFERROR(CONCATENATE((INDEX($A$7:$A$29,SMALL(IF($AF$7:$AF$29&lt;&gt;"",IF($AC$7:$AC$29&lt;&gt;"",ROW($AC$7:$AC$29)-MIN(ROW($AC$7:$AC$29))+1,""),""),ROW()-ROW(A$32)+1))),),"")</f>
        <v>0</v>
      </c>
      <c r="AH41">
        <f t="array" ref="AH41">IFERROR(CONCATENATE((INDEX($AK$7:$AK$29,SMALL(IF($AK$7:$AK$29&lt;&gt;"",IF($AH$7:$AH$29&lt;&gt;"",ROW($AH$7:$AH$29)-MIN(ROW($AH$7:$AH$29))+1,""),""),ROW()-ROW(A$32)+1)))," "),"")</f>
        <v>0</v>
      </c>
      <c r="AI41">
        <f t="array" ref="AI41">IFERROR(CONCATENATE(TEXT(INDEX($AH$7:$AH$29,SMALL(IF($AK$7:$AK$29&lt;&gt;"",IF($AH$7:$AH$29&lt;&gt;"",ROW($AH$7:$AH$29)-MIN(ROW($AH$7:$AH$29))+1,""),""),ROW()-ROW(A$32)+1)),"##0")," "),"")</f>
        <v>0</v>
      </c>
      <c r="AJ41">
        <f t="array" ref="AJ41">IFERROR(CONCATENATE((INDEX($A$7:$A$29,SMALL(IF($AK$7:$AK$29&lt;&gt;"",IF($AH$7:$AH$29&lt;&gt;"",ROW($AH$7:$AH$29)-MIN(ROW($AH$7:$AH$29))+1,""),""),ROW()-ROW(A$32)+1))),),"")</f>
        <v>0</v>
      </c>
    </row>
    <row r="42" spans="9:36">
      <c r="I42">
        <f t="array" ref="I42">IFERROR(CONCATENATE(TEXT(INDEX($I$7:$I$29,SMALL(IF($L$7:$L$29&lt;&gt;"",IF($I$7:$I$29&lt;&gt;"",ROW($I$7:$I$29)-MIN(ROW($I$7:$I$29))+1,""),""),ROW()-ROW(A$32)+1)),"##0"),","),"")</f>
        <v>0</v>
      </c>
      <c r="J42">
        <f t="array" ref="J42">IFERROR(CONCATENATE((INDEX($L$7:$L$29,SMALL(IF($L$7:$L$29&lt;&gt;"",IF($I$7:$I$29&lt;&gt;"",ROW($I$7:$I$29)-MIN(ROW($I$7:$I$29))+1,""),""),ROW()-ROW(A$32)+1))),","),"")</f>
        <v>0</v>
      </c>
      <c r="K42">
        <f t="array" ref="K42">IFERROR(CONCATENATE((INDEX($A$7:$A$29,SMALL(IF($L$7:$L$29&lt;&gt;"",IF($I$7:$I$29&lt;&gt;"",ROW($I$7:$I$29)-MIN(ROW($I$7:$I$29))+1,""),""),ROW()-ROW(A$32)+1))),),"")</f>
        <v>0</v>
      </c>
      <c r="N42">
        <f t="array" ref="N42">IFERROR(CONCATENATE((INDEX($Q$7:$Q$29,SMALL(IF($Q$7:$Q$29&lt;&gt;"",IF($N$7:$N$29&lt;&gt;"",ROW($N$7:$N$29)-MIN(ROW($N$7:$N$29))+1,""),""),ROW()-ROW(A$32)+1)))," "),"")</f>
        <v>0</v>
      </c>
      <c r="O42">
        <f t="array" ref="O42">IFERROR(CONCATENATE(TEXT(INDEX($N$7:$N$29,SMALL(IF($Q$7:$Q$29&lt;&gt;"",IF($N$7:$N$29&lt;&gt;"",ROW($N$7:$N$29)-MIN(ROW($N$7:$N$29))+1,""),""),ROW()-ROW(A$32)+1)),"##0")," "),"")</f>
        <v>0</v>
      </c>
      <c r="P42">
        <f t="array" ref="P42">IFERROR(CONCATENATE((INDEX($A$7:$A$29,SMALL(IF($Q$7:$Q$29&lt;&gt;"",IF($N$7:$N$29&lt;&gt;"",ROW($N$7:$N$29)-MIN(ROW($N$7:$N$29))+1,""),""),ROW()-ROW(A$32)+1))),),"")</f>
        <v>0</v>
      </c>
      <c r="S42">
        <f t="array" ref="S42">IFERROR(CONCATENATE((INDEX($V$7:$V$29,SMALL(IF($V$7:$V$29&lt;&gt;"",IF($S$7:$S$29&lt;&gt;"",ROW($S$7:$S$29)-MIN(ROW($S$7:$S$29))+1,""),""),ROW()-ROW(A$32)+1)))," "),"")</f>
        <v>0</v>
      </c>
      <c r="T42">
        <f t="array" ref="T42">IFERROR(CONCATENATE(TEXT(INDEX($S$7:$S$29,SMALL(IF($V$7:$V$29&lt;&gt;"",IF($S$7:$S$29&lt;&gt;"",ROW($S$7:$S$29)-MIN(ROW($S$7:$S$29))+1,""),""),ROW()-ROW(A$32)+1)),"##0")," "),"")</f>
        <v>0</v>
      </c>
      <c r="U42">
        <f t="array" ref="U42">IFERROR(CONCATENATE((INDEX($A$7:$A$29,SMALL(IF($V$7:$V$29&lt;&gt;"",IF($S$7:$S$29&lt;&gt;"",ROW($S$7:$S$29)-MIN(ROW($S$7:$S$29))+1,""),""),ROW()-ROW(A$32)+1))),),"")</f>
        <v>0</v>
      </c>
      <c r="X42">
        <f t="array" ref="X42">IFERROR(CONCATENATE((INDEX($AA$7:$AA$29,SMALL(IF($AA$7:$AA$29&lt;&gt;"",IF($X$7:$X$29&lt;&gt;"",ROW($X$7:$X$29)-MIN(ROW($X$7:$X$29))+1,""),""),ROW()-ROW(A$32)+1))),","),"")</f>
        <v>0</v>
      </c>
      <c r="Y42">
        <f t="array" ref="Y42">IFERROR(CONCATENATE(TEXT(INDEX($X$7:$X$29,SMALL(IF($AA$7:$AA$29&lt;&gt;"",IF($X$7:$X$29&lt;&gt;"",ROW($X$7:$X$29)-MIN(ROW($X$7:$X$29))+1,""),""),ROW()-ROW(A$32)+1)),"##0"),","),"")</f>
        <v>0</v>
      </c>
      <c r="Z42">
        <f t="array" ref="Z42">IFERROR(CONCATENATE((INDEX($A$7:$A$29,SMALL(IF($AA$7:$AA$29&lt;&gt;"",IF($X$7:$X$29&lt;&gt;"",ROW($X$7:$X$29)-MIN(ROW($X$7:$X$29))+1,""),""),ROW()-ROW(A$32)+1))),),"")</f>
        <v>0</v>
      </c>
      <c r="AC42">
        <f t="array" ref="AC42">IFERROR(CONCATENATE((INDEX($AF$7:$AF$29,SMALL(IF($AF$7:$AF$29&lt;&gt;"",IF($AC$7:$AC$29&lt;&gt;"",ROW($AC$7:$AC$29)-MIN(ROW($AC$7:$AC$29))+1,""),""),ROW()-ROW(A$32)+1)))," "),"")</f>
        <v>0</v>
      </c>
      <c r="AD42">
        <f t="array" ref="AD42">IFERROR(CONCATENATE(TEXT(INDEX($AC$7:$AC$29,SMALL(IF($AF$7:$AF$29&lt;&gt;"",IF($AC$7:$AC$29&lt;&gt;"",ROW($AC$7:$AC$29)-MIN(ROW($AC$7:$AC$29))+1,""),""),ROW()-ROW(A$32)+1)),"##0")," "),"")</f>
        <v>0</v>
      </c>
      <c r="AE42">
        <f t="array" ref="AE42">IFERROR(CONCATENATE((INDEX($A$7:$A$29,SMALL(IF($AF$7:$AF$29&lt;&gt;"",IF($AC$7:$AC$29&lt;&gt;"",ROW($AC$7:$AC$29)-MIN(ROW($AC$7:$AC$29))+1,""),""),ROW()-ROW(A$32)+1))),),"")</f>
        <v>0</v>
      </c>
      <c r="AH42">
        <f t="array" ref="AH42">IFERROR(CONCATENATE((INDEX($AK$7:$AK$29,SMALL(IF($AK$7:$AK$29&lt;&gt;"",IF($AH$7:$AH$29&lt;&gt;"",ROW($AH$7:$AH$29)-MIN(ROW($AH$7:$AH$29))+1,""),""),ROW()-ROW(A$32)+1)))," "),"")</f>
        <v>0</v>
      </c>
      <c r="AI42">
        <f t="array" ref="AI42">IFERROR(CONCATENATE(TEXT(INDEX($AH$7:$AH$29,SMALL(IF($AK$7:$AK$29&lt;&gt;"",IF($AH$7:$AH$29&lt;&gt;"",ROW($AH$7:$AH$29)-MIN(ROW($AH$7:$AH$29))+1,""),""),ROW()-ROW(A$32)+1)),"##0")," "),"")</f>
        <v>0</v>
      </c>
      <c r="AJ42">
        <f t="array" ref="AJ42">IFERROR(CONCATENATE((INDEX($A$7:$A$29,SMALL(IF($AK$7:$AK$29&lt;&gt;"",IF($AH$7:$AH$29&lt;&gt;"",ROW($AH$7:$AH$29)-MIN(ROW($AH$7:$AH$29))+1,""),""),ROW()-ROW(A$32)+1))),),"")</f>
        <v>0</v>
      </c>
    </row>
    <row r="43" spans="9:36">
      <c r="I43">
        <f t="array" ref="I43">IFERROR(CONCATENATE(TEXT(INDEX($I$7:$I$29,SMALL(IF($L$7:$L$29&lt;&gt;"",IF($I$7:$I$29&lt;&gt;"",ROW($I$7:$I$29)-MIN(ROW($I$7:$I$29))+1,""),""),ROW()-ROW(A$32)+1)),"##0"),","),"")</f>
        <v>0</v>
      </c>
      <c r="J43">
        <f t="array" ref="J43">IFERROR(CONCATENATE((INDEX($L$7:$L$29,SMALL(IF($L$7:$L$29&lt;&gt;"",IF($I$7:$I$29&lt;&gt;"",ROW($I$7:$I$29)-MIN(ROW($I$7:$I$29))+1,""),""),ROW()-ROW(A$32)+1))),","),"")</f>
        <v>0</v>
      </c>
      <c r="K43">
        <f t="array" ref="K43">IFERROR(CONCATENATE((INDEX($A$7:$A$29,SMALL(IF($L$7:$L$29&lt;&gt;"",IF($I$7:$I$29&lt;&gt;"",ROW($I$7:$I$29)-MIN(ROW($I$7:$I$29))+1,""),""),ROW()-ROW(A$32)+1))),),"")</f>
        <v>0</v>
      </c>
      <c r="N43">
        <f t="array" ref="N43">IFERROR(CONCATENATE((INDEX($Q$7:$Q$29,SMALL(IF($Q$7:$Q$29&lt;&gt;"",IF($N$7:$N$29&lt;&gt;"",ROW($N$7:$N$29)-MIN(ROW($N$7:$N$29))+1,""),""),ROW()-ROW(A$32)+1)))," "),"")</f>
        <v>0</v>
      </c>
      <c r="O43">
        <f t="array" ref="O43">IFERROR(CONCATENATE(TEXT(INDEX($N$7:$N$29,SMALL(IF($Q$7:$Q$29&lt;&gt;"",IF($N$7:$N$29&lt;&gt;"",ROW($N$7:$N$29)-MIN(ROW($N$7:$N$29))+1,""),""),ROW()-ROW(A$32)+1)),"##0")," "),"")</f>
        <v>0</v>
      </c>
      <c r="P43">
        <f t="array" ref="P43">IFERROR(CONCATENATE((INDEX($A$7:$A$29,SMALL(IF($Q$7:$Q$29&lt;&gt;"",IF($N$7:$N$29&lt;&gt;"",ROW($N$7:$N$29)-MIN(ROW($N$7:$N$29))+1,""),""),ROW()-ROW(A$32)+1))),),"")</f>
        <v>0</v>
      </c>
      <c r="S43">
        <f t="array" ref="S43">IFERROR(CONCATENATE((INDEX($V$7:$V$29,SMALL(IF($V$7:$V$29&lt;&gt;"",IF($S$7:$S$29&lt;&gt;"",ROW($S$7:$S$29)-MIN(ROW($S$7:$S$29))+1,""),""),ROW()-ROW(A$32)+1)))," "),"")</f>
        <v>0</v>
      </c>
      <c r="T43">
        <f t="array" ref="T43">IFERROR(CONCATENATE(TEXT(INDEX($S$7:$S$29,SMALL(IF($V$7:$V$29&lt;&gt;"",IF($S$7:$S$29&lt;&gt;"",ROW($S$7:$S$29)-MIN(ROW($S$7:$S$29))+1,""),""),ROW()-ROW(A$32)+1)),"##0")," "),"")</f>
        <v>0</v>
      </c>
      <c r="U43">
        <f t="array" ref="U43">IFERROR(CONCATENATE((INDEX($A$7:$A$29,SMALL(IF($V$7:$V$29&lt;&gt;"",IF($S$7:$S$29&lt;&gt;"",ROW($S$7:$S$29)-MIN(ROW($S$7:$S$29))+1,""),""),ROW()-ROW(A$32)+1))),),"")</f>
        <v>0</v>
      </c>
      <c r="X43">
        <f t="array" ref="X43">IFERROR(CONCATENATE((INDEX($AA$7:$AA$29,SMALL(IF($AA$7:$AA$29&lt;&gt;"",IF($X$7:$X$29&lt;&gt;"",ROW($X$7:$X$29)-MIN(ROW($X$7:$X$29))+1,""),""),ROW()-ROW(A$32)+1))),","),"")</f>
        <v>0</v>
      </c>
      <c r="Y43">
        <f t="array" ref="Y43">IFERROR(CONCATENATE(TEXT(INDEX($X$7:$X$29,SMALL(IF($AA$7:$AA$29&lt;&gt;"",IF($X$7:$X$29&lt;&gt;"",ROW($X$7:$X$29)-MIN(ROW($X$7:$X$29))+1,""),""),ROW()-ROW(A$32)+1)),"##0"),","),"")</f>
        <v>0</v>
      </c>
      <c r="Z43">
        <f t="array" ref="Z43">IFERROR(CONCATENATE((INDEX($A$7:$A$29,SMALL(IF($AA$7:$AA$29&lt;&gt;"",IF($X$7:$X$29&lt;&gt;"",ROW($X$7:$X$29)-MIN(ROW($X$7:$X$29))+1,""),""),ROW()-ROW(A$32)+1))),),"")</f>
        <v>0</v>
      </c>
      <c r="AC43">
        <f t="array" ref="AC43">IFERROR(CONCATENATE((INDEX($AF$7:$AF$29,SMALL(IF($AF$7:$AF$29&lt;&gt;"",IF($AC$7:$AC$29&lt;&gt;"",ROW($AC$7:$AC$29)-MIN(ROW($AC$7:$AC$29))+1,""),""),ROW()-ROW(A$32)+1)))," "),"")</f>
        <v>0</v>
      </c>
      <c r="AD43">
        <f t="array" ref="AD43">IFERROR(CONCATENATE(TEXT(INDEX($AC$7:$AC$29,SMALL(IF($AF$7:$AF$29&lt;&gt;"",IF($AC$7:$AC$29&lt;&gt;"",ROW($AC$7:$AC$29)-MIN(ROW($AC$7:$AC$29))+1,""),""),ROW()-ROW(A$32)+1)),"##0")," "),"")</f>
        <v>0</v>
      </c>
      <c r="AE43">
        <f t="array" ref="AE43">IFERROR(CONCATENATE((INDEX($A$7:$A$29,SMALL(IF($AF$7:$AF$29&lt;&gt;"",IF($AC$7:$AC$29&lt;&gt;"",ROW($AC$7:$AC$29)-MIN(ROW($AC$7:$AC$29))+1,""),""),ROW()-ROW(A$32)+1))),),"")</f>
        <v>0</v>
      </c>
      <c r="AH43">
        <f t="array" ref="AH43">IFERROR(CONCATENATE((INDEX($AK$7:$AK$29,SMALL(IF($AK$7:$AK$29&lt;&gt;"",IF($AH$7:$AH$29&lt;&gt;"",ROW($AH$7:$AH$29)-MIN(ROW($AH$7:$AH$29))+1,""),""),ROW()-ROW(A$32)+1)))," "),"")</f>
        <v>0</v>
      </c>
      <c r="AI43">
        <f t="array" ref="AI43">IFERROR(CONCATENATE(TEXT(INDEX($AH$7:$AH$29,SMALL(IF($AK$7:$AK$29&lt;&gt;"",IF($AH$7:$AH$29&lt;&gt;"",ROW($AH$7:$AH$29)-MIN(ROW($AH$7:$AH$29))+1,""),""),ROW()-ROW(A$32)+1)),"##0")," "),"")</f>
        <v>0</v>
      </c>
      <c r="AJ43">
        <f t="array" ref="AJ43">IFERROR(CONCATENATE((INDEX($A$7:$A$29,SMALL(IF($AK$7:$AK$29&lt;&gt;"",IF($AH$7:$AH$29&lt;&gt;"",ROW($AH$7:$AH$29)-MIN(ROW($AH$7:$AH$29))+1,""),""),ROW()-ROW(A$32)+1))),),"")</f>
        <v>0</v>
      </c>
    </row>
    <row r="44" spans="9:36">
      <c r="I44">
        <f t="array" ref="I44">IFERROR(CONCATENATE(TEXT(INDEX($I$7:$I$29,SMALL(IF($L$7:$L$29&lt;&gt;"",IF($I$7:$I$29&lt;&gt;"",ROW($I$7:$I$29)-MIN(ROW($I$7:$I$29))+1,""),""),ROW()-ROW(A$32)+1)),"##0"),","),"")</f>
        <v>0</v>
      </c>
      <c r="J44">
        <f t="array" ref="J44">IFERROR(CONCATENATE((INDEX($L$7:$L$29,SMALL(IF($L$7:$L$29&lt;&gt;"",IF($I$7:$I$29&lt;&gt;"",ROW($I$7:$I$29)-MIN(ROW($I$7:$I$29))+1,""),""),ROW()-ROW(A$32)+1))),","),"")</f>
        <v>0</v>
      </c>
      <c r="K44">
        <f t="array" ref="K44">IFERROR(CONCATENATE((INDEX($A$7:$A$29,SMALL(IF($L$7:$L$29&lt;&gt;"",IF($I$7:$I$29&lt;&gt;"",ROW($I$7:$I$29)-MIN(ROW($I$7:$I$29))+1,""),""),ROW()-ROW(A$32)+1))),),"")</f>
        <v>0</v>
      </c>
      <c r="N44">
        <f t="array" ref="N44">IFERROR(CONCATENATE((INDEX($Q$7:$Q$29,SMALL(IF($Q$7:$Q$29&lt;&gt;"",IF($N$7:$N$29&lt;&gt;"",ROW($N$7:$N$29)-MIN(ROW($N$7:$N$29))+1,""),""),ROW()-ROW(A$32)+1)))," "),"")</f>
        <v>0</v>
      </c>
      <c r="O44">
        <f t="array" ref="O44">IFERROR(CONCATENATE(TEXT(INDEX($N$7:$N$29,SMALL(IF($Q$7:$Q$29&lt;&gt;"",IF($N$7:$N$29&lt;&gt;"",ROW($N$7:$N$29)-MIN(ROW($N$7:$N$29))+1,""),""),ROW()-ROW(A$32)+1)),"##0")," "),"")</f>
        <v>0</v>
      </c>
      <c r="P44">
        <f t="array" ref="P44">IFERROR(CONCATENATE((INDEX($A$7:$A$29,SMALL(IF($Q$7:$Q$29&lt;&gt;"",IF($N$7:$N$29&lt;&gt;"",ROW($N$7:$N$29)-MIN(ROW($N$7:$N$29))+1,""),""),ROW()-ROW(A$32)+1))),),"")</f>
        <v>0</v>
      </c>
      <c r="S44">
        <f t="array" ref="S44">IFERROR(CONCATENATE((INDEX($V$7:$V$29,SMALL(IF($V$7:$V$29&lt;&gt;"",IF($S$7:$S$29&lt;&gt;"",ROW($S$7:$S$29)-MIN(ROW($S$7:$S$29))+1,""),""),ROW()-ROW(A$32)+1)))," "),"")</f>
        <v>0</v>
      </c>
      <c r="T44">
        <f t="array" ref="T44">IFERROR(CONCATENATE(TEXT(INDEX($S$7:$S$29,SMALL(IF($V$7:$V$29&lt;&gt;"",IF($S$7:$S$29&lt;&gt;"",ROW($S$7:$S$29)-MIN(ROW($S$7:$S$29))+1,""),""),ROW()-ROW(A$32)+1)),"##0")," "),"")</f>
        <v>0</v>
      </c>
      <c r="U44">
        <f t="array" ref="U44">IFERROR(CONCATENATE((INDEX($A$7:$A$29,SMALL(IF($V$7:$V$29&lt;&gt;"",IF($S$7:$S$29&lt;&gt;"",ROW($S$7:$S$29)-MIN(ROW($S$7:$S$29))+1,""),""),ROW()-ROW(A$32)+1))),),"")</f>
        <v>0</v>
      </c>
      <c r="X44">
        <f t="array" ref="X44">IFERROR(CONCATENATE((INDEX($AA$7:$AA$29,SMALL(IF($AA$7:$AA$29&lt;&gt;"",IF($X$7:$X$29&lt;&gt;"",ROW($X$7:$X$29)-MIN(ROW($X$7:$X$29))+1,""),""),ROW()-ROW(A$32)+1))),","),"")</f>
        <v>0</v>
      </c>
      <c r="Y44">
        <f t="array" ref="Y44">IFERROR(CONCATENATE(TEXT(INDEX($X$7:$X$29,SMALL(IF($AA$7:$AA$29&lt;&gt;"",IF($X$7:$X$29&lt;&gt;"",ROW($X$7:$X$29)-MIN(ROW($X$7:$X$29))+1,""),""),ROW()-ROW(A$32)+1)),"##0"),","),"")</f>
        <v>0</v>
      </c>
      <c r="Z44">
        <f t="array" ref="Z44">IFERROR(CONCATENATE((INDEX($A$7:$A$29,SMALL(IF($AA$7:$AA$29&lt;&gt;"",IF($X$7:$X$29&lt;&gt;"",ROW($X$7:$X$29)-MIN(ROW($X$7:$X$29))+1,""),""),ROW()-ROW(A$32)+1))),),"")</f>
        <v>0</v>
      </c>
      <c r="AC44">
        <f t="array" ref="AC44">IFERROR(CONCATENATE((INDEX($AF$7:$AF$29,SMALL(IF($AF$7:$AF$29&lt;&gt;"",IF($AC$7:$AC$29&lt;&gt;"",ROW($AC$7:$AC$29)-MIN(ROW($AC$7:$AC$29))+1,""),""),ROW()-ROW(A$32)+1)))," "),"")</f>
        <v>0</v>
      </c>
      <c r="AD44">
        <f t="array" ref="AD44">IFERROR(CONCATENATE(TEXT(INDEX($AC$7:$AC$29,SMALL(IF($AF$7:$AF$29&lt;&gt;"",IF($AC$7:$AC$29&lt;&gt;"",ROW($AC$7:$AC$29)-MIN(ROW($AC$7:$AC$29))+1,""),""),ROW()-ROW(A$32)+1)),"##0")," "),"")</f>
        <v>0</v>
      </c>
      <c r="AE44">
        <f t="array" ref="AE44">IFERROR(CONCATENATE((INDEX($A$7:$A$29,SMALL(IF($AF$7:$AF$29&lt;&gt;"",IF($AC$7:$AC$29&lt;&gt;"",ROW($AC$7:$AC$29)-MIN(ROW($AC$7:$AC$29))+1,""),""),ROW()-ROW(A$32)+1))),),"")</f>
        <v>0</v>
      </c>
      <c r="AH44">
        <f t="array" ref="AH44">IFERROR(CONCATENATE((INDEX($AK$7:$AK$29,SMALL(IF($AK$7:$AK$29&lt;&gt;"",IF($AH$7:$AH$29&lt;&gt;"",ROW($AH$7:$AH$29)-MIN(ROW($AH$7:$AH$29))+1,""),""),ROW()-ROW(A$32)+1)))," "),"")</f>
        <v>0</v>
      </c>
      <c r="AI44">
        <f t="array" ref="AI44">IFERROR(CONCATENATE(TEXT(INDEX($AH$7:$AH$29,SMALL(IF($AK$7:$AK$29&lt;&gt;"",IF($AH$7:$AH$29&lt;&gt;"",ROW($AH$7:$AH$29)-MIN(ROW($AH$7:$AH$29))+1,""),""),ROW()-ROW(A$32)+1)),"##0")," "),"")</f>
        <v>0</v>
      </c>
      <c r="AJ44">
        <f t="array" ref="AJ44">IFERROR(CONCATENATE((INDEX($A$7:$A$29,SMALL(IF($AK$7:$AK$29&lt;&gt;"",IF($AH$7:$AH$29&lt;&gt;"",ROW($AH$7:$AH$29)-MIN(ROW($AH$7:$AH$29))+1,""),""),ROW()-ROW(A$32)+1))),),"")</f>
        <v>0</v>
      </c>
    </row>
    <row r="45" spans="9:36">
      <c r="I45">
        <f t="array" ref="I45">IFERROR(CONCATENATE(TEXT(INDEX($I$7:$I$29,SMALL(IF($L$7:$L$29&lt;&gt;"",IF($I$7:$I$29&lt;&gt;"",ROW($I$7:$I$29)-MIN(ROW($I$7:$I$29))+1,""),""),ROW()-ROW(A$32)+1)),"##0"),","),"")</f>
        <v>0</v>
      </c>
      <c r="J45">
        <f t="array" ref="J45">IFERROR(CONCATENATE((INDEX($L$7:$L$29,SMALL(IF($L$7:$L$29&lt;&gt;"",IF($I$7:$I$29&lt;&gt;"",ROW($I$7:$I$29)-MIN(ROW($I$7:$I$29))+1,""),""),ROW()-ROW(A$32)+1))),","),"")</f>
        <v>0</v>
      </c>
      <c r="K45">
        <f t="array" ref="K45">IFERROR(CONCATENATE((INDEX($A$7:$A$29,SMALL(IF($L$7:$L$29&lt;&gt;"",IF($I$7:$I$29&lt;&gt;"",ROW($I$7:$I$29)-MIN(ROW($I$7:$I$29))+1,""),""),ROW()-ROW(A$32)+1))),),"")</f>
        <v>0</v>
      </c>
      <c r="N45">
        <f t="array" ref="N45">IFERROR(CONCATENATE((INDEX($Q$7:$Q$29,SMALL(IF($Q$7:$Q$29&lt;&gt;"",IF($N$7:$N$29&lt;&gt;"",ROW($N$7:$N$29)-MIN(ROW($N$7:$N$29))+1,""),""),ROW()-ROW(A$32)+1)))," "),"")</f>
        <v>0</v>
      </c>
      <c r="O45">
        <f t="array" ref="O45">IFERROR(CONCATENATE(TEXT(INDEX($N$7:$N$29,SMALL(IF($Q$7:$Q$29&lt;&gt;"",IF($N$7:$N$29&lt;&gt;"",ROW($N$7:$N$29)-MIN(ROW($N$7:$N$29))+1,""),""),ROW()-ROW(A$32)+1)),"##0")," "),"")</f>
        <v>0</v>
      </c>
      <c r="P45">
        <f t="array" ref="P45">IFERROR(CONCATENATE((INDEX($A$7:$A$29,SMALL(IF($Q$7:$Q$29&lt;&gt;"",IF($N$7:$N$29&lt;&gt;"",ROW($N$7:$N$29)-MIN(ROW($N$7:$N$29))+1,""),""),ROW()-ROW(A$32)+1))),),"")</f>
        <v>0</v>
      </c>
      <c r="S45">
        <f t="array" ref="S45">IFERROR(CONCATENATE((INDEX($V$7:$V$29,SMALL(IF($V$7:$V$29&lt;&gt;"",IF($S$7:$S$29&lt;&gt;"",ROW($S$7:$S$29)-MIN(ROW($S$7:$S$29))+1,""),""),ROW()-ROW(A$32)+1)))," "),"")</f>
        <v>0</v>
      </c>
      <c r="T45">
        <f t="array" ref="T45">IFERROR(CONCATENATE(TEXT(INDEX($S$7:$S$29,SMALL(IF($V$7:$V$29&lt;&gt;"",IF($S$7:$S$29&lt;&gt;"",ROW($S$7:$S$29)-MIN(ROW($S$7:$S$29))+1,""),""),ROW()-ROW(A$32)+1)),"##0")," "),"")</f>
        <v>0</v>
      </c>
      <c r="U45">
        <f t="array" ref="U45">IFERROR(CONCATENATE((INDEX($A$7:$A$29,SMALL(IF($V$7:$V$29&lt;&gt;"",IF($S$7:$S$29&lt;&gt;"",ROW($S$7:$S$29)-MIN(ROW($S$7:$S$29))+1,""),""),ROW()-ROW(A$32)+1))),),"")</f>
        <v>0</v>
      </c>
      <c r="X45">
        <f t="array" ref="X45">IFERROR(CONCATENATE((INDEX($AA$7:$AA$29,SMALL(IF($AA$7:$AA$29&lt;&gt;"",IF($X$7:$X$29&lt;&gt;"",ROW($X$7:$X$29)-MIN(ROW($X$7:$X$29))+1,""),""),ROW()-ROW(A$32)+1))),","),"")</f>
        <v>0</v>
      </c>
      <c r="Y45">
        <f t="array" ref="Y45">IFERROR(CONCATENATE(TEXT(INDEX($X$7:$X$29,SMALL(IF($AA$7:$AA$29&lt;&gt;"",IF($X$7:$X$29&lt;&gt;"",ROW($X$7:$X$29)-MIN(ROW($X$7:$X$29))+1,""),""),ROW()-ROW(A$32)+1)),"##0"),","),"")</f>
        <v>0</v>
      </c>
      <c r="Z45">
        <f t="array" ref="Z45">IFERROR(CONCATENATE((INDEX($A$7:$A$29,SMALL(IF($AA$7:$AA$29&lt;&gt;"",IF($X$7:$X$29&lt;&gt;"",ROW($X$7:$X$29)-MIN(ROW($X$7:$X$29))+1,""),""),ROW()-ROW(A$32)+1))),),"")</f>
        <v>0</v>
      </c>
      <c r="AC45">
        <f t="array" ref="AC45">IFERROR(CONCATENATE((INDEX($AF$7:$AF$29,SMALL(IF($AF$7:$AF$29&lt;&gt;"",IF($AC$7:$AC$29&lt;&gt;"",ROW($AC$7:$AC$29)-MIN(ROW($AC$7:$AC$29))+1,""),""),ROW()-ROW(A$32)+1)))," "),"")</f>
        <v>0</v>
      </c>
      <c r="AD45">
        <f t="array" ref="AD45">IFERROR(CONCATENATE(TEXT(INDEX($AC$7:$AC$29,SMALL(IF($AF$7:$AF$29&lt;&gt;"",IF($AC$7:$AC$29&lt;&gt;"",ROW($AC$7:$AC$29)-MIN(ROW($AC$7:$AC$29))+1,""),""),ROW()-ROW(A$32)+1)),"##0")," "),"")</f>
        <v>0</v>
      </c>
      <c r="AE45">
        <f t="array" ref="AE45">IFERROR(CONCATENATE((INDEX($A$7:$A$29,SMALL(IF($AF$7:$AF$29&lt;&gt;"",IF($AC$7:$AC$29&lt;&gt;"",ROW($AC$7:$AC$29)-MIN(ROW($AC$7:$AC$29))+1,""),""),ROW()-ROW(A$32)+1))),),"")</f>
        <v>0</v>
      </c>
      <c r="AH45">
        <f t="array" ref="AH45">IFERROR(CONCATENATE((INDEX($AK$7:$AK$29,SMALL(IF($AK$7:$AK$29&lt;&gt;"",IF($AH$7:$AH$29&lt;&gt;"",ROW($AH$7:$AH$29)-MIN(ROW($AH$7:$AH$29))+1,""),""),ROW()-ROW(A$32)+1)))," "),"")</f>
        <v>0</v>
      </c>
      <c r="AI45">
        <f t="array" ref="AI45">IFERROR(CONCATENATE(TEXT(INDEX($AH$7:$AH$29,SMALL(IF($AK$7:$AK$29&lt;&gt;"",IF($AH$7:$AH$29&lt;&gt;"",ROW($AH$7:$AH$29)-MIN(ROW($AH$7:$AH$29))+1,""),""),ROW()-ROW(A$32)+1)),"##0")," "),"")</f>
        <v>0</v>
      </c>
      <c r="AJ45">
        <f t="array" ref="AJ45">IFERROR(CONCATENATE((INDEX($A$7:$A$29,SMALL(IF($AK$7:$AK$29&lt;&gt;"",IF($AH$7:$AH$29&lt;&gt;"",ROW($AH$7:$AH$29)-MIN(ROW($AH$7:$AH$29))+1,""),""),ROW()-ROW(A$32)+1))),),"")</f>
        <v>0</v>
      </c>
    </row>
    <row r="46" spans="9:36">
      <c r="I46">
        <f t="array" ref="I46">IFERROR(CONCATENATE(TEXT(INDEX($I$7:$I$29,SMALL(IF($L$7:$L$29&lt;&gt;"",IF($I$7:$I$29&lt;&gt;"",ROW($I$7:$I$29)-MIN(ROW($I$7:$I$29))+1,""),""),ROW()-ROW(A$32)+1)),"##0"),","),"")</f>
        <v>0</v>
      </c>
      <c r="J46">
        <f t="array" ref="J46">IFERROR(CONCATENATE((INDEX($L$7:$L$29,SMALL(IF($L$7:$L$29&lt;&gt;"",IF($I$7:$I$29&lt;&gt;"",ROW($I$7:$I$29)-MIN(ROW($I$7:$I$29))+1,""),""),ROW()-ROW(A$32)+1))),","),"")</f>
        <v>0</v>
      </c>
      <c r="K46">
        <f t="array" ref="K46">IFERROR(CONCATENATE((INDEX($A$7:$A$29,SMALL(IF($L$7:$L$29&lt;&gt;"",IF($I$7:$I$29&lt;&gt;"",ROW($I$7:$I$29)-MIN(ROW($I$7:$I$29))+1,""),""),ROW()-ROW(A$32)+1))),),"")</f>
        <v>0</v>
      </c>
      <c r="N46">
        <f t="array" ref="N46">IFERROR(CONCATENATE((INDEX($Q$7:$Q$29,SMALL(IF($Q$7:$Q$29&lt;&gt;"",IF($N$7:$N$29&lt;&gt;"",ROW($N$7:$N$29)-MIN(ROW($N$7:$N$29))+1,""),""),ROW()-ROW(A$32)+1)))," "),"")</f>
        <v>0</v>
      </c>
      <c r="O46">
        <f t="array" ref="O46">IFERROR(CONCATENATE(TEXT(INDEX($N$7:$N$29,SMALL(IF($Q$7:$Q$29&lt;&gt;"",IF($N$7:$N$29&lt;&gt;"",ROW($N$7:$N$29)-MIN(ROW($N$7:$N$29))+1,""),""),ROW()-ROW(A$32)+1)),"##0")," "),"")</f>
        <v>0</v>
      </c>
      <c r="P46">
        <f t="array" ref="P46">IFERROR(CONCATENATE((INDEX($A$7:$A$29,SMALL(IF($Q$7:$Q$29&lt;&gt;"",IF($N$7:$N$29&lt;&gt;"",ROW($N$7:$N$29)-MIN(ROW($N$7:$N$29))+1,""),""),ROW()-ROW(A$32)+1))),),"")</f>
        <v>0</v>
      </c>
      <c r="S46">
        <f t="array" ref="S46">IFERROR(CONCATENATE((INDEX($V$7:$V$29,SMALL(IF($V$7:$V$29&lt;&gt;"",IF($S$7:$S$29&lt;&gt;"",ROW($S$7:$S$29)-MIN(ROW($S$7:$S$29))+1,""),""),ROW()-ROW(A$32)+1)))," "),"")</f>
        <v>0</v>
      </c>
      <c r="T46">
        <f t="array" ref="T46">IFERROR(CONCATENATE(TEXT(INDEX($S$7:$S$29,SMALL(IF($V$7:$V$29&lt;&gt;"",IF($S$7:$S$29&lt;&gt;"",ROW($S$7:$S$29)-MIN(ROW($S$7:$S$29))+1,""),""),ROW()-ROW(A$32)+1)),"##0")," "),"")</f>
        <v>0</v>
      </c>
      <c r="U46">
        <f t="array" ref="U46">IFERROR(CONCATENATE((INDEX($A$7:$A$29,SMALL(IF($V$7:$V$29&lt;&gt;"",IF($S$7:$S$29&lt;&gt;"",ROW($S$7:$S$29)-MIN(ROW($S$7:$S$29))+1,""),""),ROW()-ROW(A$32)+1))),),"")</f>
        <v>0</v>
      </c>
      <c r="X46">
        <f t="array" ref="X46">IFERROR(CONCATENATE((INDEX($AA$7:$AA$29,SMALL(IF($AA$7:$AA$29&lt;&gt;"",IF($X$7:$X$29&lt;&gt;"",ROW($X$7:$X$29)-MIN(ROW($X$7:$X$29))+1,""),""),ROW()-ROW(A$32)+1))),","),"")</f>
        <v>0</v>
      </c>
      <c r="Y46">
        <f t="array" ref="Y46">IFERROR(CONCATENATE(TEXT(INDEX($X$7:$X$29,SMALL(IF($AA$7:$AA$29&lt;&gt;"",IF($X$7:$X$29&lt;&gt;"",ROW($X$7:$X$29)-MIN(ROW($X$7:$X$29))+1,""),""),ROW()-ROW(A$32)+1)),"##0"),","),"")</f>
        <v>0</v>
      </c>
      <c r="Z46">
        <f t="array" ref="Z46">IFERROR(CONCATENATE((INDEX($A$7:$A$29,SMALL(IF($AA$7:$AA$29&lt;&gt;"",IF($X$7:$X$29&lt;&gt;"",ROW($X$7:$X$29)-MIN(ROW($X$7:$X$29))+1,""),""),ROW()-ROW(A$32)+1))),),"")</f>
        <v>0</v>
      </c>
      <c r="AC46">
        <f t="array" ref="AC46">IFERROR(CONCATENATE((INDEX($AF$7:$AF$29,SMALL(IF($AF$7:$AF$29&lt;&gt;"",IF($AC$7:$AC$29&lt;&gt;"",ROW($AC$7:$AC$29)-MIN(ROW($AC$7:$AC$29))+1,""),""),ROW()-ROW(A$32)+1)))," "),"")</f>
        <v>0</v>
      </c>
      <c r="AD46">
        <f t="array" ref="AD46">IFERROR(CONCATENATE(TEXT(INDEX($AC$7:$AC$29,SMALL(IF($AF$7:$AF$29&lt;&gt;"",IF($AC$7:$AC$29&lt;&gt;"",ROW($AC$7:$AC$29)-MIN(ROW($AC$7:$AC$29))+1,""),""),ROW()-ROW(A$32)+1)),"##0")," "),"")</f>
        <v>0</v>
      </c>
      <c r="AE46">
        <f t="array" ref="AE46">IFERROR(CONCATENATE((INDEX($A$7:$A$29,SMALL(IF($AF$7:$AF$29&lt;&gt;"",IF($AC$7:$AC$29&lt;&gt;"",ROW($AC$7:$AC$29)-MIN(ROW($AC$7:$AC$29))+1,""),""),ROW()-ROW(A$32)+1))),),"")</f>
        <v>0</v>
      </c>
      <c r="AH46">
        <f t="array" ref="AH46">IFERROR(CONCATENATE((INDEX($AK$7:$AK$29,SMALL(IF($AK$7:$AK$29&lt;&gt;"",IF($AH$7:$AH$29&lt;&gt;"",ROW($AH$7:$AH$29)-MIN(ROW($AH$7:$AH$29))+1,""),""),ROW()-ROW(A$32)+1)))," "),"")</f>
        <v>0</v>
      </c>
      <c r="AI46">
        <f t="array" ref="AI46">IFERROR(CONCATENATE(TEXT(INDEX($AH$7:$AH$29,SMALL(IF($AK$7:$AK$29&lt;&gt;"",IF($AH$7:$AH$29&lt;&gt;"",ROW($AH$7:$AH$29)-MIN(ROW($AH$7:$AH$29))+1,""),""),ROW()-ROW(A$32)+1)),"##0")," "),"")</f>
        <v>0</v>
      </c>
      <c r="AJ46">
        <f t="array" ref="AJ46">IFERROR(CONCATENATE((INDEX($A$7:$A$29,SMALL(IF($AK$7:$AK$29&lt;&gt;"",IF($AH$7:$AH$29&lt;&gt;"",ROW($AH$7:$AH$29)-MIN(ROW($AH$7:$AH$29))+1,""),""),ROW()-ROW(A$32)+1))),),"")</f>
        <v>0</v>
      </c>
    </row>
    <row r="47" spans="9:36">
      <c r="I47">
        <f t="array" ref="I47">IFERROR(CONCATENATE(TEXT(INDEX($I$7:$I$29,SMALL(IF($L$7:$L$29&lt;&gt;"",IF($I$7:$I$29&lt;&gt;"",ROW($I$7:$I$29)-MIN(ROW($I$7:$I$29))+1,""),""),ROW()-ROW(A$32)+1)),"##0"),","),"")</f>
        <v>0</v>
      </c>
      <c r="J47">
        <f t="array" ref="J47">IFERROR(CONCATENATE((INDEX($L$7:$L$29,SMALL(IF($L$7:$L$29&lt;&gt;"",IF($I$7:$I$29&lt;&gt;"",ROW($I$7:$I$29)-MIN(ROW($I$7:$I$29))+1,""),""),ROW()-ROW(A$32)+1))),","),"")</f>
        <v>0</v>
      </c>
      <c r="K47">
        <f t="array" ref="K47">IFERROR(CONCATENATE((INDEX($A$7:$A$29,SMALL(IF($L$7:$L$29&lt;&gt;"",IF($I$7:$I$29&lt;&gt;"",ROW($I$7:$I$29)-MIN(ROW($I$7:$I$29))+1,""),""),ROW()-ROW(A$32)+1))),),"")</f>
        <v>0</v>
      </c>
      <c r="N47">
        <f t="array" ref="N47">IFERROR(CONCATENATE((INDEX($Q$7:$Q$29,SMALL(IF($Q$7:$Q$29&lt;&gt;"",IF($N$7:$N$29&lt;&gt;"",ROW($N$7:$N$29)-MIN(ROW($N$7:$N$29))+1,""),""),ROW()-ROW(A$32)+1)))," "),"")</f>
        <v>0</v>
      </c>
      <c r="O47">
        <f t="array" ref="O47">IFERROR(CONCATENATE(TEXT(INDEX($N$7:$N$29,SMALL(IF($Q$7:$Q$29&lt;&gt;"",IF($N$7:$N$29&lt;&gt;"",ROW($N$7:$N$29)-MIN(ROW($N$7:$N$29))+1,""),""),ROW()-ROW(A$32)+1)),"##0")," "),"")</f>
        <v>0</v>
      </c>
      <c r="P47">
        <f t="array" ref="P47">IFERROR(CONCATENATE((INDEX($A$7:$A$29,SMALL(IF($Q$7:$Q$29&lt;&gt;"",IF($N$7:$N$29&lt;&gt;"",ROW($N$7:$N$29)-MIN(ROW($N$7:$N$29))+1,""),""),ROW()-ROW(A$32)+1))),),"")</f>
        <v>0</v>
      </c>
      <c r="S47">
        <f t="array" ref="S47">IFERROR(CONCATENATE((INDEX($V$7:$V$29,SMALL(IF($V$7:$V$29&lt;&gt;"",IF($S$7:$S$29&lt;&gt;"",ROW($S$7:$S$29)-MIN(ROW($S$7:$S$29))+1,""),""),ROW()-ROW(A$32)+1)))," "),"")</f>
        <v>0</v>
      </c>
      <c r="T47">
        <f t="array" ref="T47">IFERROR(CONCATENATE(TEXT(INDEX($S$7:$S$29,SMALL(IF($V$7:$V$29&lt;&gt;"",IF($S$7:$S$29&lt;&gt;"",ROW($S$7:$S$29)-MIN(ROW($S$7:$S$29))+1,""),""),ROW()-ROW(A$32)+1)),"##0")," "),"")</f>
        <v>0</v>
      </c>
      <c r="U47">
        <f t="array" ref="U47">IFERROR(CONCATENATE((INDEX($A$7:$A$29,SMALL(IF($V$7:$V$29&lt;&gt;"",IF($S$7:$S$29&lt;&gt;"",ROW($S$7:$S$29)-MIN(ROW($S$7:$S$29))+1,""),""),ROW()-ROW(A$32)+1))),),"")</f>
        <v>0</v>
      </c>
      <c r="X47">
        <f t="array" ref="X47">IFERROR(CONCATENATE((INDEX($AA$7:$AA$29,SMALL(IF($AA$7:$AA$29&lt;&gt;"",IF($X$7:$X$29&lt;&gt;"",ROW($X$7:$X$29)-MIN(ROW($X$7:$X$29))+1,""),""),ROW()-ROW(A$32)+1))),","),"")</f>
        <v>0</v>
      </c>
      <c r="Y47">
        <f t="array" ref="Y47">IFERROR(CONCATENATE(TEXT(INDEX($X$7:$X$29,SMALL(IF($AA$7:$AA$29&lt;&gt;"",IF($X$7:$X$29&lt;&gt;"",ROW($X$7:$X$29)-MIN(ROW($X$7:$X$29))+1,""),""),ROW()-ROW(A$32)+1)),"##0"),","),"")</f>
        <v>0</v>
      </c>
      <c r="Z47">
        <f t="array" ref="Z47">IFERROR(CONCATENATE((INDEX($A$7:$A$29,SMALL(IF($AA$7:$AA$29&lt;&gt;"",IF($X$7:$X$29&lt;&gt;"",ROW($X$7:$X$29)-MIN(ROW($X$7:$X$29))+1,""),""),ROW()-ROW(A$32)+1))),),"")</f>
        <v>0</v>
      </c>
      <c r="AC47">
        <f t="array" ref="AC47">IFERROR(CONCATENATE((INDEX($AF$7:$AF$29,SMALL(IF($AF$7:$AF$29&lt;&gt;"",IF($AC$7:$AC$29&lt;&gt;"",ROW($AC$7:$AC$29)-MIN(ROW($AC$7:$AC$29))+1,""),""),ROW()-ROW(A$32)+1)))," "),"")</f>
        <v>0</v>
      </c>
      <c r="AD47">
        <f t="array" ref="AD47">IFERROR(CONCATENATE(TEXT(INDEX($AC$7:$AC$29,SMALL(IF($AF$7:$AF$29&lt;&gt;"",IF($AC$7:$AC$29&lt;&gt;"",ROW($AC$7:$AC$29)-MIN(ROW($AC$7:$AC$29))+1,""),""),ROW()-ROW(A$32)+1)),"##0")," "),"")</f>
        <v>0</v>
      </c>
      <c r="AE47">
        <f t="array" ref="AE47">IFERROR(CONCATENATE((INDEX($A$7:$A$29,SMALL(IF($AF$7:$AF$29&lt;&gt;"",IF($AC$7:$AC$29&lt;&gt;"",ROW($AC$7:$AC$29)-MIN(ROW($AC$7:$AC$29))+1,""),""),ROW()-ROW(A$32)+1))),),"")</f>
        <v>0</v>
      </c>
      <c r="AH47">
        <f t="array" ref="AH47">IFERROR(CONCATENATE((INDEX($AK$7:$AK$29,SMALL(IF($AK$7:$AK$29&lt;&gt;"",IF($AH$7:$AH$29&lt;&gt;"",ROW($AH$7:$AH$29)-MIN(ROW($AH$7:$AH$29))+1,""),""),ROW()-ROW(A$32)+1)))," "),"")</f>
        <v>0</v>
      </c>
      <c r="AI47">
        <f t="array" ref="AI47">IFERROR(CONCATENATE(TEXT(INDEX($AH$7:$AH$29,SMALL(IF($AK$7:$AK$29&lt;&gt;"",IF($AH$7:$AH$29&lt;&gt;"",ROW($AH$7:$AH$29)-MIN(ROW($AH$7:$AH$29))+1,""),""),ROW()-ROW(A$32)+1)),"##0")," "),"")</f>
        <v>0</v>
      </c>
      <c r="AJ47">
        <f t="array" ref="AJ47">IFERROR(CONCATENATE((INDEX($A$7:$A$29,SMALL(IF($AK$7:$AK$29&lt;&gt;"",IF($AH$7:$AH$29&lt;&gt;"",ROW($AH$7:$AH$29)-MIN(ROW($AH$7:$AH$29))+1,""),""),ROW()-ROW(A$32)+1))),),"")</f>
        <v>0</v>
      </c>
    </row>
    <row r="48" spans="9:36">
      <c r="I48">
        <f t="array" ref="I48">IFERROR(CONCATENATE(TEXT(INDEX($I$7:$I$29,SMALL(IF($L$7:$L$29&lt;&gt;"",IF($I$7:$I$29&lt;&gt;"",ROW($I$7:$I$29)-MIN(ROW($I$7:$I$29))+1,""),""),ROW()-ROW(A$32)+1)),"##0"),","),"")</f>
        <v>0</v>
      </c>
      <c r="J48">
        <f t="array" ref="J48">IFERROR(CONCATENATE((INDEX($L$7:$L$29,SMALL(IF($L$7:$L$29&lt;&gt;"",IF($I$7:$I$29&lt;&gt;"",ROW($I$7:$I$29)-MIN(ROW($I$7:$I$29))+1,""),""),ROW()-ROW(A$32)+1))),","),"")</f>
        <v>0</v>
      </c>
      <c r="K48">
        <f t="array" ref="K48">IFERROR(CONCATENATE((INDEX($A$7:$A$29,SMALL(IF($L$7:$L$29&lt;&gt;"",IF($I$7:$I$29&lt;&gt;"",ROW($I$7:$I$29)-MIN(ROW($I$7:$I$29))+1,""),""),ROW()-ROW(A$32)+1))),),"")</f>
        <v>0</v>
      </c>
      <c r="N48">
        <f t="array" ref="N48">IFERROR(CONCATENATE((INDEX($Q$7:$Q$29,SMALL(IF($Q$7:$Q$29&lt;&gt;"",IF($N$7:$N$29&lt;&gt;"",ROW($N$7:$N$29)-MIN(ROW($N$7:$N$29))+1,""),""),ROW()-ROW(A$32)+1)))," "),"")</f>
        <v>0</v>
      </c>
      <c r="O48">
        <f t="array" ref="O48">IFERROR(CONCATENATE(TEXT(INDEX($N$7:$N$29,SMALL(IF($Q$7:$Q$29&lt;&gt;"",IF($N$7:$N$29&lt;&gt;"",ROW($N$7:$N$29)-MIN(ROW($N$7:$N$29))+1,""),""),ROW()-ROW(A$32)+1)),"##0")," "),"")</f>
        <v>0</v>
      </c>
      <c r="P48">
        <f t="array" ref="P48">IFERROR(CONCATENATE((INDEX($A$7:$A$29,SMALL(IF($Q$7:$Q$29&lt;&gt;"",IF($N$7:$N$29&lt;&gt;"",ROW($N$7:$N$29)-MIN(ROW($N$7:$N$29))+1,""),""),ROW()-ROW(A$32)+1))),),"")</f>
        <v>0</v>
      </c>
      <c r="S48">
        <f t="array" ref="S48">IFERROR(CONCATENATE((INDEX($V$7:$V$29,SMALL(IF($V$7:$V$29&lt;&gt;"",IF($S$7:$S$29&lt;&gt;"",ROW($S$7:$S$29)-MIN(ROW($S$7:$S$29))+1,""),""),ROW()-ROW(A$32)+1)))," "),"")</f>
        <v>0</v>
      </c>
      <c r="T48">
        <f t="array" ref="T48">IFERROR(CONCATENATE(TEXT(INDEX($S$7:$S$29,SMALL(IF($V$7:$V$29&lt;&gt;"",IF($S$7:$S$29&lt;&gt;"",ROW($S$7:$S$29)-MIN(ROW($S$7:$S$29))+1,""),""),ROW()-ROW(A$32)+1)),"##0")," "),"")</f>
        <v>0</v>
      </c>
      <c r="U48">
        <f t="array" ref="U48">IFERROR(CONCATENATE((INDEX($A$7:$A$29,SMALL(IF($V$7:$V$29&lt;&gt;"",IF($S$7:$S$29&lt;&gt;"",ROW($S$7:$S$29)-MIN(ROW($S$7:$S$29))+1,""),""),ROW()-ROW(A$32)+1))),),"")</f>
        <v>0</v>
      </c>
      <c r="X48">
        <f t="array" ref="X48">IFERROR(CONCATENATE((INDEX($AA$7:$AA$29,SMALL(IF($AA$7:$AA$29&lt;&gt;"",IF($X$7:$X$29&lt;&gt;"",ROW($X$7:$X$29)-MIN(ROW($X$7:$X$29))+1,""),""),ROW()-ROW(A$32)+1))),","),"")</f>
        <v>0</v>
      </c>
      <c r="Y48">
        <f t="array" ref="Y48">IFERROR(CONCATENATE(TEXT(INDEX($X$7:$X$29,SMALL(IF($AA$7:$AA$29&lt;&gt;"",IF($X$7:$X$29&lt;&gt;"",ROW($X$7:$X$29)-MIN(ROW($X$7:$X$29))+1,""),""),ROW()-ROW(A$32)+1)),"##0"),","),"")</f>
        <v>0</v>
      </c>
      <c r="Z48">
        <f t="array" ref="Z48">IFERROR(CONCATENATE((INDEX($A$7:$A$29,SMALL(IF($AA$7:$AA$29&lt;&gt;"",IF($X$7:$X$29&lt;&gt;"",ROW($X$7:$X$29)-MIN(ROW($X$7:$X$29))+1,""),""),ROW()-ROW(A$32)+1))),),"")</f>
        <v>0</v>
      </c>
      <c r="AC48">
        <f t="array" ref="AC48">IFERROR(CONCATENATE((INDEX($AF$7:$AF$29,SMALL(IF($AF$7:$AF$29&lt;&gt;"",IF($AC$7:$AC$29&lt;&gt;"",ROW($AC$7:$AC$29)-MIN(ROW($AC$7:$AC$29))+1,""),""),ROW()-ROW(A$32)+1)))," "),"")</f>
        <v>0</v>
      </c>
      <c r="AD48">
        <f t="array" ref="AD48">IFERROR(CONCATENATE(TEXT(INDEX($AC$7:$AC$29,SMALL(IF($AF$7:$AF$29&lt;&gt;"",IF($AC$7:$AC$29&lt;&gt;"",ROW($AC$7:$AC$29)-MIN(ROW($AC$7:$AC$29))+1,""),""),ROW()-ROW(A$32)+1)),"##0")," "),"")</f>
        <v>0</v>
      </c>
      <c r="AE48">
        <f t="array" ref="AE48">IFERROR(CONCATENATE((INDEX($A$7:$A$29,SMALL(IF($AF$7:$AF$29&lt;&gt;"",IF($AC$7:$AC$29&lt;&gt;"",ROW($AC$7:$AC$29)-MIN(ROW($AC$7:$AC$29))+1,""),""),ROW()-ROW(A$32)+1))),),"")</f>
        <v>0</v>
      </c>
      <c r="AH48">
        <f t="array" ref="AH48">IFERROR(CONCATENATE((INDEX($AK$7:$AK$29,SMALL(IF($AK$7:$AK$29&lt;&gt;"",IF($AH$7:$AH$29&lt;&gt;"",ROW($AH$7:$AH$29)-MIN(ROW($AH$7:$AH$29))+1,""),""),ROW()-ROW(A$32)+1)))," "),"")</f>
        <v>0</v>
      </c>
      <c r="AI48">
        <f t="array" ref="AI48">IFERROR(CONCATENATE(TEXT(INDEX($AH$7:$AH$29,SMALL(IF($AK$7:$AK$29&lt;&gt;"",IF($AH$7:$AH$29&lt;&gt;"",ROW($AH$7:$AH$29)-MIN(ROW($AH$7:$AH$29))+1,""),""),ROW()-ROW(A$32)+1)),"##0")," "),"")</f>
        <v>0</v>
      </c>
      <c r="AJ48">
        <f t="array" ref="AJ48">IFERROR(CONCATENATE((INDEX($A$7:$A$29,SMALL(IF($AK$7:$AK$29&lt;&gt;"",IF($AH$7:$AH$29&lt;&gt;"",ROW($AH$7:$AH$29)-MIN(ROW($AH$7:$AH$29))+1,""),""),ROW()-ROW(A$32)+1))),),"")</f>
        <v>0</v>
      </c>
    </row>
    <row r="49" spans="9:36">
      <c r="I49">
        <f t="array" ref="I49">IFERROR(CONCATENATE(TEXT(INDEX($I$7:$I$29,SMALL(IF($L$7:$L$29&lt;&gt;"",IF($I$7:$I$29&lt;&gt;"",ROW($I$7:$I$29)-MIN(ROW($I$7:$I$29))+1,""),""),ROW()-ROW(A$32)+1)),"##0"),","),"")</f>
        <v>0</v>
      </c>
      <c r="J49">
        <f t="array" ref="J49">IFERROR(CONCATENATE((INDEX($L$7:$L$29,SMALL(IF($L$7:$L$29&lt;&gt;"",IF($I$7:$I$29&lt;&gt;"",ROW($I$7:$I$29)-MIN(ROW($I$7:$I$29))+1,""),""),ROW()-ROW(A$32)+1))),","),"")</f>
        <v>0</v>
      </c>
      <c r="K49">
        <f t="array" ref="K49">IFERROR(CONCATENATE((INDEX($A$7:$A$29,SMALL(IF($L$7:$L$29&lt;&gt;"",IF($I$7:$I$29&lt;&gt;"",ROW($I$7:$I$29)-MIN(ROW($I$7:$I$29))+1,""),""),ROW()-ROW(A$32)+1))),),"")</f>
        <v>0</v>
      </c>
      <c r="N49">
        <f t="array" ref="N49">IFERROR(CONCATENATE((INDEX($Q$7:$Q$29,SMALL(IF($Q$7:$Q$29&lt;&gt;"",IF($N$7:$N$29&lt;&gt;"",ROW($N$7:$N$29)-MIN(ROW($N$7:$N$29))+1,""),""),ROW()-ROW(A$32)+1)))," "),"")</f>
        <v>0</v>
      </c>
      <c r="O49">
        <f t="array" ref="O49">IFERROR(CONCATENATE(TEXT(INDEX($N$7:$N$29,SMALL(IF($Q$7:$Q$29&lt;&gt;"",IF($N$7:$N$29&lt;&gt;"",ROW($N$7:$N$29)-MIN(ROW($N$7:$N$29))+1,""),""),ROW()-ROW(A$32)+1)),"##0")," "),"")</f>
        <v>0</v>
      </c>
      <c r="P49">
        <f t="array" ref="P49">IFERROR(CONCATENATE((INDEX($A$7:$A$29,SMALL(IF($Q$7:$Q$29&lt;&gt;"",IF($N$7:$N$29&lt;&gt;"",ROW($N$7:$N$29)-MIN(ROW($N$7:$N$29))+1,""),""),ROW()-ROW(A$32)+1))),),"")</f>
        <v>0</v>
      </c>
      <c r="S49">
        <f t="array" ref="S49">IFERROR(CONCATENATE((INDEX($V$7:$V$29,SMALL(IF($V$7:$V$29&lt;&gt;"",IF($S$7:$S$29&lt;&gt;"",ROW($S$7:$S$29)-MIN(ROW($S$7:$S$29))+1,""),""),ROW()-ROW(A$32)+1)))," "),"")</f>
        <v>0</v>
      </c>
      <c r="T49">
        <f t="array" ref="T49">IFERROR(CONCATENATE(TEXT(INDEX($S$7:$S$29,SMALL(IF($V$7:$V$29&lt;&gt;"",IF($S$7:$S$29&lt;&gt;"",ROW($S$7:$S$29)-MIN(ROW($S$7:$S$29))+1,""),""),ROW()-ROW(A$32)+1)),"##0")," "),"")</f>
        <v>0</v>
      </c>
      <c r="U49">
        <f t="array" ref="U49">IFERROR(CONCATENATE((INDEX($A$7:$A$29,SMALL(IF($V$7:$V$29&lt;&gt;"",IF($S$7:$S$29&lt;&gt;"",ROW($S$7:$S$29)-MIN(ROW($S$7:$S$29))+1,""),""),ROW()-ROW(A$32)+1))),),"")</f>
        <v>0</v>
      </c>
      <c r="X49">
        <f t="array" ref="X49">IFERROR(CONCATENATE((INDEX($AA$7:$AA$29,SMALL(IF($AA$7:$AA$29&lt;&gt;"",IF($X$7:$X$29&lt;&gt;"",ROW($X$7:$X$29)-MIN(ROW($X$7:$X$29))+1,""),""),ROW()-ROW(A$32)+1))),","),"")</f>
        <v>0</v>
      </c>
      <c r="Y49">
        <f t="array" ref="Y49">IFERROR(CONCATENATE(TEXT(INDEX($X$7:$X$29,SMALL(IF($AA$7:$AA$29&lt;&gt;"",IF($X$7:$X$29&lt;&gt;"",ROW($X$7:$X$29)-MIN(ROW($X$7:$X$29))+1,""),""),ROW()-ROW(A$32)+1)),"##0"),","),"")</f>
        <v>0</v>
      </c>
      <c r="Z49">
        <f t="array" ref="Z49">IFERROR(CONCATENATE((INDEX($A$7:$A$29,SMALL(IF($AA$7:$AA$29&lt;&gt;"",IF($X$7:$X$29&lt;&gt;"",ROW($X$7:$X$29)-MIN(ROW($X$7:$X$29))+1,""),""),ROW()-ROW(A$32)+1))),),"")</f>
        <v>0</v>
      </c>
      <c r="AC49">
        <f t="array" ref="AC49">IFERROR(CONCATENATE((INDEX($AF$7:$AF$29,SMALL(IF($AF$7:$AF$29&lt;&gt;"",IF($AC$7:$AC$29&lt;&gt;"",ROW($AC$7:$AC$29)-MIN(ROW($AC$7:$AC$29))+1,""),""),ROW()-ROW(A$32)+1)))," "),"")</f>
        <v>0</v>
      </c>
      <c r="AD49">
        <f t="array" ref="AD49">IFERROR(CONCATENATE(TEXT(INDEX($AC$7:$AC$29,SMALL(IF($AF$7:$AF$29&lt;&gt;"",IF($AC$7:$AC$29&lt;&gt;"",ROW($AC$7:$AC$29)-MIN(ROW($AC$7:$AC$29))+1,""),""),ROW()-ROW(A$32)+1)),"##0")," "),"")</f>
        <v>0</v>
      </c>
      <c r="AE49">
        <f t="array" ref="AE49">IFERROR(CONCATENATE((INDEX($A$7:$A$29,SMALL(IF($AF$7:$AF$29&lt;&gt;"",IF($AC$7:$AC$29&lt;&gt;"",ROW($AC$7:$AC$29)-MIN(ROW($AC$7:$AC$29))+1,""),""),ROW()-ROW(A$32)+1))),),"")</f>
        <v>0</v>
      </c>
      <c r="AH49">
        <f t="array" ref="AH49">IFERROR(CONCATENATE((INDEX($AK$7:$AK$29,SMALL(IF($AK$7:$AK$29&lt;&gt;"",IF($AH$7:$AH$29&lt;&gt;"",ROW($AH$7:$AH$29)-MIN(ROW($AH$7:$AH$29))+1,""),""),ROW()-ROW(A$32)+1)))," "),"")</f>
        <v>0</v>
      </c>
      <c r="AI49">
        <f t="array" ref="AI49">IFERROR(CONCATENATE(TEXT(INDEX($AH$7:$AH$29,SMALL(IF($AK$7:$AK$29&lt;&gt;"",IF($AH$7:$AH$29&lt;&gt;"",ROW($AH$7:$AH$29)-MIN(ROW($AH$7:$AH$29))+1,""),""),ROW()-ROW(A$32)+1)),"##0")," "),"")</f>
        <v>0</v>
      </c>
      <c r="AJ49">
        <f t="array" ref="AJ49">IFERROR(CONCATENATE((INDEX($A$7:$A$29,SMALL(IF($AK$7:$AK$29&lt;&gt;"",IF($AH$7:$AH$29&lt;&gt;"",ROW($AH$7:$AH$29)-MIN(ROW($AH$7:$AH$29))+1,""),""),ROW()-ROW(A$32)+1))),),"")</f>
        <v>0</v>
      </c>
    </row>
    <row r="50" spans="9:36">
      <c r="I50">
        <f t="array" ref="I50">IFERROR(CONCATENATE(TEXT(INDEX($I$7:$I$29,SMALL(IF($L$7:$L$29&lt;&gt;"",IF($I$7:$I$29&lt;&gt;"",ROW($I$7:$I$29)-MIN(ROW($I$7:$I$29))+1,""),""),ROW()-ROW(A$32)+1)),"##0"),","),"")</f>
        <v>0</v>
      </c>
      <c r="J50">
        <f t="array" ref="J50">IFERROR(CONCATENATE((INDEX($L$7:$L$29,SMALL(IF($L$7:$L$29&lt;&gt;"",IF($I$7:$I$29&lt;&gt;"",ROW($I$7:$I$29)-MIN(ROW($I$7:$I$29))+1,""),""),ROW()-ROW(A$32)+1))),","),"")</f>
        <v>0</v>
      </c>
      <c r="K50">
        <f t="array" ref="K50">IFERROR(CONCATENATE((INDEX($A$7:$A$29,SMALL(IF($L$7:$L$29&lt;&gt;"",IF($I$7:$I$29&lt;&gt;"",ROW($I$7:$I$29)-MIN(ROW($I$7:$I$29))+1,""),""),ROW()-ROW(A$32)+1))),),"")</f>
        <v>0</v>
      </c>
      <c r="N50">
        <f t="array" ref="N50">IFERROR(CONCATENATE((INDEX($Q$7:$Q$29,SMALL(IF($Q$7:$Q$29&lt;&gt;"",IF($N$7:$N$29&lt;&gt;"",ROW($N$7:$N$29)-MIN(ROW($N$7:$N$29))+1,""),""),ROW()-ROW(A$32)+1)))," "),"")</f>
        <v>0</v>
      </c>
      <c r="O50">
        <f t="array" ref="O50">IFERROR(CONCATENATE(TEXT(INDEX($N$7:$N$29,SMALL(IF($Q$7:$Q$29&lt;&gt;"",IF($N$7:$N$29&lt;&gt;"",ROW($N$7:$N$29)-MIN(ROW($N$7:$N$29))+1,""),""),ROW()-ROW(A$32)+1)),"##0")," "),"")</f>
        <v>0</v>
      </c>
      <c r="P50">
        <f t="array" ref="P50">IFERROR(CONCATENATE((INDEX($A$7:$A$29,SMALL(IF($Q$7:$Q$29&lt;&gt;"",IF($N$7:$N$29&lt;&gt;"",ROW($N$7:$N$29)-MIN(ROW($N$7:$N$29))+1,""),""),ROW()-ROW(A$32)+1))),),"")</f>
        <v>0</v>
      </c>
      <c r="S50">
        <f t="array" ref="S50">IFERROR(CONCATENATE((INDEX($V$7:$V$29,SMALL(IF($V$7:$V$29&lt;&gt;"",IF($S$7:$S$29&lt;&gt;"",ROW($S$7:$S$29)-MIN(ROW($S$7:$S$29))+1,""),""),ROW()-ROW(A$32)+1)))," "),"")</f>
        <v>0</v>
      </c>
      <c r="T50">
        <f t="array" ref="T50">IFERROR(CONCATENATE(TEXT(INDEX($S$7:$S$29,SMALL(IF($V$7:$V$29&lt;&gt;"",IF($S$7:$S$29&lt;&gt;"",ROW($S$7:$S$29)-MIN(ROW($S$7:$S$29))+1,""),""),ROW()-ROW(A$32)+1)),"##0")," "),"")</f>
        <v>0</v>
      </c>
      <c r="U50">
        <f t="array" ref="U50">IFERROR(CONCATENATE((INDEX($A$7:$A$29,SMALL(IF($V$7:$V$29&lt;&gt;"",IF($S$7:$S$29&lt;&gt;"",ROW($S$7:$S$29)-MIN(ROW($S$7:$S$29))+1,""),""),ROW()-ROW(A$32)+1))),),"")</f>
        <v>0</v>
      </c>
      <c r="X50">
        <f t="array" ref="X50">IFERROR(CONCATENATE((INDEX($AA$7:$AA$29,SMALL(IF($AA$7:$AA$29&lt;&gt;"",IF($X$7:$X$29&lt;&gt;"",ROW($X$7:$X$29)-MIN(ROW($X$7:$X$29))+1,""),""),ROW()-ROW(A$32)+1))),","),"")</f>
        <v>0</v>
      </c>
      <c r="Y50">
        <f t="array" ref="Y50">IFERROR(CONCATENATE(TEXT(INDEX($X$7:$X$29,SMALL(IF($AA$7:$AA$29&lt;&gt;"",IF($X$7:$X$29&lt;&gt;"",ROW($X$7:$X$29)-MIN(ROW($X$7:$X$29))+1,""),""),ROW()-ROW(A$32)+1)),"##0"),","),"")</f>
        <v>0</v>
      </c>
      <c r="Z50">
        <f t="array" ref="Z50">IFERROR(CONCATENATE((INDEX($A$7:$A$29,SMALL(IF($AA$7:$AA$29&lt;&gt;"",IF($X$7:$X$29&lt;&gt;"",ROW($X$7:$X$29)-MIN(ROW($X$7:$X$29))+1,""),""),ROW()-ROW(A$32)+1))),),"")</f>
        <v>0</v>
      </c>
      <c r="AC50">
        <f t="array" ref="AC50">IFERROR(CONCATENATE((INDEX($AF$7:$AF$29,SMALL(IF($AF$7:$AF$29&lt;&gt;"",IF($AC$7:$AC$29&lt;&gt;"",ROW($AC$7:$AC$29)-MIN(ROW($AC$7:$AC$29))+1,""),""),ROW()-ROW(A$32)+1)))," "),"")</f>
        <v>0</v>
      </c>
      <c r="AD50">
        <f t="array" ref="AD50">IFERROR(CONCATENATE(TEXT(INDEX($AC$7:$AC$29,SMALL(IF($AF$7:$AF$29&lt;&gt;"",IF($AC$7:$AC$29&lt;&gt;"",ROW($AC$7:$AC$29)-MIN(ROW($AC$7:$AC$29))+1,""),""),ROW()-ROW(A$32)+1)),"##0")," "),"")</f>
        <v>0</v>
      </c>
      <c r="AE50">
        <f t="array" ref="AE50">IFERROR(CONCATENATE((INDEX($A$7:$A$29,SMALL(IF($AF$7:$AF$29&lt;&gt;"",IF($AC$7:$AC$29&lt;&gt;"",ROW($AC$7:$AC$29)-MIN(ROW($AC$7:$AC$29))+1,""),""),ROW()-ROW(A$32)+1))),),"")</f>
        <v>0</v>
      </c>
      <c r="AH50">
        <f t="array" ref="AH50">IFERROR(CONCATENATE((INDEX($AK$7:$AK$29,SMALL(IF($AK$7:$AK$29&lt;&gt;"",IF($AH$7:$AH$29&lt;&gt;"",ROW($AH$7:$AH$29)-MIN(ROW($AH$7:$AH$29))+1,""),""),ROW()-ROW(A$32)+1)))," "),"")</f>
        <v>0</v>
      </c>
      <c r="AI50">
        <f t="array" ref="AI50">IFERROR(CONCATENATE(TEXT(INDEX($AH$7:$AH$29,SMALL(IF($AK$7:$AK$29&lt;&gt;"",IF($AH$7:$AH$29&lt;&gt;"",ROW($AH$7:$AH$29)-MIN(ROW($AH$7:$AH$29))+1,""),""),ROW()-ROW(A$32)+1)),"##0")," "),"")</f>
        <v>0</v>
      </c>
      <c r="AJ50">
        <f t="array" ref="AJ50">IFERROR(CONCATENATE((INDEX($A$7:$A$29,SMALL(IF($AK$7:$AK$29&lt;&gt;"",IF($AH$7:$AH$29&lt;&gt;"",ROW($AH$7:$AH$29)-MIN(ROW($AH$7:$AH$29))+1,""),""),ROW()-ROW(A$32)+1))),),"")</f>
        <v>0</v>
      </c>
    </row>
    <row r="51" spans="9:36">
      <c r="I51">
        <f t="array" ref="I51">IFERROR(CONCATENATE(TEXT(INDEX($I$7:$I$29,SMALL(IF($L$7:$L$29&lt;&gt;"",IF($I$7:$I$29&lt;&gt;"",ROW($I$7:$I$29)-MIN(ROW($I$7:$I$29))+1,""),""),ROW()-ROW(A$32)+1)),"##0"),","),"")</f>
        <v>0</v>
      </c>
      <c r="J51">
        <f t="array" ref="J51">IFERROR(CONCATENATE((INDEX($L$7:$L$29,SMALL(IF($L$7:$L$29&lt;&gt;"",IF($I$7:$I$29&lt;&gt;"",ROW($I$7:$I$29)-MIN(ROW($I$7:$I$29))+1,""),""),ROW()-ROW(A$32)+1))),","),"")</f>
        <v>0</v>
      </c>
      <c r="K51">
        <f t="array" ref="K51">IFERROR(CONCATENATE((INDEX($A$7:$A$29,SMALL(IF($L$7:$L$29&lt;&gt;"",IF($I$7:$I$29&lt;&gt;"",ROW($I$7:$I$29)-MIN(ROW($I$7:$I$29))+1,""),""),ROW()-ROW(A$32)+1))),),"")</f>
        <v>0</v>
      </c>
      <c r="N51">
        <f t="array" ref="N51">IFERROR(CONCATENATE((INDEX($Q$7:$Q$29,SMALL(IF($Q$7:$Q$29&lt;&gt;"",IF($N$7:$N$29&lt;&gt;"",ROW($N$7:$N$29)-MIN(ROW($N$7:$N$29))+1,""),""),ROW()-ROW(A$32)+1)))," "),"")</f>
        <v>0</v>
      </c>
      <c r="O51">
        <f t="array" ref="O51">IFERROR(CONCATENATE(TEXT(INDEX($N$7:$N$29,SMALL(IF($Q$7:$Q$29&lt;&gt;"",IF($N$7:$N$29&lt;&gt;"",ROW($N$7:$N$29)-MIN(ROW($N$7:$N$29))+1,""),""),ROW()-ROW(A$32)+1)),"##0")," "),"")</f>
        <v>0</v>
      </c>
      <c r="P51">
        <f t="array" ref="P51">IFERROR(CONCATENATE((INDEX($A$7:$A$29,SMALL(IF($Q$7:$Q$29&lt;&gt;"",IF($N$7:$N$29&lt;&gt;"",ROW($N$7:$N$29)-MIN(ROW($N$7:$N$29))+1,""),""),ROW()-ROW(A$32)+1))),),"")</f>
        <v>0</v>
      </c>
      <c r="S51">
        <f t="array" ref="S51">IFERROR(CONCATENATE((INDEX($V$7:$V$29,SMALL(IF($V$7:$V$29&lt;&gt;"",IF($S$7:$S$29&lt;&gt;"",ROW($S$7:$S$29)-MIN(ROW($S$7:$S$29))+1,""),""),ROW()-ROW(A$32)+1)))," "),"")</f>
        <v>0</v>
      </c>
      <c r="T51">
        <f t="array" ref="T51">IFERROR(CONCATENATE(TEXT(INDEX($S$7:$S$29,SMALL(IF($V$7:$V$29&lt;&gt;"",IF($S$7:$S$29&lt;&gt;"",ROW($S$7:$S$29)-MIN(ROW($S$7:$S$29))+1,""),""),ROW()-ROW(A$32)+1)),"##0")," "),"")</f>
        <v>0</v>
      </c>
      <c r="U51">
        <f t="array" ref="U51">IFERROR(CONCATENATE((INDEX($A$7:$A$29,SMALL(IF($V$7:$V$29&lt;&gt;"",IF($S$7:$S$29&lt;&gt;"",ROW($S$7:$S$29)-MIN(ROW($S$7:$S$29))+1,""),""),ROW()-ROW(A$32)+1))),),"")</f>
        <v>0</v>
      </c>
      <c r="X51">
        <f t="array" ref="X51">IFERROR(CONCATENATE((INDEX($AA$7:$AA$29,SMALL(IF($AA$7:$AA$29&lt;&gt;"",IF($X$7:$X$29&lt;&gt;"",ROW($X$7:$X$29)-MIN(ROW($X$7:$X$29))+1,""),""),ROW()-ROW(A$32)+1))),","),"")</f>
        <v>0</v>
      </c>
      <c r="Y51">
        <f t="array" ref="Y51">IFERROR(CONCATENATE(TEXT(INDEX($X$7:$X$29,SMALL(IF($AA$7:$AA$29&lt;&gt;"",IF($X$7:$X$29&lt;&gt;"",ROW($X$7:$X$29)-MIN(ROW($X$7:$X$29))+1,""),""),ROW()-ROW(A$32)+1)),"##0"),","),"")</f>
        <v>0</v>
      </c>
      <c r="Z51">
        <f t="array" ref="Z51">IFERROR(CONCATENATE((INDEX($A$7:$A$29,SMALL(IF($AA$7:$AA$29&lt;&gt;"",IF($X$7:$X$29&lt;&gt;"",ROW($X$7:$X$29)-MIN(ROW($X$7:$X$29))+1,""),""),ROW()-ROW(A$32)+1))),),"")</f>
        <v>0</v>
      </c>
      <c r="AC51">
        <f t="array" ref="AC51">IFERROR(CONCATENATE((INDEX($AF$7:$AF$29,SMALL(IF($AF$7:$AF$29&lt;&gt;"",IF($AC$7:$AC$29&lt;&gt;"",ROW($AC$7:$AC$29)-MIN(ROW($AC$7:$AC$29))+1,""),""),ROW()-ROW(A$32)+1)))," "),"")</f>
        <v>0</v>
      </c>
      <c r="AD51">
        <f t="array" ref="AD51">IFERROR(CONCATENATE(TEXT(INDEX($AC$7:$AC$29,SMALL(IF($AF$7:$AF$29&lt;&gt;"",IF($AC$7:$AC$29&lt;&gt;"",ROW($AC$7:$AC$29)-MIN(ROW($AC$7:$AC$29))+1,""),""),ROW()-ROW(A$32)+1)),"##0")," "),"")</f>
        <v>0</v>
      </c>
      <c r="AE51">
        <f t="array" ref="AE51">IFERROR(CONCATENATE((INDEX($A$7:$A$29,SMALL(IF($AF$7:$AF$29&lt;&gt;"",IF($AC$7:$AC$29&lt;&gt;"",ROW($AC$7:$AC$29)-MIN(ROW($AC$7:$AC$29))+1,""),""),ROW()-ROW(A$32)+1))),),"")</f>
        <v>0</v>
      </c>
      <c r="AH51">
        <f t="array" ref="AH51">IFERROR(CONCATENATE((INDEX($AK$7:$AK$29,SMALL(IF($AK$7:$AK$29&lt;&gt;"",IF($AH$7:$AH$29&lt;&gt;"",ROW($AH$7:$AH$29)-MIN(ROW($AH$7:$AH$29))+1,""),""),ROW()-ROW(A$32)+1)))," "),"")</f>
        <v>0</v>
      </c>
      <c r="AI51">
        <f t="array" ref="AI51">IFERROR(CONCATENATE(TEXT(INDEX($AH$7:$AH$29,SMALL(IF($AK$7:$AK$29&lt;&gt;"",IF($AH$7:$AH$29&lt;&gt;"",ROW($AH$7:$AH$29)-MIN(ROW($AH$7:$AH$29))+1,""),""),ROW()-ROW(A$32)+1)),"##0")," "),"")</f>
        <v>0</v>
      </c>
      <c r="AJ51">
        <f t="array" ref="AJ51">IFERROR(CONCATENATE((INDEX($A$7:$A$29,SMALL(IF($AK$7:$AK$29&lt;&gt;"",IF($AH$7:$AH$29&lt;&gt;"",ROW($AH$7:$AH$29)-MIN(ROW($AH$7:$AH$29))+1,""),""),ROW()-ROW(A$32)+1))),),"")</f>
        <v>0</v>
      </c>
    </row>
    <row r="52" spans="9:36">
      <c r="I52">
        <f t="array" ref="I52">IFERROR(CONCATENATE(TEXT(INDEX($I$7:$I$29,SMALL(IF($L$7:$L$29&lt;&gt;"",IF($I$7:$I$29&lt;&gt;"",ROW($I$7:$I$29)-MIN(ROW($I$7:$I$29))+1,""),""),ROW()-ROW(A$32)+1)),"##0"),","),"")</f>
        <v>0</v>
      </c>
      <c r="J52">
        <f t="array" ref="J52">IFERROR(CONCATENATE((INDEX($L$7:$L$29,SMALL(IF($L$7:$L$29&lt;&gt;"",IF($I$7:$I$29&lt;&gt;"",ROW($I$7:$I$29)-MIN(ROW($I$7:$I$29))+1,""),""),ROW()-ROW(A$32)+1))),","),"")</f>
        <v>0</v>
      </c>
      <c r="K52">
        <f t="array" ref="K52">IFERROR(CONCATENATE((INDEX($A$7:$A$29,SMALL(IF($L$7:$L$29&lt;&gt;"",IF($I$7:$I$29&lt;&gt;"",ROW($I$7:$I$29)-MIN(ROW($I$7:$I$29))+1,""),""),ROW()-ROW(A$32)+1))),),"")</f>
        <v>0</v>
      </c>
      <c r="N52">
        <f t="array" ref="N52">IFERROR(CONCATENATE((INDEX($Q$7:$Q$29,SMALL(IF($Q$7:$Q$29&lt;&gt;"",IF($N$7:$N$29&lt;&gt;"",ROW($N$7:$N$29)-MIN(ROW($N$7:$N$29))+1,""),""),ROW()-ROW(A$32)+1)))," "),"")</f>
        <v>0</v>
      </c>
      <c r="O52">
        <f t="array" ref="O52">IFERROR(CONCATENATE(TEXT(INDEX($N$7:$N$29,SMALL(IF($Q$7:$Q$29&lt;&gt;"",IF($N$7:$N$29&lt;&gt;"",ROW($N$7:$N$29)-MIN(ROW($N$7:$N$29))+1,""),""),ROW()-ROW(A$32)+1)),"##0")," "),"")</f>
        <v>0</v>
      </c>
      <c r="P52">
        <f t="array" ref="P52">IFERROR(CONCATENATE((INDEX($A$7:$A$29,SMALL(IF($Q$7:$Q$29&lt;&gt;"",IF($N$7:$N$29&lt;&gt;"",ROW($N$7:$N$29)-MIN(ROW($N$7:$N$29))+1,""),""),ROW()-ROW(A$32)+1))),),"")</f>
        <v>0</v>
      </c>
      <c r="S52">
        <f t="array" ref="S52">IFERROR(CONCATENATE((INDEX($V$7:$V$29,SMALL(IF($V$7:$V$29&lt;&gt;"",IF($S$7:$S$29&lt;&gt;"",ROW($S$7:$S$29)-MIN(ROW($S$7:$S$29))+1,""),""),ROW()-ROW(A$32)+1)))," "),"")</f>
        <v>0</v>
      </c>
      <c r="T52">
        <f t="array" ref="T52">IFERROR(CONCATENATE(TEXT(INDEX($S$7:$S$29,SMALL(IF($V$7:$V$29&lt;&gt;"",IF($S$7:$S$29&lt;&gt;"",ROW($S$7:$S$29)-MIN(ROW($S$7:$S$29))+1,""),""),ROW()-ROW(A$32)+1)),"##0")," "),"")</f>
        <v>0</v>
      </c>
      <c r="U52">
        <f t="array" ref="U52">IFERROR(CONCATENATE((INDEX($A$7:$A$29,SMALL(IF($V$7:$V$29&lt;&gt;"",IF($S$7:$S$29&lt;&gt;"",ROW($S$7:$S$29)-MIN(ROW($S$7:$S$29))+1,""),""),ROW()-ROW(A$32)+1))),),"")</f>
        <v>0</v>
      </c>
      <c r="X52">
        <f t="array" ref="X52">IFERROR(CONCATENATE((INDEX($AA$7:$AA$29,SMALL(IF($AA$7:$AA$29&lt;&gt;"",IF($X$7:$X$29&lt;&gt;"",ROW($X$7:$X$29)-MIN(ROW($X$7:$X$29))+1,""),""),ROW()-ROW(A$32)+1))),","),"")</f>
        <v>0</v>
      </c>
      <c r="Y52">
        <f t="array" ref="Y52">IFERROR(CONCATENATE(TEXT(INDEX($X$7:$X$29,SMALL(IF($AA$7:$AA$29&lt;&gt;"",IF($X$7:$X$29&lt;&gt;"",ROW($X$7:$X$29)-MIN(ROW($X$7:$X$29))+1,""),""),ROW()-ROW(A$32)+1)),"##0"),","),"")</f>
        <v>0</v>
      </c>
      <c r="Z52">
        <f t="array" ref="Z52">IFERROR(CONCATENATE((INDEX($A$7:$A$29,SMALL(IF($AA$7:$AA$29&lt;&gt;"",IF($X$7:$X$29&lt;&gt;"",ROW($X$7:$X$29)-MIN(ROW($X$7:$X$29))+1,""),""),ROW()-ROW(A$32)+1))),),"")</f>
        <v>0</v>
      </c>
      <c r="AC52">
        <f t="array" ref="AC52">IFERROR(CONCATENATE((INDEX($AF$7:$AF$29,SMALL(IF($AF$7:$AF$29&lt;&gt;"",IF($AC$7:$AC$29&lt;&gt;"",ROW($AC$7:$AC$29)-MIN(ROW($AC$7:$AC$29))+1,""),""),ROW()-ROW(A$32)+1)))," "),"")</f>
        <v>0</v>
      </c>
      <c r="AD52">
        <f t="array" ref="AD52">IFERROR(CONCATENATE(TEXT(INDEX($AC$7:$AC$29,SMALL(IF($AF$7:$AF$29&lt;&gt;"",IF($AC$7:$AC$29&lt;&gt;"",ROW($AC$7:$AC$29)-MIN(ROW($AC$7:$AC$29))+1,""),""),ROW()-ROW(A$32)+1)),"##0")," "),"")</f>
        <v>0</v>
      </c>
      <c r="AE52">
        <f t="array" ref="AE52">IFERROR(CONCATENATE((INDEX($A$7:$A$29,SMALL(IF($AF$7:$AF$29&lt;&gt;"",IF($AC$7:$AC$29&lt;&gt;"",ROW($AC$7:$AC$29)-MIN(ROW($AC$7:$AC$29))+1,""),""),ROW()-ROW(A$32)+1))),),"")</f>
        <v>0</v>
      </c>
      <c r="AH52">
        <f t="array" ref="AH52">IFERROR(CONCATENATE((INDEX($AK$7:$AK$29,SMALL(IF($AK$7:$AK$29&lt;&gt;"",IF($AH$7:$AH$29&lt;&gt;"",ROW($AH$7:$AH$29)-MIN(ROW($AH$7:$AH$29))+1,""),""),ROW()-ROW(A$32)+1)))," "),"")</f>
        <v>0</v>
      </c>
      <c r="AI52">
        <f t="array" ref="AI52">IFERROR(CONCATENATE(TEXT(INDEX($AH$7:$AH$29,SMALL(IF($AK$7:$AK$29&lt;&gt;"",IF($AH$7:$AH$29&lt;&gt;"",ROW($AH$7:$AH$29)-MIN(ROW($AH$7:$AH$29))+1,""),""),ROW()-ROW(A$32)+1)),"##0")," "),"")</f>
        <v>0</v>
      </c>
      <c r="AJ52">
        <f t="array" ref="AJ52">IFERROR(CONCATENATE((INDEX($A$7:$A$29,SMALL(IF($AK$7:$AK$29&lt;&gt;"",IF($AH$7:$AH$29&lt;&gt;"",ROW($AH$7:$AH$29)-MIN(ROW($AH$7:$AH$29))+1,""),""),ROW()-ROW(A$32)+1))),),"")</f>
        <v>0</v>
      </c>
    </row>
    <row r="53" spans="9:36">
      <c r="I53">
        <f t="array" ref="I53">IFERROR(CONCATENATE(TEXT(INDEX($I$7:$I$29,SMALL(IF($L$7:$L$29&lt;&gt;"",IF($I$7:$I$29&lt;&gt;"",ROW($I$7:$I$29)-MIN(ROW($I$7:$I$29))+1,""),""),ROW()-ROW(A$32)+1)),"##0"),","),"")</f>
        <v>0</v>
      </c>
      <c r="J53">
        <f t="array" ref="J53">IFERROR(CONCATENATE((INDEX($L$7:$L$29,SMALL(IF($L$7:$L$29&lt;&gt;"",IF($I$7:$I$29&lt;&gt;"",ROW($I$7:$I$29)-MIN(ROW($I$7:$I$29))+1,""),""),ROW()-ROW(A$32)+1))),","),"")</f>
        <v>0</v>
      </c>
      <c r="K53">
        <f t="array" ref="K53">IFERROR(CONCATENATE((INDEX($A$7:$A$29,SMALL(IF($L$7:$L$29&lt;&gt;"",IF($I$7:$I$29&lt;&gt;"",ROW($I$7:$I$29)-MIN(ROW($I$7:$I$29))+1,""),""),ROW()-ROW(A$32)+1))),),"")</f>
        <v>0</v>
      </c>
      <c r="N53">
        <f t="array" ref="N53">IFERROR(CONCATENATE((INDEX($Q$7:$Q$29,SMALL(IF($Q$7:$Q$29&lt;&gt;"",IF($N$7:$N$29&lt;&gt;"",ROW($N$7:$N$29)-MIN(ROW($N$7:$N$29))+1,""),""),ROW()-ROW(A$32)+1)))," "),"")</f>
        <v>0</v>
      </c>
      <c r="O53">
        <f t="array" ref="O53">IFERROR(CONCATENATE(TEXT(INDEX($N$7:$N$29,SMALL(IF($Q$7:$Q$29&lt;&gt;"",IF($N$7:$N$29&lt;&gt;"",ROW($N$7:$N$29)-MIN(ROW($N$7:$N$29))+1,""),""),ROW()-ROW(A$32)+1)),"##0")," "),"")</f>
        <v>0</v>
      </c>
      <c r="P53">
        <f t="array" ref="P53">IFERROR(CONCATENATE((INDEX($A$7:$A$29,SMALL(IF($Q$7:$Q$29&lt;&gt;"",IF($N$7:$N$29&lt;&gt;"",ROW($N$7:$N$29)-MIN(ROW($N$7:$N$29))+1,""),""),ROW()-ROW(A$32)+1))),),"")</f>
        <v>0</v>
      </c>
      <c r="S53">
        <f t="array" ref="S53">IFERROR(CONCATENATE((INDEX($V$7:$V$29,SMALL(IF($V$7:$V$29&lt;&gt;"",IF($S$7:$S$29&lt;&gt;"",ROW($S$7:$S$29)-MIN(ROW($S$7:$S$29))+1,""),""),ROW()-ROW(A$32)+1)))," "),"")</f>
        <v>0</v>
      </c>
      <c r="T53">
        <f t="array" ref="T53">IFERROR(CONCATENATE(TEXT(INDEX($S$7:$S$29,SMALL(IF($V$7:$V$29&lt;&gt;"",IF($S$7:$S$29&lt;&gt;"",ROW($S$7:$S$29)-MIN(ROW($S$7:$S$29))+1,""),""),ROW()-ROW(A$32)+1)),"##0")," "),"")</f>
        <v>0</v>
      </c>
      <c r="U53">
        <f t="array" ref="U53">IFERROR(CONCATENATE((INDEX($A$7:$A$29,SMALL(IF($V$7:$V$29&lt;&gt;"",IF($S$7:$S$29&lt;&gt;"",ROW($S$7:$S$29)-MIN(ROW($S$7:$S$29))+1,""),""),ROW()-ROW(A$32)+1))),),"")</f>
        <v>0</v>
      </c>
      <c r="X53">
        <f t="array" ref="X53">IFERROR(CONCATENATE((INDEX($AA$7:$AA$29,SMALL(IF($AA$7:$AA$29&lt;&gt;"",IF($X$7:$X$29&lt;&gt;"",ROW($X$7:$X$29)-MIN(ROW($X$7:$X$29))+1,""),""),ROW()-ROW(A$32)+1))),","),"")</f>
        <v>0</v>
      </c>
      <c r="Y53">
        <f t="array" ref="Y53">IFERROR(CONCATENATE(TEXT(INDEX($X$7:$X$29,SMALL(IF($AA$7:$AA$29&lt;&gt;"",IF($X$7:$X$29&lt;&gt;"",ROW($X$7:$X$29)-MIN(ROW($X$7:$X$29))+1,""),""),ROW()-ROW(A$32)+1)),"##0"),","),"")</f>
        <v>0</v>
      </c>
      <c r="Z53">
        <f t="array" ref="Z53">IFERROR(CONCATENATE((INDEX($A$7:$A$29,SMALL(IF($AA$7:$AA$29&lt;&gt;"",IF($X$7:$X$29&lt;&gt;"",ROW($X$7:$X$29)-MIN(ROW($X$7:$X$29))+1,""),""),ROW()-ROW(A$32)+1))),),"")</f>
        <v>0</v>
      </c>
      <c r="AC53">
        <f t="array" ref="AC53">IFERROR(CONCATENATE((INDEX($AF$7:$AF$29,SMALL(IF($AF$7:$AF$29&lt;&gt;"",IF($AC$7:$AC$29&lt;&gt;"",ROW($AC$7:$AC$29)-MIN(ROW($AC$7:$AC$29))+1,""),""),ROW()-ROW(A$32)+1)))," "),"")</f>
        <v>0</v>
      </c>
      <c r="AD53">
        <f t="array" ref="AD53">IFERROR(CONCATENATE(TEXT(INDEX($AC$7:$AC$29,SMALL(IF($AF$7:$AF$29&lt;&gt;"",IF($AC$7:$AC$29&lt;&gt;"",ROW($AC$7:$AC$29)-MIN(ROW($AC$7:$AC$29))+1,""),""),ROW()-ROW(A$32)+1)),"##0")," "),"")</f>
        <v>0</v>
      </c>
      <c r="AE53">
        <f t="array" ref="AE53">IFERROR(CONCATENATE((INDEX($A$7:$A$29,SMALL(IF($AF$7:$AF$29&lt;&gt;"",IF($AC$7:$AC$29&lt;&gt;"",ROW($AC$7:$AC$29)-MIN(ROW($AC$7:$AC$29))+1,""),""),ROW()-ROW(A$32)+1))),),"")</f>
        <v>0</v>
      </c>
      <c r="AH53">
        <f t="array" ref="AH53">IFERROR(CONCATENATE((INDEX($AK$7:$AK$29,SMALL(IF($AK$7:$AK$29&lt;&gt;"",IF($AH$7:$AH$29&lt;&gt;"",ROW($AH$7:$AH$29)-MIN(ROW($AH$7:$AH$29))+1,""),""),ROW()-ROW(A$32)+1)))," "),"")</f>
        <v>0</v>
      </c>
      <c r="AI53">
        <f t="array" ref="AI53">IFERROR(CONCATENATE(TEXT(INDEX($AH$7:$AH$29,SMALL(IF($AK$7:$AK$29&lt;&gt;"",IF($AH$7:$AH$29&lt;&gt;"",ROW($AH$7:$AH$29)-MIN(ROW($AH$7:$AH$29))+1,""),""),ROW()-ROW(A$32)+1)),"##0")," "),"")</f>
        <v>0</v>
      </c>
      <c r="AJ53">
        <f t="array" ref="AJ53">IFERROR(CONCATENATE((INDEX($A$7:$A$29,SMALL(IF($AK$7:$AK$29&lt;&gt;"",IF($AH$7:$AH$29&lt;&gt;"",ROW($AH$7:$AH$29)-MIN(ROW($AH$7:$AH$29))+1,""),""),ROW()-ROW(A$32)+1))),),"")</f>
        <v>0</v>
      </c>
    </row>
    <row r="54" spans="9:36">
      <c r="I54">
        <f t="array" ref="I54">IFERROR(CONCATENATE(TEXT(INDEX($I$7:$I$29,SMALL(IF($L$7:$L$29&lt;&gt;"",IF($I$7:$I$29&lt;&gt;"",ROW($I$7:$I$29)-MIN(ROW($I$7:$I$29))+1,""),""),ROW()-ROW(A$32)+1)),"##0"),","),"")</f>
        <v>0</v>
      </c>
      <c r="J54">
        <f t="array" ref="J54">IFERROR(CONCATENATE((INDEX($L$7:$L$29,SMALL(IF($L$7:$L$29&lt;&gt;"",IF($I$7:$I$29&lt;&gt;"",ROW($I$7:$I$29)-MIN(ROW($I$7:$I$29))+1,""),""),ROW()-ROW(A$32)+1))),","),"")</f>
        <v>0</v>
      </c>
      <c r="K54">
        <f t="array" ref="K54">IFERROR(CONCATENATE((INDEX($A$7:$A$29,SMALL(IF($L$7:$L$29&lt;&gt;"",IF($I$7:$I$29&lt;&gt;"",ROW($I$7:$I$29)-MIN(ROW($I$7:$I$29))+1,""),""),ROW()-ROW(A$32)+1))),),"")</f>
        <v>0</v>
      </c>
      <c r="N54">
        <f t="array" ref="N54">IFERROR(CONCATENATE((INDEX($Q$7:$Q$29,SMALL(IF($Q$7:$Q$29&lt;&gt;"",IF($N$7:$N$29&lt;&gt;"",ROW($N$7:$N$29)-MIN(ROW($N$7:$N$29))+1,""),""),ROW()-ROW(A$32)+1)))," "),"")</f>
        <v>0</v>
      </c>
      <c r="O54">
        <f t="array" ref="O54">IFERROR(CONCATENATE(TEXT(INDEX($N$7:$N$29,SMALL(IF($Q$7:$Q$29&lt;&gt;"",IF($N$7:$N$29&lt;&gt;"",ROW($N$7:$N$29)-MIN(ROW($N$7:$N$29))+1,""),""),ROW()-ROW(A$32)+1)),"##0")," "),"")</f>
        <v>0</v>
      </c>
      <c r="P54">
        <f t="array" ref="P54">IFERROR(CONCATENATE((INDEX($A$7:$A$29,SMALL(IF($Q$7:$Q$29&lt;&gt;"",IF($N$7:$N$29&lt;&gt;"",ROW($N$7:$N$29)-MIN(ROW($N$7:$N$29))+1,""),""),ROW()-ROW(A$32)+1))),),"")</f>
        <v>0</v>
      </c>
      <c r="S54">
        <f t="array" ref="S54">IFERROR(CONCATENATE((INDEX($V$7:$V$29,SMALL(IF($V$7:$V$29&lt;&gt;"",IF($S$7:$S$29&lt;&gt;"",ROW($S$7:$S$29)-MIN(ROW($S$7:$S$29))+1,""),""),ROW()-ROW(A$32)+1)))," "),"")</f>
        <v>0</v>
      </c>
      <c r="T54">
        <f t="array" ref="T54">IFERROR(CONCATENATE(TEXT(INDEX($S$7:$S$29,SMALL(IF($V$7:$V$29&lt;&gt;"",IF($S$7:$S$29&lt;&gt;"",ROW($S$7:$S$29)-MIN(ROW($S$7:$S$29))+1,""),""),ROW()-ROW(A$32)+1)),"##0")," "),"")</f>
        <v>0</v>
      </c>
      <c r="U54">
        <f t="array" ref="U54">IFERROR(CONCATENATE((INDEX($A$7:$A$29,SMALL(IF($V$7:$V$29&lt;&gt;"",IF($S$7:$S$29&lt;&gt;"",ROW($S$7:$S$29)-MIN(ROW($S$7:$S$29))+1,""),""),ROW()-ROW(A$32)+1))),),"")</f>
        <v>0</v>
      </c>
      <c r="X54">
        <f t="array" ref="X54">IFERROR(CONCATENATE((INDEX($AA$7:$AA$29,SMALL(IF($AA$7:$AA$29&lt;&gt;"",IF($X$7:$X$29&lt;&gt;"",ROW($X$7:$X$29)-MIN(ROW($X$7:$X$29))+1,""),""),ROW()-ROW(A$32)+1))),","),"")</f>
        <v>0</v>
      </c>
      <c r="Y54">
        <f t="array" ref="Y54">IFERROR(CONCATENATE(TEXT(INDEX($X$7:$X$29,SMALL(IF($AA$7:$AA$29&lt;&gt;"",IF($X$7:$X$29&lt;&gt;"",ROW($X$7:$X$29)-MIN(ROW($X$7:$X$29))+1,""),""),ROW()-ROW(A$32)+1)),"##0"),","),"")</f>
        <v>0</v>
      </c>
      <c r="Z54">
        <f t="array" ref="Z54">IFERROR(CONCATENATE((INDEX($A$7:$A$29,SMALL(IF($AA$7:$AA$29&lt;&gt;"",IF($X$7:$X$29&lt;&gt;"",ROW($X$7:$X$29)-MIN(ROW($X$7:$X$29))+1,""),""),ROW()-ROW(A$32)+1))),),"")</f>
        <v>0</v>
      </c>
      <c r="AC54">
        <f t="array" ref="AC54">IFERROR(CONCATENATE((INDEX($AF$7:$AF$29,SMALL(IF($AF$7:$AF$29&lt;&gt;"",IF($AC$7:$AC$29&lt;&gt;"",ROW($AC$7:$AC$29)-MIN(ROW($AC$7:$AC$29))+1,""),""),ROW()-ROW(A$32)+1)))," "),"")</f>
        <v>0</v>
      </c>
      <c r="AD54">
        <f t="array" ref="AD54">IFERROR(CONCATENATE(TEXT(INDEX($AC$7:$AC$29,SMALL(IF($AF$7:$AF$29&lt;&gt;"",IF($AC$7:$AC$29&lt;&gt;"",ROW($AC$7:$AC$29)-MIN(ROW($AC$7:$AC$29))+1,""),""),ROW()-ROW(A$32)+1)),"##0")," "),"")</f>
        <v>0</v>
      </c>
      <c r="AE54">
        <f t="array" ref="AE54">IFERROR(CONCATENATE((INDEX($A$7:$A$29,SMALL(IF($AF$7:$AF$29&lt;&gt;"",IF($AC$7:$AC$29&lt;&gt;"",ROW($AC$7:$AC$29)-MIN(ROW($AC$7:$AC$29))+1,""),""),ROW()-ROW(A$32)+1))),),"")</f>
        <v>0</v>
      </c>
      <c r="AH54">
        <f t="array" ref="AH54">IFERROR(CONCATENATE((INDEX($AK$7:$AK$29,SMALL(IF($AK$7:$AK$29&lt;&gt;"",IF($AH$7:$AH$29&lt;&gt;"",ROW($AH$7:$AH$29)-MIN(ROW($AH$7:$AH$29))+1,""),""),ROW()-ROW(A$32)+1)))," "),"")</f>
        <v>0</v>
      </c>
      <c r="AI54">
        <f t="array" ref="AI54">IFERROR(CONCATENATE(TEXT(INDEX($AH$7:$AH$29,SMALL(IF($AK$7:$AK$29&lt;&gt;"",IF($AH$7:$AH$29&lt;&gt;"",ROW($AH$7:$AH$29)-MIN(ROW($AH$7:$AH$29))+1,""),""),ROW()-ROW(A$32)+1)),"##0")," "),"")</f>
        <v>0</v>
      </c>
      <c r="AJ54">
        <f t="array" ref="AJ54">IFERROR(CONCATENATE((INDEX($A$7:$A$29,SMALL(IF($AK$7:$AK$29&lt;&gt;"",IF($AH$7:$AH$29&lt;&gt;"",ROW($AH$7:$AH$29)-MIN(ROW($AH$7:$AH$29))+1,""),""),ROW()-ROW(A$32)+1))),),"")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9">
    <cfRule type="expression" dxfId="0" priority="89">
      <formula>AND(ISBLANK(D29)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9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9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9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26">
    <cfRule type="cellIs" dxfId="1" priority="98" operator="equal">
      <formula>0</formula>
    </cfRule>
    <cfRule type="cellIs" dxfId="2" priority="99" operator="lessThan">
      <formula>E26</formula>
    </cfRule>
  </conditionalFormatting>
  <conditionalFormatting sqref="H8">
    <cfRule type="cellIs" dxfId="1" priority="93" operator="equal">
      <formula>0</formula>
    </cfRule>
    <cfRule type="cellIs" dxfId="2" priority="94" operator="lessThan">
      <formula>E8</formula>
    </cfRule>
  </conditionalFormatting>
  <conditionalFormatting sqref="I26">
    <cfRule type="cellIs" dxfId="1" priority="100" operator="greaterThan">
      <formula>H26</formula>
    </cfRule>
  </conditionalFormatting>
  <conditionalFormatting sqref="I8">
    <cfRule type="cellIs" dxfId="1" priority="95" operator="greaterThan">
      <formula>H8</formula>
    </cfRule>
  </conditionalFormatting>
  <conditionalFormatting sqref="J26">
    <cfRule type="cellIs" dxfId="4" priority="101" operator="lessThanOrEqual">
      <formula>F26</formula>
    </cfRule>
  </conditionalFormatting>
  <conditionalFormatting sqref="J8">
    <cfRule type="cellIs" dxfId="4" priority="96" operator="lessThanOrEqual">
      <formula>F8</formula>
    </cfRule>
  </conditionalFormatting>
  <conditionalFormatting sqref="K26">
    <cfRule type="cellIs" dxfId="4" priority="102" operator="lessThanOrEqual">
      <formula>G26</formula>
    </cfRule>
  </conditionalFormatting>
  <conditionalFormatting sqref="K8">
    <cfRule type="cellIs" dxfId="4" priority="97" operator="lessThanOrEqual">
      <formula>G8</formula>
    </cfRule>
  </conditionalFormatting>
  <conditionalFormatting sqref="R17">
    <cfRule type="cellIs" dxfId="1" priority="108" operator="equal">
      <formula>0</formula>
    </cfRule>
    <cfRule type="cellIs" dxfId="2" priority="109" operator="lessThan">
      <formula>E17</formula>
    </cfRule>
  </conditionalFormatting>
  <conditionalFormatting sqref="R26">
    <cfRule type="cellIs" dxfId="1" priority="113" operator="equal">
      <formula>0</formula>
    </cfRule>
    <cfRule type="cellIs" dxfId="2" priority="114" operator="lessThan">
      <formula>E26</formula>
    </cfRule>
  </conditionalFormatting>
  <conditionalFormatting sqref="R8">
    <cfRule type="cellIs" dxfId="1" priority="103" operator="equal">
      <formula>0</formula>
    </cfRule>
    <cfRule type="cellIs" dxfId="2" priority="104" operator="lessThan">
      <formula>E8</formula>
    </cfRule>
  </conditionalFormatting>
  <conditionalFormatting sqref="S17">
    <cfRule type="cellIs" dxfId="1" priority="110" operator="greaterThan">
      <formula>R17</formula>
    </cfRule>
  </conditionalFormatting>
  <conditionalFormatting sqref="S26">
    <cfRule type="cellIs" dxfId="1" priority="115" operator="greaterThan">
      <formula>R26</formula>
    </cfRule>
  </conditionalFormatting>
  <conditionalFormatting sqref="S8">
    <cfRule type="cellIs" dxfId="1" priority="105" operator="greaterThan">
      <formula>R8</formula>
    </cfRule>
  </conditionalFormatting>
  <conditionalFormatting sqref="T17">
    <cfRule type="cellIs" dxfId="4" priority="111" operator="lessThanOrEqual">
      <formula>F17</formula>
    </cfRule>
  </conditionalFormatting>
  <conditionalFormatting sqref="T26">
    <cfRule type="cellIs" dxfId="4" priority="116" operator="lessThanOrEqual">
      <formula>F26</formula>
    </cfRule>
  </conditionalFormatting>
  <conditionalFormatting sqref="T8">
    <cfRule type="cellIs" dxfId="4" priority="106" operator="lessThanOrEqual">
      <formula>F8</formula>
    </cfRule>
  </conditionalFormatting>
  <conditionalFormatting sqref="U17">
    <cfRule type="cellIs" dxfId="4" priority="112" operator="lessThanOrEqual">
      <formula>G17</formula>
    </cfRule>
  </conditionalFormatting>
  <conditionalFormatting sqref="U26">
    <cfRule type="cellIs" dxfId="4" priority="117" operator="lessThanOrEqual">
      <formula>G26</formula>
    </cfRule>
  </conditionalFormatting>
  <conditionalFormatting sqref="U8">
    <cfRule type="cellIs" dxfId="4" priority="107" operator="lessThanOrEqual">
      <formula>G8</formula>
    </cfRule>
  </conditionalFormatting>
  <conditionalFormatting sqref="W8">
    <cfRule type="cellIs" dxfId="1" priority="118" operator="equal">
      <formula>0</formula>
    </cfRule>
    <cfRule type="cellIs" dxfId="2" priority="119" operator="lessThan">
      <formula>E8</formula>
    </cfRule>
  </conditionalFormatting>
  <conditionalFormatting sqref="X8">
    <cfRule type="cellIs" dxfId="1" priority="120" operator="greaterThan">
      <formula>W8</formula>
    </cfRule>
  </conditionalFormatting>
  <conditionalFormatting sqref="Y8">
    <cfRule type="cellIs" dxfId="4" priority="121" operator="lessThanOrEqual">
      <formula>F8</formula>
    </cfRule>
  </conditionalFormatting>
  <conditionalFormatting sqref="Z8">
    <cfRule type="cellIs" dxfId="4" priority="122" operator="lessThanOrEqual">
      <formula>G8</formula>
    </cfRule>
  </conditionalFormatting>
  <hyperlinks>
    <hyperlink ref="L8" r:id="rId1"/>
    <hyperlink ref="V8" r:id="rId2"/>
    <hyperlink ref="AA8" r:id="rId3"/>
    <hyperlink ref="V17" r:id="rId4"/>
    <hyperlink ref="L26" r:id="rId5"/>
    <hyperlink ref="V26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2018-05-11T14:48:44Z</dcterms:created>
  <dcterms:modified xsi:type="dcterms:W3CDTF">2018-05-11T14:48:44Z</dcterms:modified>
</cp:coreProperties>
</file>