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13_ncr:1_{EB34A729-6AAB-463B-905D-9C6E73D6826C}" xr6:coauthVersionLast="47" xr6:coauthVersionMax="47" xr10:uidLastSave="{00000000-0000-0000-0000-000000000000}"/>
  <bookViews>
    <workbookView xWindow="-120" yWindow="-120" windowWidth="29040" windowHeight="15720" tabRatio="669" activeTab="9" xr2:uid="{EA4A9B40-EE7C-40FA-B288-C5215AA1290D}"/>
  </bookViews>
  <sheets>
    <sheet name="MST1 - 10 20 40 50" sheetId="1" r:id="rId1"/>
    <sheet name="MST1 - 80 100 200" sheetId="2" r:id="rId2"/>
    <sheet name="MST2 - 10 20 40" sheetId="3" r:id="rId3"/>
    <sheet name="MST2 - 50 80" sheetId="4" r:id="rId4"/>
    <sheet name="MST2 - 100 200" sheetId="5" r:id="rId5"/>
    <sheet name="MST1" sheetId="15" r:id="rId6"/>
    <sheet name="MST2" sheetId="16" r:id="rId7"/>
    <sheet name="Path1" sheetId="12" r:id="rId8"/>
    <sheet name="Path2" sheetId="13" r:id="rId9"/>
    <sheet name="Arkusz1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4" l="1"/>
  <c r="N10" i="14"/>
  <c r="V20" i="14"/>
  <c r="W20" i="14"/>
  <c r="V21" i="14"/>
  <c r="W21" i="14"/>
  <c r="V22" i="14"/>
  <c r="W22" i="14"/>
  <c r="V23" i="14"/>
  <c r="W23" i="14"/>
  <c r="V24" i="14"/>
  <c r="W24" i="14"/>
  <c r="U24" i="14"/>
  <c r="U23" i="14"/>
  <c r="U22" i="14"/>
  <c r="U21" i="14"/>
  <c r="U20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V8" i="14"/>
  <c r="W8" i="14"/>
  <c r="U8" i="14"/>
  <c r="P12" i="14"/>
  <c r="P11" i="14"/>
  <c r="M14" i="14"/>
  <c r="M12" i="14"/>
  <c r="M9" i="14"/>
  <c r="L9" i="14"/>
  <c r="M20" i="14"/>
  <c r="N9" i="14"/>
  <c r="O9" i="14"/>
  <c r="P9" i="14"/>
  <c r="P20" i="14" s="1"/>
  <c r="Q9" i="14"/>
  <c r="Q20" i="14" s="1"/>
  <c r="R9" i="14"/>
  <c r="R20" i="14" s="1"/>
  <c r="M10" i="14"/>
  <c r="M22" i="14" s="1"/>
  <c r="O10" i="14"/>
  <c r="O21" i="14" s="1"/>
  <c r="P10" i="14"/>
  <c r="Q10" i="14"/>
  <c r="R10" i="14"/>
  <c r="R21" i="14" s="1"/>
  <c r="M11" i="14"/>
  <c r="N11" i="14"/>
  <c r="O11" i="14"/>
  <c r="Q11" i="14"/>
  <c r="R11" i="14"/>
  <c r="N12" i="14"/>
  <c r="N22" i="14" s="1"/>
  <c r="O12" i="14"/>
  <c r="O22" i="14" s="1"/>
  <c r="P22" i="14"/>
  <c r="Q12" i="14"/>
  <c r="Q22" i="14" s="1"/>
  <c r="R12" i="14"/>
  <c r="R22" i="14" s="1"/>
  <c r="M13" i="14"/>
  <c r="M23" i="14" s="1"/>
  <c r="N13" i="14"/>
  <c r="O13" i="14"/>
  <c r="P13" i="14"/>
  <c r="P23" i="14" s="1"/>
  <c r="Q13" i="14"/>
  <c r="Q23" i="14" s="1"/>
  <c r="R13" i="14"/>
  <c r="R23" i="14" s="1"/>
  <c r="M24" i="14"/>
  <c r="N14" i="14"/>
  <c r="N24" i="14" s="1"/>
  <c r="O14" i="14"/>
  <c r="O24" i="14" s="1"/>
  <c r="P14" i="14"/>
  <c r="Q14" i="14"/>
  <c r="R14" i="14"/>
  <c r="Q8" i="14"/>
  <c r="R8" i="14"/>
  <c r="P8" i="14"/>
  <c r="N8" i="14"/>
  <c r="N20" i="14" s="1"/>
  <c r="O8" i="14"/>
  <c r="O20" i="14" s="1"/>
  <c r="M8" i="14"/>
  <c r="P21" i="14"/>
  <c r="Q21" i="14"/>
  <c r="N23" i="14"/>
  <c r="O23" i="14"/>
  <c r="P24" i="14"/>
  <c r="Q24" i="14"/>
  <c r="R24" i="14"/>
  <c r="L10" i="14"/>
  <c r="L11" i="14"/>
  <c r="L12" i="14"/>
  <c r="L13" i="14"/>
  <c r="L14" i="14"/>
  <c r="L8" i="14"/>
  <c r="M21" i="14" l="1"/>
</calcChain>
</file>

<file path=xl/sharedStrings.xml><?xml version="1.0" encoding="utf-8"?>
<sst xmlns="http://schemas.openxmlformats.org/spreadsheetml/2006/main" count="351" uniqueCount="87">
  <si>
    <t>Gęstość\Algorytm</t>
  </si>
  <si>
    <t>Prima</t>
  </si>
  <si>
    <t>Kruskala</t>
  </si>
  <si>
    <t>Reprezentacja macierzowa grafu dla 10 wierzchołków</t>
  </si>
  <si>
    <t>Reprezentacja listowa grafu dla 10 wierzchołków</t>
  </si>
  <si>
    <t>Reprezentacja macierzowa grafu dla 20 wierzchołków</t>
  </si>
  <si>
    <t>Reprezentacja listowa grafu dla 20 wierzchołków</t>
  </si>
  <si>
    <t>Reprezentacja macierzowa grafu dla 40 wierzchołków</t>
  </si>
  <si>
    <t>Reprezentacja listowa grafu dla 40 wierzchołków</t>
  </si>
  <si>
    <t>Reprezentacja macierzowa grafu dla 50 wierzchołków</t>
  </si>
  <si>
    <t>Reprezentacja listowa grafu dla 50 wierzchołków</t>
  </si>
  <si>
    <t>Reprezentacja macierzowa grafu dla 80 wierzchołków</t>
  </si>
  <si>
    <t>Reprezentacja listowa grafu dla 80 wierzchołków</t>
  </si>
  <si>
    <t>Reprezentacja macierzowa grafu dla 100 wierzchołków</t>
  </si>
  <si>
    <t>Reprezentacja listowa grafu dla 100 wierzchołków</t>
  </si>
  <si>
    <t>Reprezentacja macierzowa grafu dla 200 wierzchołków</t>
  </si>
  <si>
    <t>Reprezentacja listowa grafu dla 200 wierzchołków</t>
  </si>
  <si>
    <t>Reprezentacja\Algorytm</t>
  </si>
  <si>
    <t>Macierzowa</t>
  </si>
  <si>
    <t>Listowa</t>
  </si>
  <si>
    <t>Wielkość grafu: 10 wierzchołków, Gęstość grafu: 25%</t>
  </si>
  <si>
    <t>Wielkość grafu: 10 wierzchołków, Gęstość grafu: 50%</t>
  </si>
  <si>
    <t>Wielkość grafu: 10 wierzchołków, Gęstość grafu: 99%</t>
  </si>
  <si>
    <t>Wielkość grafu: 20 wierzchołków, Gęstość grafu: 25%</t>
  </si>
  <si>
    <t>Wielkość grafu: 20 wierzchołków, Gęstość grafu: 50%</t>
  </si>
  <si>
    <t>Wielkość grafu: 20 wierzchołków, Gęstość grafu: 99%</t>
  </si>
  <si>
    <t>Wielkość grafu: 40 wierzchołków, Gęstość grafu: 25%</t>
  </si>
  <si>
    <t>Wielkość grafu: 40 wierzchołków, Gęstość grafu: 50%</t>
  </si>
  <si>
    <t>Wielkość grafu: 40 wierzchołków, Gęstość grafu: 99%</t>
  </si>
  <si>
    <t>Wielkość grafu: 50 wierzchołków, Gęstość grafu: 25%</t>
  </si>
  <si>
    <t>Wielkość grafu: 50 wierzchołków, Gęstość grafu: 50%</t>
  </si>
  <si>
    <t>Wielkość grafu: 50 wierzchołków, Gęstość grafu: 99%</t>
  </si>
  <si>
    <t>Wielkość grafu: 80 wierzchołków, Gęstość grafu: 25%</t>
  </si>
  <si>
    <t>Wielkość grafu: 80 wierzchołków, Gęstość grafu: 50%</t>
  </si>
  <si>
    <t>Wielkość grafu: 80 wierzchołków, Gęstość grafu: 99%</t>
  </si>
  <si>
    <t>Wielkość grafu: 100 wierzchołków, Gęstość grafu: 25%</t>
  </si>
  <si>
    <t>Wielkość grafu: 100 wierzchołków, Gęstość grafu: 50%</t>
  </si>
  <si>
    <t>Wielkość grafu: 100 wierzchołków, Gęstość grafu: 99%</t>
  </si>
  <si>
    <t>Wielkość grafu: 200 wierzchołków, Gęstość grafu: 25%</t>
  </si>
  <si>
    <t>Wielkość grafu: 200 wierzchołków, Gęstość grafu: 50%</t>
  </si>
  <si>
    <t>Wielkość grafu: 200 wierzchołków, Gęstość grafu: 99%</t>
  </si>
  <si>
    <r>
      <t>Średnie czasy [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Aptos Narrow"/>
        <family val="2"/>
        <scheme val="minor"/>
      </rPr>
      <t>s] wykonywania się algorytmów w zależności od gęstości grafu</t>
    </r>
  </si>
  <si>
    <t>Średnie czasy [µs] wykonywania się algorytmów w zależności od gęstości grafu</t>
  </si>
  <si>
    <t>Średnie czasy [µs] wykonywania się algorytmów w zależności od reprezentacji grafu</t>
  </si>
  <si>
    <t>347.608</t>
  </si>
  <si>
    <t>Algorytm-Gęstość\Liczba wierzchołków</t>
  </si>
  <si>
    <t>Prim 25%</t>
  </si>
  <si>
    <t>Prim 50%</t>
  </si>
  <si>
    <t>Prim 99%</t>
  </si>
  <si>
    <t>Kruskal 25%</t>
  </si>
  <si>
    <t>Kruskal 50%</t>
  </si>
  <si>
    <t>Kruskal 99%</t>
  </si>
  <si>
    <t>Reprezentacja macierzowa grafu</t>
  </si>
  <si>
    <t>Średnie czasy [µs] wykonywania się algorytmów w zależności od gęstości i wielkości grafu</t>
  </si>
  <si>
    <t>Reprezentacja listowa grafu</t>
  </si>
  <si>
    <t>Średnie czasy [µs] wykonywania się algorytmów w zależności od reprezentacji i wielkości grafu</t>
  </si>
  <si>
    <t>Gęstość grafu: 25%</t>
  </si>
  <si>
    <t>Prim - macierz</t>
  </si>
  <si>
    <t>Prim - lista</t>
  </si>
  <si>
    <t>Kruskal - macierz</t>
  </si>
  <si>
    <t>Kruskal - lista</t>
  </si>
  <si>
    <t>Algorytm-Reprzentacja\Liczba wierzchołków</t>
  </si>
  <si>
    <t>Gęstość grafu: 50%</t>
  </si>
  <si>
    <t>Gęstość grafu: 99%</t>
  </si>
  <si>
    <t>Bellman-Ford 25%</t>
  </si>
  <si>
    <t>Bellman-Ford 50%</t>
  </si>
  <si>
    <t>Bellman-Ford 99%</t>
  </si>
  <si>
    <t>Dijkstry 25%</t>
  </si>
  <si>
    <t>Dijkstry 50%</t>
  </si>
  <si>
    <t>Dijkstry 99%</t>
  </si>
  <si>
    <t>Dijkstry - macierz</t>
  </si>
  <si>
    <t>Dijkstry - lista</t>
  </si>
  <si>
    <t>Bellman-Ford - macierz</t>
  </si>
  <si>
    <t>Bellman-Ford - lista</t>
  </si>
  <si>
    <t>V</t>
  </si>
  <si>
    <t>V^2</t>
  </si>
  <si>
    <t>VE 25</t>
  </si>
  <si>
    <t>VE 50</t>
  </si>
  <si>
    <t>VE 99</t>
  </si>
  <si>
    <t>V^2E 25</t>
  </si>
  <si>
    <t>V^2E 50</t>
  </si>
  <si>
    <t>V^2E 99</t>
  </si>
  <si>
    <t>10-20</t>
  </si>
  <si>
    <t>20-40</t>
  </si>
  <si>
    <t>40-80</t>
  </si>
  <si>
    <t>50-100</t>
  </si>
  <si>
    <t>100-200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</si>
</sst>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9" fontId="2" fillId="2" borderId="1" xfId="1" applyNumberFormat="1" applyBorder="1" applyAlignment="1">
      <alignment horizontal="center" vertical="center"/>
    </xf>
    <xf numFmtId="0" fontId="5" fillId="6" borderId="1" xfId="5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3" fillId="3" borderId="0" xfId="2"/>
    <xf numFmtId="2" fontId="0" fillId="0" borderId="1" xfId="0" applyNumberFormat="1" applyBorder="1" applyAlignment="1">
      <alignment horizontal="center" vertical="center"/>
    </xf>
    <xf numFmtId="2" fontId="2" fillId="2" borderId="1" xfId="1" applyNumberFormat="1" applyBorder="1" applyAlignment="1">
      <alignment horizontal="center" vertical="center"/>
    </xf>
    <xf numFmtId="2" fontId="5" fillId="6" borderId="1" xfId="5" applyNumberFormat="1" applyFont="1" applyBorder="1" applyAlignment="1">
      <alignment horizontal="center" vertical="center"/>
    </xf>
    <xf numFmtId="1" fontId="6" fillId="4" borderId="1" xfId="3" applyNumberFormat="1" applyFont="1" applyBorder="1" applyAlignment="1">
      <alignment horizontal="center" vertical="center"/>
    </xf>
    <xf numFmtId="0" fontId="5" fillId="0" borderId="0" xfId="0" applyFont="1"/>
    <xf numFmtId="49" fontId="0" fillId="0" borderId="0" xfId="0" applyNumberFormat="1"/>
    <xf numFmtId="0" fontId="5" fillId="5" borderId="1" xfId="4" applyFont="1" applyBorder="1" applyAlignment="1">
      <alignment horizontal="center"/>
    </xf>
    <xf numFmtId="0" fontId="7" fillId="5" borderId="2" xfId="4" applyFont="1" applyBorder="1" applyAlignment="1">
      <alignment horizontal="center" vertical="center"/>
    </xf>
    <xf numFmtId="0" fontId="7" fillId="5" borderId="3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2" fontId="5" fillId="5" borderId="1" xfId="4" applyNumberFormat="1" applyFont="1" applyBorder="1" applyAlignment="1">
      <alignment horizontal="center" vertical="center"/>
    </xf>
    <xf numFmtId="2" fontId="5" fillId="5" borderId="2" xfId="4" applyNumberFormat="1" applyFont="1" applyBorder="1" applyAlignment="1">
      <alignment horizontal="center" vertical="center"/>
    </xf>
    <xf numFmtId="2" fontId="5" fillId="5" borderId="3" xfId="4" applyNumberFormat="1" applyFont="1" applyBorder="1" applyAlignment="1">
      <alignment horizontal="center" vertical="center"/>
    </xf>
    <xf numFmtId="2" fontId="5" fillId="5" borderId="4" xfId="4" applyNumberFormat="1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0" fontId="0" fillId="0" borderId="0" xfId="0"/>
  </cellXfs>
  <cellStyles count="6">
    <cellStyle name="20% — akcent 2" xfId="4" builtinId="34"/>
    <cellStyle name="40% — akcent 3" xfId="5" builtinId="39"/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Wykres</a:t>
            </a:r>
            <a:r>
              <a:rPr lang="pl-PL" b="1" baseline="0"/>
              <a:t>  zależności czasu wykonywania się algorytmu od wielkości grafu dla reprezentacji macierzowej grafu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'MST1 - 10 20 40 50'!$G$9</c:f>
              <c:strCache>
                <c:ptCount val="1"/>
                <c:pt idx="0">
                  <c:v>Prim 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'MST1 - 10 20 40 50'!$H$8:$N$8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50'!$H$9:$N$9</c:f>
              <c:numCache>
                <c:formatCode>0.00</c:formatCode>
                <c:ptCount val="7"/>
                <c:pt idx="0">
                  <c:v>2.726</c:v>
                </c:pt>
                <c:pt idx="1">
                  <c:v>10.066000000000001</c:v>
                </c:pt>
                <c:pt idx="2">
                  <c:v>44.213999999999999</c:v>
                </c:pt>
                <c:pt idx="3">
                  <c:v>62.857999999999997</c:v>
                </c:pt>
                <c:pt idx="4">
                  <c:v>185.85599999999999</c:v>
                </c:pt>
                <c:pt idx="5">
                  <c:v>241.82</c:v>
                </c:pt>
                <c:pt idx="6">
                  <c:v>1008.19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4-4FAD-B8D3-8328F730D905}"/>
            </c:ext>
          </c:extLst>
        </c:ser>
        <c:ser>
          <c:idx val="1"/>
          <c:order val="1"/>
          <c:tx>
            <c:strRef>
              <c:f>'MST1 - 10 20 40 50'!$G$10</c:f>
              <c:strCache>
                <c:ptCount val="1"/>
                <c:pt idx="0">
                  <c:v>Prim 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'MST1 - 10 20 40 50'!$H$8:$N$8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50'!$H$10:$N$10</c:f>
              <c:numCache>
                <c:formatCode>0.00</c:formatCode>
                <c:ptCount val="7"/>
                <c:pt idx="0">
                  <c:v>4.6280000000000001</c:v>
                </c:pt>
                <c:pt idx="1">
                  <c:v>21.501999999999999</c:v>
                </c:pt>
                <c:pt idx="2">
                  <c:v>90.402000000000001</c:v>
                </c:pt>
                <c:pt idx="3">
                  <c:v>134.58600000000001</c:v>
                </c:pt>
                <c:pt idx="4">
                  <c:v>0</c:v>
                </c:pt>
                <c:pt idx="5">
                  <c:v>574.35</c:v>
                </c:pt>
                <c:pt idx="6">
                  <c:v>2147.9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84-4FAD-B8D3-8328F730D905}"/>
            </c:ext>
          </c:extLst>
        </c:ser>
        <c:ser>
          <c:idx val="2"/>
          <c:order val="2"/>
          <c:tx>
            <c:strRef>
              <c:f>'MST1 - 10 20 40 50'!$G$11</c:f>
              <c:strCache>
                <c:ptCount val="1"/>
                <c:pt idx="0">
                  <c:v>Prim 99%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'MST1 - 10 20 40 50'!$H$8:$N$8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50'!$H$11:$N$11</c:f>
              <c:numCache>
                <c:formatCode>0.00</c:formatCode>
                <c:ptCount val="7"/>
                <c:pt idx="0">
                  <c:v>6.6719999999999997</c:v>
                </c:pt>
                <c:pt idx="1">
                  <c:v>30.346</c:v>
                </c:pt>
                <c:pt idx="2">
                  <c:v>112.376</c:v>
                </c:pt>
                <c:pt idx="3">
                  <c:v>181.80600000000001</c:v>
                </c:pt>
                <c:pt idx="4">
                  <c:v>498.50200000000001</c:v>
                </c:pt>
                <c:pt idx="5">
                  <c:v>805.56</c:v>
                </c:pt>
                <c:pt idx="6">
                  <c:v>3187.45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84-4FAD-B8D3-8328F730D905}"/>
            </c:ext>
          </c:extLst>
        </c:ser>
        <c:ser>
          <c:idx val="3"/>
          <c:order val="3"/>
          <c:tx>
            <c:strRef>
              <c:f>'MST1 - 10 20 40 50'!$G$12</c:f>
              <c:strCache>
                <c:ptCount val="1"/>
                <c:pt idx="0">
                  <c:v>Kruskal 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'MST1 - 10 20 40 50'!$H$8:$N$8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50'!$H$12:$N$12</c:f>
              <c:numCache>
                <c:formatCode>0.00</c:formatCode>
                <c:ptCount val="7"/>
                <c:pt idx="0">
                  <c:v>4.3259999999999996</c:v>
                </c:pt>
                <c:pt idx="1">
                  <c:v>25.372</c:v>
                </c:pt>
                <c:pt idx="2">
                  <c:v>145.19200000000001</c:v>
                </c:pt>
                <c:pt idx="3">
                  <c:v>174.58600000000001</c:v>
                </c:pt>
                <c:pt idx="4">
                  <c:v>819.476</c:v>
                </c:pt>
                <c:pt idx="5">
                  <c:v>932.18200000000002</c:v>
                </c:pt>
                <c:pt idx="6">
                  <c:v>4546.5200000000004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84-4FAD-B8D3-8328F730D905}"/>
            </c:ext>
          </c:extLst>
        </c:ser>
        <c:ser>
          <c:idx val="4"/>
          <c:order val="4"/>
          <c:tx>
            <c:strRef>
              <c:f>'MST1 - 10 20 40 50'!$G$13</c:f>
              <c:strCache>
                <c:ptCount val="1"/>
                <c:pt idx="0">
                  <c:v>Kruskal 50%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'MST1 - 10 20 40 50'!$H$8:$N$8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50'!$H$13:$N$13</c:f>
              <c:numCache>
                <c:formatCode>0.00</c:formatCode>
                <c:ptCount val="7"/>
                <c:pt idx="0">
                  <c:v>8.8539999999999992</c:v>
                </c:pt>
                <c:pt idx="1">
                  <c:v>47.054000000000002</c:v>
                </c:pt>
                <c:pt idx="2">
                  <c:v>251.32</c:v>
                </c:pt>
                <c:pt idx="3">
                  <c:v>315.05</c:v>
                </c:pt>
                <c:pt idx="4">
                  <c:v>1227.048</c:v>
                </c:pt>
                <c:pt idx="5">
                  <c:v>1849.89</c:v>
                </c:pt>
                <c:pt idx="6">
                  <c:v>8697.5300000000007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84-4FAD-B8D3-8328F730D905}"/>
            </c:ext>
          </c:extLst>
        </c:ser>
        <c:ser>
          <c:idx val="5"/>
          <c:order val="5"/>
          <c:tx>
            <c:strRef>
              <c:f>'MST1 - 10 20 40 50'!$G$14</c:f>
              <c:strCache>
                <c:ptCount val="1"/>
                <c:pt idx="0">
                  <c:v>Kruskal 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'MST1 - 10 20 40 50'!$H$8:$N$8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50'!$H$14:$N$14</c:f>
              <c:numCache>
                <c:formatCode>0.00</c:formatCode>
                <c:ptCount val="7"/>
                <c:pt idx="0">
                  <c:v>15.488</c:v>
                </c:pt>
                <c:pt idx="1">
                  <c:v>85.426000000000002</c:v>
                </c:pt>
                <c:pt idx="2">
                  <c:v>456.37400000000002</c:v>
                </c:pt>
                <c:pt idx="3">
                  <c:v>516.85199999999998</c:v>
                </c:pt>
                <c:pt idx="4">
                  <c:v>2291.9940000000001</c:v>
                </c:pt>
                <c:pt idx="5">
                  <c:v>2482.34</c:v>
                </c:pt>
                <c:pt idx="6">
                  <c:v>11521.64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84-4FAD-B8D3-8328F730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3152"/>
        <c:axId val="146669792"/>
      </c:scatterChart>
      <c:valAx>
        <c:axId val="1466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</a:t>
                </a:r>
                <a:r>
                  <a:rPr lang="pl-PL" b="1" baseline="0"/>
                  <a:t> wierzchołków grafu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669792"/>
        <c:crosses val="autoZero"/>
        <c:crossBetween val="midCat"/>
      </c:valAx>
      <c:valAx>
        <c:axId val="1466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wykonywania się</a:t>
                </a:r>
                <a:r>
                  <a:rPr lang="pl-PL" b="1" baseline="0"/>
                  <a:t> algorytmu [</a:t>
                </a:r>
                <a:r>
                  <a:rPr lang="pl-PL" b="1" baseline="0">
                    <a:latin typeface="Aptos Narrow" panose="020B0004020202020204" pitchFamily="34" charset="0"/>
                  </a:rPr>
                  <a:t>µs</a:t>
                </a:r>
                <a:r>
                  <a:rPr lang="pl-PL" b="1" baseline="0"/>
                  <a:t>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6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'MST2'!$E$37</c:f>
              <c:strCache>
                <c:ptCount val="1"/>
                <c:pt idx="0">
                  <c:v>Prim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'MST2'!$F$36:$L$36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'MST2'!$F$37:$L$37</c:f>
              <c:numCache>
                <c:formatCode>0.00</c:formatCode>
                <c:ptCount val="7"/>
                <c:pt idx="0">
                  <c:v>3.1320000000000001</c:v>
                </c:pt>
                <c:pt idx="1">
                  <c:v>29.134</c:v>
                </c:pt>
                <c:pt idx="2">
                  <c:v>223.798</c:v>
                </c:pt>
                <c:pt idx="3">
                  <c:v>532.88199999999995</c:v>
                </c:pt>
                <c:pt idx="4">
                  <c:v>1755.48</c:v>
                </c:pt>
                <c:pt idx="5">
                  <c:v>4345.6099999999997</c:v>
                </c:pt>
                <c:pt idx="6">
                  <c:v>25451.81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D-4672-9788-28A8E48F4CFD}"/>
            </c:ext>
          </c:extLst>
        </c:ser>
        <c:ser>
          <c:idx val="1"/>
          <c:order val="1"/>
          <c:tx>
            <c:strRef>
              <c:f>'MST2'!$E$38</c:f>
              <c:strCache>
                <c:ptCount val="1"/>
                <c:pt idx="0">
                  <c:v>Prim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'MST2'!$F$36:$L$36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'MST2'!$F$38:$L$38</c:f>
              <c:numCache>
                <c:formatCode>0.00</c:formatCode>
                <c:ptCount val="7"/>
                <c:pt idx="0">
                  <c:v>0.70399999999999996</c:v>
                </c:pt>
                <c:pt idx="1">
                  <c:v>2.6320000000000001</c:v>
                </c:pt>
                <c:pt idx="2">
                  <c:v>11.68</c:v>
                </c:pt>
                <c:pt idx="3">
                  <c:v>30.34</c:v>
                </c:pt>
                <c:pt idx="4">
                  <c:v>50.832000000000001</c:v>
                </c:pt>
                <c:pt idx="5">
                  <c:v>118.69199999999999</c:v>
                </c:pt>
                <c:pt idx="6">
                  <c:v>471.52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D-4672-9788-28A8E48F4CFD}"/>
            </c:ext>
          </c:extLst>
        </c:ser>
        <c:ser>
          <c:idx val="2"/>
          <c:order val="2"/>
          <c:tx>
            <c:strRef>
              <c:f>'MST2'!$E$39</c:f>
              <c:strCache>
                <c:ptCount val="1"/>
                <c:pt idx="0">
                  <c:v>Kruskal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'MST2'!$F$36:$L$36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'MST2'!$F$39:$L$39</c:f>
              <c:numCache>
                <c:formatCode>0.00</c:formatCode>
                <c:ptCount val="7"/>
                <c:pt idx="0">
                  <c:v>12.648</c:v>
                </c:pt>
                <c:pt idx="1">
                  <c:v>89.611999999999995</c:v>
                </c:pt>
                <c:pt idx="2">
                  <c:v>497.82</c:v>
                </c:pt>
                <c:pt idx="3">
                  <c:v>1194.9760000000001</c:v>
                </c:pt>
                <c:pt idx="4">
                  <c:v>2649.9760000000001</c:v>
                </c:pt>
                <c:pt idx="5">
                  <c:v>5737.95</c:v>
                </c:pt>
                <c:pt idx="6">
                  <c:v>29494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D-4672-9788-28A8E48F4CFD}"/>
            </c:ext>
          </c:extLst>
        </c:ser>
        <c:ser>
          <c:idx val="3"/>
          <c:order val="3"/>
          <c:tx>
            <c:strRef>
              <c:f>'MST2'!$E$40</c:f>
              <c:strCache>
                <c:ptCount val="1"/>
                <c:pt idx="0">
                  <c:v>Kruskal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'MST2'!$F$36:$L$36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'MST2'!$F$40:$L$40</c:f>
              <c:numCache>
                <c:formatCode>0.00</c:formatCode>
                <c:ptCount val="7"/>
                <c:pt idx="0">
                  <c:v>15.462</c:v>
                </c:pt>
                <c:pt idx="1">
                  <c:v>104.97799999999999</c:v>
                </c:pt>
                <c:pt idx="2">
                  <c:v>557.89800000000002</c:v>
                </c:pt>
                <c:pt idx="3">
                  <c:v>1211.126</c:v>
                </c:pt>
                <c:pt idx="4">
                  <c:v>2765.2660000000001</c:v>
                </c:pt>
                <c:pt idx="5">
                  <c:v>5945.07</c:v>
                </c:pt>
                <c:pt idx="6">
                  <c:v>24551.52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1D-4672-9788-28A8E48F4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22320"/>
        <c:axId val="1308920400"/>
      </c:scatterChart>
      <c:valAx>
        <c:axId val="13089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8920400"/>
        <c:crosses val="autoZero"/>
        <c:crossBetween val="midCat"/>
      </c:valAx>
      <c:valAx>
        <c:axId val="13089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 się algorytmu [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µs]</a:t>
                </a:r>
                <a:endParaRPr lang="pl-PL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89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reprezentacji macierzowej grafu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Path1!$D$10</c:f>
              <c:strCache>
                <c:ptCount val="1"/>
                <c:pt idx="0">
                  <c:v>Dijkstry 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Path1!$E$9:$K$9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Path1!$E$10:$K$10</c:f>
              <c:numCache>
                <c:formatCode>0.00</c:formatCode>
                <c:ptCount val="7"/>
                <c:pt idx="0">
                  <c:v>0.75800000000000001</c:v>
                </c:pt>
                <c:pt idx="1">
                  <c:v>6.1340000000000003</c:v>
                </c:pt>
                <c:pt idx="2">
                  <c:v>53.636000000000003</c:v>
                </c:pt>
                <c:pt idx="3">
                  <c:v>87.95</c:v>
                </c:pt>
                <c:pt idx="4">
                  <c:v>409.55200000000002</c:v>
                </c:pt>
                <c:pt idx="5">
                  <c:v>650.28800000000001</c:v>
                </c:pt>
                <c:pt idx="6">
                  <c:v>5333.55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E-4A8C-BE1C-D91F1070272C}"/>
            </c:ext>
          </c:extLst>
        </c:ser>
        <c:ser>
          <c:idx val="1"/>
          <c:order val="1"/>
          <c:tx>
            <c:strRef>
              <c:f>Path1!$D$11</c:f>
              <c:strCache>
                <c:ptCount val="1"/>
                <c:pt idx="0">
                  <c:v>Dijkstry 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Path1!$E$9:$K$9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Path1!$E$11:$K$11</c:f>
              <c:numCache>
                <c:formatCode>0.00</c:formatCode>
                <c:ptCount val="7"/>
                <c:pt idx="0">
                  <c:v>1.514</c:v>
                </c:pt>
                <c:pt idx="1">
                  <c:v>12.01</c:v>
                </c:pt>
                <c:pt idx="2">
                  <c:v>91.451999999999998</c:v>
                </c:pt>
                <c:pt idx="3">
                  <c:v>160.268</c:v>
                </c:pt>
                <c:pt idx="4">
                  <c:v>698.22400000000005</c:v>
                </c:pt>
                <c:pt idx="5">
                  <c:v>1224.08</c:v>
                </c:pt>
                <c:pt idx="6">
                  <c:v>10926.15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EE-4A8C-BE1C-D91F1070272C}"/>
            </c:ext>
          </c:extLst>
        </c:ser>
        <c:ser>
          <c:idx val="2"/>
          <c:order val="2"/>
          <c:tx>
            <c:strRef>
              <c:f>Path1!$D$12</c:f>
              <c:strCache>
                <c:ptCount val="1"/>
                <c:pt idx="0">
                  <c:v>Dijkstry 99%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Path1!$E$9:$K$9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Path1!$E$12:$K$12</c:f>
              <c:numCache>
                <c:formatCode>0.00</c:formatCode>
                <c:ptCount val="7"/>
                <c:pt idx="0">
                  <c:v>2.492</c:v>
                </c:pt>
                <c:pt idx="1">
                  <c:v>21.44</c:v>
                </c:pt>
                <c:pt idx="2">
                  <c:v>163.29</c:v>
                </c:pt>
                <c:pt idx="3">
                  <c:v>312.81599999999997</c:v>
                </c:pt>
                <c:pt idx="4">
                  <c:v>1324.53</c:v>
                </c:pt>
                <c:pt idx="5">
                  <c:v>2519.04</c:v>
                </c:pt>
                <c:pt idx="6">
                  <c:v>19524.23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EE-4A8C-BE1C-D91F1070272C}"/>
            </c:ext>
          </c:extLst>
        </c:ser>
        <c:ser>
          <c:idx val="3"/>
          <c:order val="3"/>
          <c:tx>
            <c:strRef>
              <c:f>Path1!$D$13</c:f>
              <c:strCache>
                <c:ptCount val="1"/>
                <c:pt idx="0">
                  <c:v>Bellman-Ford 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Path1!$E$9:$K$9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Path1!$E$13:$K$13</c:f>
              <c:numCache>
                <c:formatCode>0.00</c:formatCode>
                <c:ptCount val="7"/>
                <c:pt idx="0">
                  <c:v>0.65400000000000003</c:v>
                </c:pt>
                <c:pt idx="1">
                  <c:v>6.524</c:v>
                </c:pt>
                <c:pt idx="2">
                  <c:v>63.566000000000003</c:v>
                </c:pt>
                <c:pt idx="3">
                  <c:v>87.67</c:v>
                </c:pt>
                <c:pt idx="4">
                  <c:v>218.99600000000001</c:v>
                </c:pt>
                <c:pt idx="5">
                  <c:v>715.04600000000005</c:v>
                </c:pt>
                <c:pt idx="6">
                  <c:v>5323.04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EE-4A8C-BE1C-D91F1070272C}"/>
            </c:ext>
          </c:extLst>
        </c:ser>
        <c:ser>
          <c:idx val="4"/>
          <c:order val="4"/>
          <c:tx>
            <c:strRef>
              <c:f>Path1!$D$14</c:f>
              <c:strCache>
                <c:ptCount val="1"/>
                <c:pt idx="0">
                  <c:v>Bellman-Ford 50%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Path1!$E$9:$K$9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Path1!$E$14:$K$14</c:f>
              <c:numCache>
                <c:formatCode>0.00</c:formatCode>
                <c:ptCount val="7"/>
                <c:pt idx="0">
                  <c:v>1.3120000000000001</c:v>
                </c:pt>
                <c:pt idx="1">
                  <c:v>9.0559999999999992</c:v>
                </c:pt>
                <c:pt idx="2">
                  <c:v>68.036000000000001</c:v>
                </c:pt>
                <c:pt idx="3">
                  <c:v>117.16800000000001</c:v>
                </c:pt>
                <c:pt idx="4">
                  <c:v>557.71199999999999</c:v>
                </c:pt>
                <c:pt idx="5">
                  <c:v>980.66</c:v>
                </c:pt>
                <c:pt idx="6">
                  <c:v>8052.02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EE-4A8C-BE1C-D91F1070272C}"/>
            </c:ext>
          </c:extLst>
        </c:ser>
        <c:ser>
          <c:idx val="5"/>
          <c:order val="5"/>
          <c:tx>
            <c:strRef>
              <c:f>Path1!$D$15</c:f>
              <c:strCache>
                <c:ptCount val="1"/>
                <c:pt idx="0">
                  <c:v>Bellman-Ford 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Path1!$E$9:$K$9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Path1!$E$15:$K$15</c:f>
              <c:numCache>
                <c:formatCode>0.00</c:formatCode>
                <c:ptCount val="7"/>
                <c:pt idx="0">
                  <c:v>2.1640000000000001</c:v>
                </c:pt>
                <c:pt idx="1">
                  <c:v>21.512</c:v>
                </c:pt>
                <c:pt idx="2">
                  <c:v>162.94200000000001</c:v>
                </c:pt>
                <c:pt idx="3">
                  <c:v>233.51400000000001</c:v>
                </c:pt>
                <c:pt idx="4">
                  <c:v>1381.586</c:v>
                </c:pt>
                <c:pt idx="5">
                  <c:v>1909.75</c:v>
                </c:pt>
                <c:pt idx="6">
                  <c:v>15305.1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EE-4A8C-BE1C-D91F1070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03728"/>
        <c:axId val="1146706128"/>
      </c:scatterChart>
      <c:valAx>
        <c:axId val="11467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706128"/>
        <c:crosses val="autoZero"/>
        <c:crossBetween val="midCat"/>
      </c:valAx>
      <c:valAx>
        <c:axId val="11467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wykonywania się algorytmu [</a:t>
                </a:r>
                <a:r>
                  <a:rPr lang="pl-PL" b="1">
                    <a:latin typeface="Aptos Narrow" panose="020B0004020202020204" pitchFamily="34" charset="0"/>
                  </a:rPr>
                  <a:t>µm]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70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reprezentacji listowej grafu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Path1!$D$40</c:f>
              <c:strCache>
                <c:ptCount val="1"/>
                <c:pt idx="0">
                  <c:v>Dijkstry 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Path1!$E$39:$K$39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Path1!$E$40:$K$40</c:f>
              <c:numCache>
                <c:formatCode>0.00</c:formatCode>
                <c:ptCount val="7"/>
                <c:pt idx="0">
                  <c:v>0.41599999999999998</c:v>
                </c:pt>
                <c:pt idx="1">
                  <c:v>1.0640000000000001</c:v>
                </c:pt>
                <c:pt idx="2">
                  <c:v>5.7080000000000002</c:v>
                </c:pt>
                <c:pt idx="3">
                  <c:v>9.0879999999999992</c:v>
                </c:pt>
                <c:pt idx="4">
                  <c:v>24.114000000000001</c:v>
                </c:pt>
                <c:pt idx="5">
                  <c:v>40.212000000000003</c:v>
                </c:pt>
                <c:pt idx="6">
                  <c:v>164.202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3-40DC-8903-26CB5C929800}"/>
            </c:ext>
          </c:extLst>
        </c:ser>
        <c:ser>
          <c:idx val="1"/>
          <c:order val="1"/>
          <c:tx>
            <c:strRef>
              <c:f>Path1!$D$41</c:f>
              <c:strCache>
                <c:ptCount val="1"/>
                <c:pt idx="0">
                  <c:v>Dijkstry 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Path1!$E$39:$K$39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Path1!$E$41:$K$41</c:f>
              <c:numCache>
                <c:formatCode>0.00</c:formatCode>
                <c:ptCount val="7"/>
                <c:pt idx="0">
                  <c:v>0.55800000000000005</c:v>
                </c:pt>
                <c:pt idx="1">
                  <c:v>1.6839999999999999</c:v>
                </c:pt>
                <c:pt idx="2">
                  <c:v>6.944</c:v>
                </c:pt>
                <c:pt idx="3">
                  <c:v>10.94</c:v>
                </c:pt>
                <c:pt idx="4">
                  <c:v>29.318000000000001</c:v>
                </c:pt>
                <c:pt idx="5">
                  <c:v>45.417999999999999</c:v>
                </c:pt>
                <c:pt idx="6">
                  <c:v>201.88200000000001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D3-40DC-8903-26CB5C929800}"/>
            </c:ext>
          </c:extLst>
        </c:ser>
        <c:ser>
          <c:idx val="2"/>
          <c:order val="2"/>
          <c:tx>
            <c:strRef>
              <c:f>Path1!$D$42</c:f>
              <c:strCache>
                <c:ptCount val="1"/>
                <c:pt idx="0">
                  <c:v>Dijkstry 99%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Path1!$E$39:$K$39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Path1!$E$42:$K$42</c:f>
              <c:numCache>
                <c:formatCode>0.00</c:formatCode>
                <c:ptCount val="7"/>
                <c:pt idx="0">
                  <c:v>0.62</c:v>
                </c:pt>
                <c:pt idx="1">
                  <c:v>3.0539999999999998</c:v>
                </c:pt>
                <c:pt idx="2">
                  <c:v>11.864000000000001</c:v>
                </c:pt>
                <c:pt idx="3">
                  <c:v>14.93</c:v>
                </c:pt>
                <c:pt idx="4">
                  <c:v>41.167999999999999</c:v>
                </c:pt>
                <c:pt idx="5">
                  <c:v>63.72</c:v>
                </c:pt>
                <c:pt idx="6">
                  <c:v>280.32799999999997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D3-40DC-8903-26CB5C929800}"/>
            </c:ext>
          </c:extLst>
        </c:ser>
        <c:ser>
          <c:idx val="3"/>
          <c:order val="3"/>
          <c:tx>
            <c:strRef>
              <c:f>Path1!$D$43</c:f>
              <c:strCache>
                <c:ptCount val="1"/>
                <c:pt idx="0">
                  <c:v>Bellman-Ford 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Path1!$E$39:$K$39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Path1!$E$43:$K$43</c:f>
              <c:numCache>
                <c:formatCode>0.00</c:formatCode>
                <c:ptCount val="7"/>
                <c:pt idx="0">
                  <c:v>0.152</c:v>
                </c:pt>
                <c:pt idx="1">
                  <c:v>1.5620000000000001</c:v>
                </c:pt>
                <c:pt idx="2">
                  <c:v>14.186</c:v>
                </c:pt>
                <c:pt idx="3">
                  <c:v>38.764000000000003</c:v>
                </c:pt>
                <c:pt idx="4">
                  <c:v>113.074</c:v>
                </c:pt>
                <c:pt idx="5">
                  <c:v>319.55799999999999</c:v>
                </c:pt>
                <c:pt idx="6">
                  <c:v>2358.384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D3-40DC-8903-26CB5C929800}"/>
            </c:ext>
          </c:extLst>
        </c:ser>
        <c:ser>
          <c:idx val="4"/>
          <c:order val="4"/>
          <c:tx>
            <c:strRef>
              <c:f>Path1!$D$44</c:f>
              <c:strCache>
                <c:ptCount val="1"/>
                <c:pt idx="0">
                  <c:v>Bellman-Ford 50%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Path1!$E$39:$K$39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Path1!$E$44:$K$44</c:f>
              <c:numCache>
                <c:formatCode>0.00</c:formatCode>
                <c:ptCount val="7"/>
                <c:pt idx="0">
                  <c:v>0.53400000000000003</c:v>
                </c:pt>
                <c:pt idx="1">
                  <c:v>4.2240000000000002</c:v>
                </c:pt>
                <c:pt idx="2">
                  <c:v>35.305999999999997</c:v>
                </c:pt>
                <c:pt idx="3">
                  <c:v>73.504000000000005</c:v>
                </c:pt>
                <c:pt idx="4">
                  <c:v>299.00599999999997</c:v>
                </c:pt>
                <c:pt idx="5">
                  <c:v>597.25199999999995</c:v>
                </c:pt>
                <c:pt idx="6">
                  <c:v>4540.9359999999997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D3-40DC-8903-26CB5C929800}"/>
            </c:ext>
          </c:extLst>
        </c:ser>
        <c:ser>
          <c:idx val="5"/>
          <c:order val="5"/>
          <c:tx>
            <c:strRef>
              <c:f>Path1!$D$45</c:f>
              <c:strCache>
                <c:ptCount val="1"/>
                <c:pt idx="0">
                  <c:v>Bellman-Ford 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Path1!$E$39:$K$39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Path1!$E$45:$K$45</c:f>
              <c:numCache>
                <c:formatCode>0.00</c:formatCode>
                <c:ptCount val="7"/>
                <c:pt idx="0">
                  <c:v>0.74399999999999999</c:v>
                </c:pt>
                <c:pt idx="1">
                  <c:v>5.6959999999999997</c:v>
                </c:pt>
                <c:pt idx="2">
                  <c:v>48.22</c:v>
                </c:pt>
                <c:pt idx="3">
                  <c:v>95.554000000000002</c:v>
                </c:pt>
                <c:pt idx="4">
                  <c:v>403.23</c:v>
                </c:pt>
                <c:pt idx="5">
                  <c:v>793.54</c:v>
                </c:pt>
                <c:pt idx="6">
                  <c:v>6452.22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D3-40DC-8903-26CB5C92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43104"/>
        <c:axId val="1213435904"/>
      </c:scatterChart>
      <c:valAx>
        <c:axId val="12134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</a:t>
                </a:r>
                <a:r>
                  <a:rPr lang="pl-PL" b="1" baseline="0"/>
                  <a:t> wierzchołków grafu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435904"/>
        <c:crosses val="autoZero"/>
        <c:crossBetween val="midCat"/>
      </c:valAx>
      <c:valAx>
        <c:axId val="12134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wykonywania się algorytmu [</a:t>
                </a:r>
                <a:r>
                  <a:rPr lang="pl-PL" b="1">
                    <a:latin typeface="Aptos Narrow" panose="020B0004020202020204" pitchFamily="34" charset="0"/>
                  </a:rPr>
                  <a:t>µs]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44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Path2!$D$8</c:f>
              <c:strCache>
                <c:ptCount val="1"/>
                <c:pt idx="0">
                  <c:v>Dijkstry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Path2!$E$7:$K$7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Path2!$E$8:$K$8</c:f>
              <c:numCache>
                <c:formatCode>0.00</c:formatCode>
                <c:ptCount val="7"/>
                <c:pt idx="0">
                  <c:v>0.75800000000000001</c:v>
                </c:pt>
                <c:pt idx="1">
                  <c:v>6.1340000000000003</c:v>
                </c:pt>
                <c:pt idx="2">
                  <c:v>53.636000000000003</c:v>
                </c:pt>
                <c:pt idx="3">
                  <c:v>87.95</c:v>
                </c:pt>
                <c:pt idx="4">
                  <c:v>409.55200000000002</c:v>
                </c:pt>
                <c:pt idx="5">
                  <c:v>650.28800000000001</c:v>
                </c:pt>
                <c:pt idx="6">
                  <c:v>5333.55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9-4217-A9B4-2B27DD8ACC38}"/>
            </c:ext>
          </c:extLst>
        </c:ser>
        <c:ser>
          <c:idx val="1"/>
          <c:order val="1"/>
          <c:tx>
            <c:strRef>
              <c:f>Path2!$D$9</c:f>
              <c:strCache>
                <c:ptCount val="1"/>
                <c:pt idx="0">
                  <c:v>Dijkstry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Path2!$E$7:$K$7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Path2!$E$9:$K$9</c:f>
              <c:numCache>
                <c:formatCode>0.00</c:formatCode>
                <c:ptCount val="7"/>
                <c:pt idx="0">
                  <c:v>0.41599999999999998</c:v>
                </c:pt>
                <c:pt idx="1">
                  <c:v>1.0640000000000001</c:v>
                </c:pt>
                <c:pt idx="2" formatCode="General">
                  <c:v>5.7080000000000002</c:v>
                </c:pt>
                <c:pt idx="3" formatCode="General">
                  <c:v>9.0879999999999992</c:v>
                </c:pt>
                <c:pt idx="4" formatCode="General">
                  <c:v>24.114000000000001</c:v>
                </c:pt>
                <c:pt idx="5" formatCode="General">
                  <c:v>40.212000000000003</c:v>
                </c:pt>
                <c:pt idx="6" formatCode="General">
                  <c:v>164.202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E9-4217-A9B4-2B27DD8ACC38}"/>
            </c:ext>
          </c:extLst>
        </c:ser>
        <c:ser>
          <c:idx val="2"/>
          <c:order val="2"/>
          <c:tx>
            <c:strRef>
              <c:f>Path2!$D$10</c:f>
              <c:strCache>
                <c:ptCount val="1"/>
                <c:pt idx="0">
                  <c:v>Bellman-Ford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Path2!$E$7:$K$7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Path2!$E$10:$K$10</c:f>
              <c:numCache>
                <c:formatCode>0.00</c:formatCode>
                <c:ptCount val="7"/>
                <c:pt idx="0">
                  <c:v>0.65400000000000003</c:v>
                </c:pt>
                <c:pt idx="1">
                  <c:v>6.524</c:v>
                </c:pt>
                <c:pt idx="2">
                  <c:v>63.566000000000003</c:v>
                </c:pt>
                <c:pt idx="3" formatCode="General">
                  <c:v>87.67</c:v>
                </c:pt>
                <c:pt idx="4" formatCode="General">
                  <c:v>218.99600000000001</c:v>
                </c:pt>
                <c:pt idx="5" formatCode="General">
                  <c:v>715.04600000000005</c:v>
                </c:pt>
                <c:pt idx="6" formatCode="General">
                  <c:v>5323.04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E9-4217-A9B4-2B27DD8ACC38}"/>
            </c:ext>
          </c:extLst>
        </c:ser>
        <c:ser>
          <c:idx val="3"/>
          <c:order val="3"/>
          <c:tx>
            <c:strRef>
              <c:f>Path2!$D$11</c:f>
              <c:strCache>
                <c:ptCount val="1"/>
                <c:pt idx="0">
                  <c:v>Bellman-Ford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Path2!$E$7:$K$7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Path2!$E$11:$K$11</c:f>
              <c:numCache>
                <c:formatCode>General</c:formatCode>
                <c:ptCount val="7"/>
                <c:pt idx="0" formatCode="0.00">
                  <c:v>0.152</c:v>
                </c:pt>
                <c:pt idx="1">
                  <c:v>1.5620000000000001</c:v>
                </c:pt>
                <c:pt idx="2">
                  <c:v>14.186</c:v>
                </c:pt>
                <c:pt idx="3">
                  <c:v>38.764000000000003</c:v>
                </c:pt>
                <c:pt idx="4">
                  <c:v>113.074</c:v>
                </c:pt>
                <c:pt idx="5">
                  <c:v>319.55799999999999</c:v>
                </c:pt>
                <c:pt idx="6">
                  <c:v>2358.384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E9-4217-A9B4-2B27DD8A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60896"/>
        <c:axId val="1214263296"/>
      </c:scatterChart>
      <c:valAx>
        <c:axId val="12142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263296"/>
        <c:crosses val="autoZero"/>
        <c:crossBetween val="midCat"/>
      </c:valAx>
      <c:valAx>
        <c:axId val="1214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wykonywania się algorytmu [</a:t>
                </a:r>
                <a:r>
                  <a:rPr lang="pl-PL" b="1">
                    <a:latin typeface="Aptos Narrow" panose="020B0004020202020204" pitchFamily="34" charset="0"/>
                  </a:rPr>
                  <a:t>µs]</a:t>
                </a:r>
                <a:r>
                  <a:rPr lang="pl-PL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2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Path2!$D$35</c:f>
              <c:strCache>
                <c:ptCount val="1"/>
                <c:pt idx="0">
                  <c:v>Dijkstry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Path2!$E$34:$K$34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Path2!$E$35:$K$35</c:f>
              <c:numCache>
                <c:formatCode>0.00</c:formatCode>
                <c:ptCount val="7"/>
                <c:pt idx="0">
                  <c:v>1.514</c:v>
                </c:pt>
                <c:pt idx="1">
                  <c:v>12.01</c:v>
                </c:pt>
                <c:pt idx="2">
                  <c:v>91.451999999999998</c:v>
                </c:pt>
                <c:pt idx="3">
                  <c:v>160.268</c:v>
                </c:pt>
                <c:pt idx="4">
                  <c:v>698.22400000000005</c:v>
                </c:pt>
                <c:pt idx="5">
                  <c:v>1224.08</c:v>
                </c:pt>
                <c:pt idx="6">
                  <c:v>10926.15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F-4D13-A799-52077E06638C}"/>
            </c:ext>
          </c:extLst>
        </c:ser>
        <c:ser>
          <c:idx val="1"/>
          <c:order val="1"/>
          <c:tx>
            <c:strRef>
              <c:f>Path2!$D$36</c:f>
              <c:strCache>
                <c:ptCount val="1"/>
                <c:pt idx="0">
                  <c:v>Dijkstry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Path2!$E$34:$K$34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Path2!$E$36:$K$36</c:f>
              <c:numCache>
                <c:formatCode>General</c:formatCode>
                <c:ptCount val="7"/>
                <c:pt idx="0" formatCode="0.00">
                  <c:v>0.55800000000000005</c:v>
                </c:pt>
                <c:pt idx="1">
                  <c:v>1.6839999999999999</c:v>
                </c:pt>
                <c:pt idx="2">
                  <c:v>6.944</c:v>
                </c:pt>
                <c:pt idx="3">
                  <c:v>10.94</c:v>
                </c:pt>
                <c:pt idx="4">
                  <c:v>29.318000000000001</c:v>
                </c:pt>
                <c:pt idx="5">
                  <c:v>45.417999999999999</c:v>
                </c:pt>
                <c:pt idx="6">
                  <c:v>201.88200000000001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AF-4D13-A799-52077E06638C}"/>
            </c:ext>
          </c:extLst>
        </c:ser>
        <c:ser>
          <c:idx val="2"/>
          <c:order val="2"/>
          <c:tx>
            <c:strRef>
              <c:f>Path2!$D$37</c:f>
              <c:strCache>
                <c:ptCount val="1"/>
                <c:pt idx="0">
                  <c:v>Bellman-Ford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Path2!$E$34:$K$34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Path2!$E$37:$K$37</c:f>
              <c:numCache>
                <c:formatCode>0.00</c:formatCode>
                <c:ptCount val="7"/>
                <c:pt idx="0">
                  <c:v>1.3120000000000001</c:v>
                </c:pt>
                <c:pt idx="1">
                  <c:v>9.0559999999999992</c:v>
                </c:pt>
                <c:pt idx="2">
                  <c:v>68.036000000000001</c:v>
                </c:pt>
                <c:pt idx="3" formatCode="General">
                  <c:v>117.16800000000001</c:v>
                </c:pt>
                <c:pt idx="4" formatCode="General">
                  <c:v>557.71199999999999</c:v>
                </c:pt>
                <c:pt idx="5" formatCode="General">
                  <c:v>980.66</c:v>
                </c:pt>
                <c:pt idx="6" formatCode="General">
                  <c:v>8052.02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AF-4D13-A799-52077E06638C}"/>
            </c:ext>
          </c:extLst>
        </c:ser>
        <c:ser>
          <c:idx val="3"/>
          <c:order val="3"/>
          <c:tx>
            <c:strRef>
              <c:f>Path2!$D$38</c:f>
              <c:strCache>
                <c:ptCount val="1"/>
                <c:pt idx="0">
                  <c:v>Bellman-Ford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Path2!$E$34:$K$34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Path2!$E$38:$K$38</c:f>
              <c:numCache>
                <c:formatCode>General</c:formatCode>
                <c:ptCount val="7"/>
                <c:pt idx="0" formatCode="0.00">
                  <c:v>0.53400000000000003</c:v>
                </c:pt>
                <c:pt idx="1">
                  <c:v>4.2240000000000002</c:v>
                </c:pt>
                <c:pt idx="2">
                  <c:v>35.305999999999997</c:v>
                </c:pt>
                <c:pt idx="3">
                  <c:v>73.504000000000005</c:v>
                </c:pt>
                <c:pt idx="4">
                  <c:v>299.00599999999997</c:v>
                </c:pt>
                <c:pt idx="5">
                  <c:v>597.25199999999995</c:v>
                </c:pt>
                <c:pt idx="6">
                  <c:v>4540.9359999999997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AF-4D13-A799-52077E06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01952"/>
        <c:axId val="1211299552"/>
      </c:scatterChart>
      <c:valAx>
        <c:axId val="12113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299552"/>
        <c:crosses val="autoZero"/>
        <c:crossBetween val="midCat"/>
      </c:valAx>
      <c:valAx>
        <c:axId val="12112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 się algorytmu [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µs]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3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Path2!$D$66</c:f>
              <c:strCache>
                <c:ptCount val="1"/>
                <c:pt idx="0">
                  <c:v>Dijkstry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Path2!$E$65:$K$65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Path2!$E$66:$K$66</c:f>
              <c:numCache>
                <c:formatCode>0.00</c:formatCode>
                <c:ptCount val="7"/>
                <c:pt idx="0">
                  <c:v>2.492</c:v>
                </c:pt>
                <c:pt idx="1">
                  <c:v>21.44</c:v>
                </c:pt>
                <c:pt idx="2">
                  <c:v>163.29</c:v>
                </c:pt>
                <c:pt idx="3">
                  <c:v>312.81599999999997</c:v>
                </c:pt>
                <c:pt idx="4">
                  <c:v>1324.53</c:v>
                </c:pt>
                <c:pt idx="5">
                  <c:v>2519.04</c:v>
                </c:pt>
                <c:pt idx="6">
                  <c:v>19524.23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6-4CFA-B5F3-2C182B2B347B}"/>
            </c:ext>
          </c:extLst>
        </c:ser>
        <c:ser>
          <c:idx val="1"/>
          <c:order val="1"/>
          <c:tx>
            <c:strRef>
              <c:f>Path2!$D$67</c:f>
              <c:strCache>
                <c:ptCount val="1"/>
                <c:pt idx="0">
                  <c:v>Dijkstry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Path2!$E$65:$K$65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Path2!$E$67:$K$67</c:f>
              <c:numCache>
                <c:formatCode>General</c:formatCode>
                <c:ptCount val="7"/>
                <c:pt idx="0" formatCode="0.00">
                  <c:v>0.62</c:v>
                </c:pt>
                <c:pt idx="1">
                  <c:v>3.0539999999999998</c:v>
                </c:pt>
                <c:pt idx="2">
                  <c:v>11.864000000000001</c:v>
                </c:pt>
                <c:pt idx="3">
                  <c:v>14.93</c:v>
                </c:pt>
                <c:pt idx="4">
                  <c:v>41.167999999999999</c:v>
                </c:pt>
                <c:pt idx="5">
                  <c:v>63.72</c:v>
                </c:pt>
                <c:pt idx="6">
                  <c:v>280.32799999999997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6-4CFA-B5F3-2C182B2B347B}"/>
            </c:ext>
          </c:extLst>
        </c:ser>
        <c:ser>
          <c:idx val="2"/>
          <c:order val="2"/>
          <c:tx>
            <c:strRef>
              <c:f>Path2!$D$68</c:f>
              <c:strCache>
                <c:ptCount val="1"/>
                <c:pt idx="0">
                  <c:v>Bellman-Ford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Path2!$E$65:$K$65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Path2!$E$68:$K$68</c:f>
              <c:numCache>
                <c:formatCode>0.00</c:formatCode>
                <c:ptCount val="7"/>
                <c:pt idx="0">
                  <c:v>2.1640000000000001</c:v>
                </c:pt>
                <c:pt idx="1">
                  <c:v>21.512</c:v>
                </c:pt>
                <c:pt idx="2">
                  <c:v>162.94200000000001</c:v>
                </c:pt>
                <c:pt idx="3" formatCode="General">
                  <c:v>233.51400000000001</c:v>
                </c:pt>
                <c:pt idx="4" formatCode="General">
                  <c:v>1381.586</c:v>
                </c:pt>
                <c:pt idx="5" formatCode="General">
                  <c:v>1909.75</c:v>
                </c:pt>
                <c:pt idx="6" formatCode="General">
                  <c:v>15305.1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6-4CFA-B5F3-2C182B2B347B}"/>
            </c:ext>
          </c:extLst>
        </c:ser>
        <c:ser>
          <c:idx val="3"/>
          <c:order val="3"/>
          <c:tx>
            <c:strRef>
              <c:f>Path2!$D$69</c:f>
              <c:strCache>
                <c:ptCount val="1"/>
                <c:pt idx="0">
                  <c:v>Bellman-Ford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Path2!$E$65:$K$65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Path2!$E$69:$K$69</c:f>
              <c:numCache>
                <c:formatCode>General</c:formatCode>
                <c:ptCount val="7"/>
                <c:pt idx="0" formatCode="0.00">
                  <c:v>0.74399999999999999</c:v>
                </c:pt>
                <c:pt idx="1">
                  <c:v>5.6959999999999997</c:v>
                </c:pt>
                <c:pt idx="2">
                  <c:v>48.22</c:v>
                </c:pt>
                <c:pt idx="3">
                  <c:v>95.554000000000002</c:v>
                </c:pt>
                <c:pt idx="4">
                  <c:v>403.23</c:v>
                </c:pt>
                <c:pt idx="5">
                  <c:v>793.54</c:v>
                </c:pt>
                <c:pt idx="6">
                  <c:v>6452.22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56-4CFA-B5F3-2C182B2B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09152"/>
        <c:axId val="1211286112"/>
      </c:scatterChart>
      <c:valAx>
        <c:axId val="12113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286112"/>
        <c:crosses val="autoZero"/>
        <c:crossBetween val="midCat"/>
      </c:valAx>
      <c:valAx>
        <c:axId val="12112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 się algorytmu [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µs]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30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reprezentacji listowej grafu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'MST1 - 10 20 40 50'!$G$45</c:f>
              <c:strCache>
                <c:ptCount val="1"/>
                <c:pt idx="0">
                  <c:v>Prim 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'MST1 - 10 20 40 50'!$H$44:$N$44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50'!$H$45:$N$45</c:f>
              <c:numCache>
                <c:formatCode>0.00</c:formatCode>
                <c:ptCount val="7"/>
                <c:pt idx="0">
                  <c:v>1.288</c:v>
                </c:pt>
                <c:pt idx="1">
                  <c:v>5.7839999999999998</c:v>
                </c:pt>
                <c:pt idx="2" formatCode="General">
                  <c:v>23.038</c:v>
                </c:pt>
                <c:pt idx="3" formatCode="General">
                  <c:v>28.28</c:v>
                </c:pt>
                <c:pt idx="4" formatCode="General">
                  <c:v>86.191999999999993</c:v>
                </c:pt>
                <c:pt idx="5" formatCode="General">
                  <c:v>120.116</c:v>
                </c:pt>
                <c:pt idx="6" formatCode="General">
                  <c:v>462.13200000000001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3-4A84-B10E-C16A72453623}"/>
            </c:ext>
          </c:extLst>
        </c:ser>
        <c:ser>
          <c:idx val="1"/>
          <c:order val="1"/>
          <c:tx>
            <c:strRef>
              <c:f>'MST1 - 10 20 40 50'!$G$46</c:f>
              <c:strCache>
                <c:ptCount val="1"/>
                <c:pt idx="0">
                  <c:v>Prim 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'MST1 - 10 20 40 50'!$H$44:$N$44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50'!$H$46:$N$46</c:f>
              <c:numCache>
                <c:formatCode>General</c:formatCode>
                <c:ptCount val="7"/>
                <c:pt idx="0" formatCode="0.00">
                  <c:v>1.732</c:v>
                </c:pt>
                <c:pt idx="1">
                  <c:v>7.274</c:v>
                </c:pt>
                <c:pt idx="2">
                  <c:v>25.744</c:v>
                </c:pt>
                <c:pt idx="3">
                  <c:v>32.264000000000003</c:v>
                </c:pt>
                <c:pt idx="4">
                  <c:v>99.668000000000006</c:v>
                </c:pt>
                <c:pt idx="5">
                  <c:v>127.64400000000001</c:v>
                </c:pt>
                <c:pt idx="6">
                  <c:v>514.03599999999994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3-4A84-B10E-C16A72453623}"/>
            </c:ext>
          </c:extLst>
        </c:ser>
        <c:ser>
          <c:idx val="2"/>
          <c:order val="2"/>
          <c:tx>
            <c:strRef>
              <c:f>'MST1 - 10 20 40 50'!$G$47</c:f>
              <c:strCache>
                <c:ptCount val="1"/>
                <c:pt idx="0">
                  <c:v>Prim 99%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'MST1 - 10 20 40 50'!$H$44:$N$44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50'!$H$47:$N$47</c:f>
              <c:numCache>
                <c:formatCode>General</c:formatCode>
                <c:ptCount val="7"/>
                <c:pt idx="0" formatCode="0.00">
                  <c:v>1.95</c:v>
                </c:pt>
                <c:pt idx="1">
                  <c:v>8.27</c:v>
                </c:pt>
                <c:pt idx="2">
                  <c:v>28.882000000000001</c:v>
                </c:pt>
                <c:pt idx="3">
                  <c:v>34.283999999999999</c:v>
                </c:pt>
                <c:pt idx="4">
                  <c:v>119.976</c:v>
                </c:pt>
                <c:pt idx="5">
                  <c:v>139.958</c:v>
                </c:pt>
                <c:pt idx="6">
                  <c:v>627.33000000000004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3-4A84-B10E-C16A72453623}"/>
            </c:ext>
          </c:extLst>
        </c:ser>
        <c:ser>
          <c:idx val="3"/>
          <c:order val="3"/>
          <c:tx>
            <c:strRef>
              <c:f>'MST1 - 10 20 40 50'!$G$48</c:f>
              <c:strCache>
                <c:ptCount val="1"/>
                <c:pt idx="0">
                  <c:v>Kruskal 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'MST1 - 10 20 40 50'!$H$44:$N$44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50'!$H$48:$N$48</c:f>
              <c:numCache>
                <c:formatCode>General</c:formatCode>
                <c:ptCount val="7"/>
                <c:pt idx="0" formatCode="0.00">
                  <c:v>4.07</c:v>
                </c:pt>
                <c:pt idx="1">
                  <c:v>21.376000000000001</c:v>
                </c:pt>
                <c:pt idx="2">
                  <c:v>104.26</c:v>
                </c:pt>
                <c:pt idx="3">
                  <c:v>118.432</c:v>
                </c:pt>
                <c:pt idx="4">
                  <c:v>520.03</c:v>
                </c:pt>
                <c:pt idx="5">
                  <c:v>598.74599999999998</c:v>
                </c:pt>
                <c:pt idx="6">
                  <c:v>2953.31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3-4A84-B10E-C16A72453623}"/>
            </c:ext>
          </c:extLst>
        </c:ser>
        <c:ser>
          <c:idx val="4"/>
          <c:order val="4"/>
          <c:tx>
            <c:strRef>
              <c:f>'MST1 - 10 20 40 50'!$G$49</c:f>
              <c:strCache>
                <c:ptCount val="1"/>
                <c:pt idx="0">
                  <c:v>Kruskal 50%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'MST1 - 10 20 40 50'!$H$44:$N$44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50'!$H$49:$N$49</c:f>
              <c:numCache>
                <c:formatCode>General</c:formatCode>
                <c:ptCount val="7"/>
                <c:pt idx="0" formatCode="0.00">
                  <c:v>6.2439999999999998</c:v>
                </c:pt>
                <c:pt idx="1">
                  <c:v>37.466000000000001</c:v>
                </c:pt>
                <c:pt idx="2">
                  <c:v>207.55</c:v>
                </c:pt>
                <c:pt idx="3">
                  <c:v>237.58600000000001</c:v>
                </c:pt>
                <c:pt idx="4">
                  <c:v>837.56399999999996</c:v>
                </c:pt>
                <c:pt idx="5">
                  <c:v>1127.066</c:v>
                </c:pt>
                <c:pt idx="6">
                  <c:v>5242.6400000000003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B3-4A84-B10E-C16A72453623}"/>
            </c:ext>
          </c:extLst>
        </c:ser>
        <c:ser>
          <c:idx val="5"/>
          <c:order val="5"/>
          <c:tx>
            <c:strRef>
              <c:f>'MST1 - 10 20 40 50'!$G$50</c:f>
              <c:strCache>
                <c:ptCount val="1"/>
                <c:pt idx="0">
                  <c:v>Kruskal 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'MST1 - 10 20 40 50'!$H$44:$N$44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'MST1 - 10 20 40 50'!$H$50:$N$50</c:f>
              <c:numCache>
                <c:formatCode>General</c:formatCode>
                <c:ptCount val="7"/>
                <c:pt idx="0" formatCode="0.00">
                  <c:v>11.65</c:v>
                </c:pt>
                <c:pt idx="1">
                  <c:v>61.86</c:v>
                </c:pt>
                <c:pt idx="2">
                  <c:v>318.62599999999998</c:v>
                </c:pt>
                <c:pt idx="3">
                  <c:v>346.976</c:v>
                </c:pt>
                <c:pt idx="4">
                  <c:v>1402.664</c:v>
                </c:pt>
                <c:pt idx="5">
                  <c:v>1698.94</c:v>
                </c:pt>
                <c:pt idx="6">
                  <c:v>8108.53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B3-4A84-B10E-C16A7245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22464"/>
        <c:axId val="294112864"/>
      </c:scatterChart>
      <c:valAx>
        <c:axId val="2941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</a:t>
                </a:r>
                <a:r>
                  <a:rPr lang="pl-PL" b="1" baseline="0"/>
                  <a:t> wierzchołków grafu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4112864"/>
        <c:crosses val="autoZero"/>
        <c:crossBetween val="midCat"/>
      </c:valAx>
      <c:valAx>
        <c:axId val="2941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wykonywania się algorytmu [</a:t>
                </a:r>
                <a:r>
                  <a:rPr lang="pl-PL" b="1">
                    <a:latin typeface="Aptos Narrow" panose="020B0004020202020204" pitchFamily="34" charset="0"/>
                  </a:rPr>
                  <a:t>µs]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41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'MST2 - 10 20 40'!$I$8</c:f>
              <c:strCache>
                <c:ptCount val="1"/>
                <c:pt idx="0">
                  <c:v>Prim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'MST2 - 10 20 40'!$J$7:$P$7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40'!$J$8:$P$8</c:f>
              <c:numCache>
                <c:formatCode>0.00</c:formatCode>
                <c:ptCount val="7"/>
                <c:pt idx="0">
                  <c:v>2.726</c:v>
                </c:pt>
                <c:pt idx="1">
                  <c:v>10.066000000000001</c:v>
                </c:pt>
                <c:pt idx="2">
                  <c:v>44.213999999999999</c:v>
                </c:pt>
                <c:pt idx="3">
                  <c:v>62.857999999999997</c:v>
                </c:pt>
                <c:pt idx="4">
                  <c:v>185.85599999999999</c:v>
                </c:pt>
                <c:pt idx="5">
                  <c:v>241.82</c:v>
                </c:pt>
                <c:pt idx="6">
                  <c:v>1008.19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0-4CCE-BF80-199BD122ADD4}"/>
            </c:ext>
          </c:extLst>
        </c:ser>
        <c:ser>
          <c:idx val="1"/>
          <c:order val="1"/>
          <c:tx>
            <c:strRef>
              <c:f>'MST2 - 10 20 40'!$I$9</c:f>
              <c:strCache>
                <c:ptCount val="1"/>
                <c:pt idx="0">
                  <c:v>Prim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'MST2 - 10 20 40'!$J$7:$P$7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40'!$J$9:$P$9</c:f>
              <c:numCache>
                <c:formatCode>0.00</c:formatCode>
                <c:ptCount val="7"/>
                <c:pt idx="0">
                  <c:v>1.288</c:v>
                </c:pt>
                <c:pt idx="1">
                  <c:v>5.7839999999999998</c:v>
                </c:pt>
                <c:pt idx="2" formatCode="General">
                  <c:v>23.038</c:v>
                </c:pt>
                <c:pt idx="3" formatCode="General">
                  <c:v>28.28</c:v>
                </c:pt>
                <c:pt idx="4" formatCode="General">
                  <c:v>86.191999999999993</c:v>
                </c:pt>
                <c:pt idx="5" formatCode="General">
                  <c:v>120.116</c:v>
                </c:pt>
                <c:pt idx="6" formatCode="General">
                  <c:v>462.13200000000001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0-4CCE-BF80-199BD122ADD4}"/>
            </c:ext>
          </c:extLst>
        </c:ser>
        <c:ser>
          <c:idx val="2"/>
          <c:order val="2"/>
          <c:tx>
            <c:strRef>
              <c:f>'MST2 - 10 20 40'!$I$10</c:f>
              <c:strCache>
                <c:ptCount val="1"/>
                <c:pt idx="0">
                  <c:v>Kruskal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'MST2 - 10 20 40'!$J$7:$P$7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40'!$J$10:$P$10</c:f>
              <c:numCache>
                <c:formatCode>0.00</c:formatCode>
                <c:ptCount val="7"/>
                <c:pt idx="0">
                  <c:v>4.3259999999999996</c:v>
                </c:pt>
                <c:pt idx="1">
                  <c:v>25.372</c:v>
                </c:pt>
                <c:pt idx="2">
                  <c:v>145.19200000000001</c:v>
                </c:pt>
                <c:pt idx="3">
                  <c:v>174.58600000000001</c:v>
                </c:pt>
                <c:pt idx="4">
                  <c:v>819.476</c:v>
                </c:pt>
                <c:pt idx="5">
                  <c:v>932.18200000000002</c:v>
                </c:pt>
                <c:pt idx="6">
                  <c:v>4546.5200000000004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0-4CCE-BF80-199BD122ADD4}"/>
            </c:ext>
          </c:extLst>
        </c:ser>
        <c:ser>
          <c:idx val="3"/>
          <c:order val="3"/>
          <c:tx>
            <c:strRef>
              <c:f>'MST2 - 10 20 40'!$I$11</c:f>
              <c:strCache>
                <c:ptCount val="1"/>
                <c:pt idx="0">
                  <c:v>Kruskal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'MST2 - 10 20 40'!$J$7:$P$7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40'!$J$11:$P$11</c:f>
              <c:numCache>
                <c:formatCode>General</c:formatCode>
                <c:ptCount val="7"/>
                <c:pt idx="0" formatCode="0.00">
                  <c:v>4.07</c:v>
                </c:pt>
                <c:pt idx="1">
                  <c:v>21.376000000000001</c:v>
                </c:pt>
                <c:pt idx="2">
                  <c:v>104.26</c:v>
                </c:pt>
                <c:pt idx="3">
                  <c:v>118.432</c:v>
                </c:pt>
                <c:pt idx="4">
                  <c:v>520.03</c:v>
                </c:pt>
                <c:pt idx="5">
                  <c:v>598.74599999999998</c:v>
                </c:pt>
                <c:pt idx="6">
                  <c:v>2953.31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60-4CCE-BF80-199BD122A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12320"/>
        <c:axId val="297611360"/>
      </c:scatterChart>
      <c:valAx>
        <c:axId val="2976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11360"/>
        <c:crosses val="autoZero"/>
        <c:crossBetween val="midCat"/>
      </c:valAx>
      <c:valAx>
        <c:axId val="2976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 się algorytmu [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µs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1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'MST2 - 10 20 40'!$I$38</c:f>
              <c:strCache>
                <c:ptCount val="1"/>
                <c:pt idx="0">
                  <c:v>Prim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'MST2 - 10 20 40'!$J$37:$P$37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40'!$J$38:$P$38</c:f>
              <c:numCache>
                <c:formatCode>0.00</c:formatCode>
                <c:ptCount val="7"/>
                <c:pt idx="0">
                  <c:v>4.6280000000000001</c:v>
                </c:pt>
                <c:pt idx="1">
                  <c:v>21.501999999999999</c:v>
                </c:pt>
                <c:pt idx="2">
                  <c:v>90.402000000000001</c:v>
                </c:pt>
                <c:pt idx="3">
                  <c:v>134.58600000000001</c:v>
                </c:pt>
                <c:pt idx="4">
                  <c:v>0</c:v>
                </c:pt>
                <c:pt idx="5">
                  <c:v>574.35</c:v>
                </c:pt>
                <c:pt idx="6">
                  <c:v>2147.9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4-4DE5-A261-1D1978DF3EB1}"/>
            </c:ext>
          </c:extLst>
        </c:ser>
        <c:ser>
          <c:idx val="1"/>
          <c:order val="1"/>
          <c:tx>
            <c:strRef>
              <c:f>'MST2 - 10 20 40'!$I$39</c:f>
              <c:strCache>
                <c:ptCount val="1"/>
                <c:pt idx="0">
                  <c:v>Prim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'MST2 - 10 20 40'!$J$37:$P$37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40'!$J$39:$P$39</c:f>
              <c:numCache>
                <c:formatCode>General</c:formatCode>
                <c:ptCount val="7"/>
                <c:pt idx="0" formatCode="0.00">
                  <c:v>1.732</c:v>
                </c:pt>
                <c:pt idx="1">
                  <c:v>7.274</c:v>
                </c:pt>
                <c:pt idx="2">
                  <c:v>25.744</c:v>
                </c:pt>
                <c:pt idx="3">
                  <c:v>32.264000000000003</c:v>
                </c:pt>
                <c:pt idx="4">
                  <c:v>99.668000000000006</c:v>
                </c:pt>
                <c:pt idx="5">
                  <c:v>127.64400000000001</c:v>
                </c:pt>
                <c:pt idx="6">
                  <c:v>514.03599999999994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4-4DE5-A261-1D1978DF3EB1}"/>
            </c:ext>
          </c:extLst>
        </c:ser>
        <c:ser>
          <c:idx val="2"/>
          <c:order val="2"/>
          <c:tx>
            <c:strRef>
              <c:f>'MST2 - 10 20 40'!$I$40</c:f>
              <c:strCache>
                <c:ptCount val="1"/>
                <c:pt idx="0">
                  <c:v>Kruskal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'MST2 - 10 20 40'!$J$37:$P$37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40'!$J$40:$P$40</c:f>
              <c:numCache>
                <c:formatCode>0.00</c:formatCode>
                <c:ptCount val="7"/>
                <c:pt idx="0">
                  <c:v>8.8539999999999992</c:v>
                </c:pt>
                <c:pt idx="1">
                  <c:v>47.054000000000002</c:v>
                </c:pt>
                <c:pt idx="2">
                  <c:v>251.32</c:v>
                </c:pt>
                <c:pt idx="3">
                  <c:v>315.05</c:v>
                </c:pt>
                <c:pt idx="4">
                  <c:v>1227.048</c:v>
                </c:pt>
                <c:pt idx="5">
                  <c:v>1849.89</c:v>
                </c:pt>
                <c:pt idx="6">
                  <c:v>8697.5300000000007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4-4DE5-A261-1D1978DF3EB1}"/>
            </c:ext>
          </c:extLst>
        </c:ser>
        <c:ser>
          <c:idx val="3"/>
          <c:order val="3"/>
          <c:tx>
            <c:strRef>
              <c:f>'MST2 - 10 20 40'!$I$41</c:f>
              <c:strCache>
                <c:ptCount val="1"/>
                <c:pt idx="0">
                  <c:v>Kruskal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'MST2 - 10 20 40'!$J$37:$P$37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40'!$J$41:$P$41</c:f>
              <c:numCache>
                <c:formatCode>General</c:formatCode>
                <c:ptCount val="7"/>
                <c:pt idx="0" formatCode="0.00">
                  <c:v>6.2439999999999998</c:v>
                </c:pt>
                <c:pt idx="1">
                  <c:v>37.466000000000001</c:v>
                </c:pt>
                <c:pt idx="2">
                  <c:v>207.55</c:v>
                </c:pt>
                <c:pt idx="3">
                  <c:v>237.58600000000001</c:v>
                </c:pt>
                <c:pt idx="4">
                  <c:v>837.56399999999996</c:v>
                </c:pt>
                <c:pt idx="5">
                  <c:v>1127.066</c:v>
                </c:pt>
                <c:pt idx="6">
                  <c:v>5242.6400000000003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4-4DE5-A261-1D1978DF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99360"/>
        <c:axId val="297597440"/>
      </c:scatterChart>
      <c:valAx>
        <c:axId val="2975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597440"/>
        <c:crosses val="autoZero"/>
        <c:crossBetween val="midCat"/>
      </c:valAx>
      <c:valAx>
        <c:axId val="297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 się algorytmu [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µs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5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'MST2 - 10 20 40'!$I$67</c:f>
              <c:strCache>
                <c:ptCount val="1"/>
                <c:pt idx="0">
                  <c:v>Prim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'MST2 - 10 20 40'!$J$66:$P$66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40'!$J$67:$P$67</c:f>
              <c:numCache>
                <c:formatCode>0.00</c:formatCode>
                <c:ptCount val="7"/>
                <c:pt idx="0">
                  <c:v>6.6719999999999997</c:v>
                </c:pt>
                <c:pt idx="1">
                  <c:v>30.346</c:v>
                </c:pt>
                <c:pt idx="2">
                  <c:v>112.376</c:v>
                </c:pt>
                <c:pt idx="3">
                  <c:v>181.80600000000001</c:v>
                </c:pt>
                <c:pt idx="4">
                  <c:v>498.50200000000001</c:v>
                </c:pt>
                <c:pt idx="5">
                  <c:v>805.56</c:v>
                </c:pt>
                <c:pt idx="6">
                  <c:v>3187.45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1-4BE4-9974-8A0BD85B3B93}"/>
            </c:ext>
          </c:extLst>
        </c:ser>
        <c:ser>
          <c:idx val="1"/>
          <c:order val="1"/>
          <c:tx>
            <c:strRef>
              <c:f>'MST2 - 10 20 40'!$I$68</c:f>
              <c:strCache>
                <c:ptCount val="1"/>
                <c:pt idx="0">
                  <c:v>Prim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'MST2 - 10 20 40'!$J$66:$P$66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40'!$J$68:$P$68</c:f>
              <c:numCache>
                <c:formatCode>General</c:formatCode>
                <c:ptCount val="7"/>
                <c:pt idx="0" formatCode="0.00">
                  <c:v>1.95</c:v>
                </c:pt>
                <c:pt idx="1">
                  <c:v>8.27</c:v>
                </c:pt>
                <c:pt idx="2">
                  <c:v>28.882000000000001</c:v>
                </c:pt>
                <c:pt idx="3">
                  <c:v>34.283999999999999</c:v>
                </c:pt>
                <c:pt idx="4">
                  <c:v>119.976</c:v>
                </c:pt>
                <c:pt idx="5">
                  <c:v>139.958</c:v>
                </c:pt>
                <c:pt idx="6">
                  <c:v>627.33000000000004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81-4BE4-9974-8A0BD85B3B93}"/>
            </c:ext>
          </c:extLst>
        </c:ser>
        <c:ser>
          <c:idx val="2"/>
          <c:order val="2"/>
          <c:tx>
            <c:strRef>
              <c:f>'MST2 - 10 20 40'!$I$69</c:f>
              <c:strCache>
                <c:ptCount val="1"/>
                <c:pt idx="0">
                  <c:v>Kruskal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'MST2 - 10 20 40'!$J$66:$P$66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40'!$J$69:$P$69</c:f>
              <c:numCache>
                <c:formatCode>0.00</c:formatCode>
                <c:ptCount val="7"/>
                <c:pt idx="0">
                  <c:v>15.488</c:v>
                </c:pt>
                <c:pt idx="1">
                  <c:v>85.426000000000002</c:v>
                </c:pt>
                <c:pt idx="2">
                  <c:v>456.37400000000002</c:v>
                </c:pt>
                <c:pt idx="3">
                  <c:v>516.85199999999998</c:v>
                </c:pt>
                <c:pt idx="4">
                  <c:v>2291.9940000000001</c:v>
                </c:pt>
                <c:pt idx="5">
                  <c:v>2482.34</c:v>
                </c:pt>
                <c:pt idx="6">
                  <c:v>11521.64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1-4BE4-9974-8A0BD85B3B93}"/>
            </c:ext>
          </c:extLst>
        </c:ser>
        <c:ser>
          <c:idx val="3"/>
          <c:order val="3"/>
          <c:tx>
            <c:strRef>
              <c:f>'MST2 - 10 20 40'!$I$70</c:f>
              <c:strCache>
                <c:ptCount val="1"/>
                <c:pt idx="0">
                  <c:v>Kruskal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'MST2 - 10 20 40'!$J$66:$P$66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'MST2 - 10 20 40'!$J$70:$P$70</c:f>
              <c:numCache>
                <c:formatCode>General</c:formatCode>
                <c:ptCount val="7"/>
                <c:pt idx="0" formatCode="0.00">
                  <c:v>11.65</c:v>
                </c:pt>
                <c:pt idx="1">
                  <c:v>61.86</c:v>
                </c:pt>
                <c:pt idx="2">
                  <c:v>318.62599999999998</c:v>
                </c:pt>
                <c:pt idx="3">
                  <c:v>346.976</c:v>
                </c:pt>
                <c:pt idx="4">
                  <c:v>1402.664</c:v>
                </c:pt>
                <c:pt idx="5">
                  <c:v>1698.94</c:v>
                </c:pt>
                <c:pt idx="6">
                  <c:v>8108.53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81-4BE4-9974-8A0BD85B3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26240"/>
        <c:axId val="297626720"/>
      </c:scatterChart>
      <c:valAx>
        <c:axId val="2976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26720"/>
        <c:crosses val="autoZero"/>
        <c:crossBetween val="midCat"/>
      </c:valAx>
      <c:valAx>
        <c:axId val="297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 się algorytmu [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µs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2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reprezentacji macierzowej grafu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'MST1'!$F$10</c:f>
              <c:strCache>
                <c:ptCount val="1"/>
                <c:pt idx="0">
                  <c:v>Prim 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'MST1'!$G$9:$M$9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'MST1'!$G$10:$M$10</c:f>
              <c:numCache>
                <c:formatCode>0.00</c:formatCode>
                <c:ptCount val="7"/>
                <c:pt idx="0">
                  <c:v>1.61</c:v>
                </c:pt>
                <c:pt idx="1">
                  <c:v>11.576000000000001</c:v>
                </c:pt>
                <c:pt idx="2">
                  <c:v>86.012</c:v>
                </c:pt>
                <c:pt idx="3">
                  <c:v>136.63800000000001</c:v>
                </c:pt>
                <c:pt idx="4">
                  <c:v>635.44200000000001</c:v>
                </c:pt>
                <c:pt idx="5">
                  <c:v>1031.95</c:v>
                </c:pt>
                <c:pt idx="6">
                  <c:v>8237.2000000000007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6-4062-9E0F-9C026FA79A73}"/>
            </c:ext>
          </c:extLst>
        </c:ser>
        <c:ser>
          <c:idx val="1"/>
          <c:order val="1"/>
          <c:tx>
            <c:strRef>
              <c:f>'MST1'!$F$11</c:f>
              <c:strCache>
                <c:ptCount val="1"/>
                <c:pt idx="0">
                  <c:v>Prim 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'MST1'!$G$9:$M$9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'MST1'!$G$11:$M$11</c:f>
              <c:numCache>
                <c:formatCode>0.00</c:formatCode>
                <c:ptCount val="7"/>
                <c:pt idx="0">
                  <c:v>1.8580000000000001</c:v>
                </c:pt>
                <c:pt idx="1">
                  <c:v>15.582000000000001</c:v>
                </c:pt>
                <c:pt idx="2">
                  <c:v>131.488</c:v>
                </c:pt>
                <c:pt idx="3">
                  <c:v>274.91399999999999</c:v>
                </c:pt>
                <c:pt idx="4">
                  <c:v>1036.8900000000001</c:v>
                </c:pt>
                <c:pt idx="5">
                  <c:v>2114.62</c:v>
                </c:pt>
                <c:pt idx="6">
                  <c:v>15650.8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16-4062-9E0F-9C026FA79A73}"/>
            </c:ext>
          </c:extLst>
        </c:ser>
        <c:ser>
          <c:idx val="2"/>
          <c:order val="2"/>
          <c:tx>
            <c:strRef>
              <c:f>'MST1'!$F$12</c:f>
              <c:strCache>
                <c:ptCount val="1"/>
                <c:pt idx="0">
                  <c:v>Prim 99%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'MST1'!$G$9:$M$9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'MST1'!$G$12:$M$12</c:f>
              <c:numCache>
                <c:formatCode>0.00</c:formatCode>
                <c:ptCount val="7"/>
                <c:pt idx="0">
                  <c:v>3.1320000000000001</c:v>
                </c:pt>
                <c:pt idx="1">
                  <c:v>29.134</c:v>
                </c:pt>
                <c:pt idx="2">
                  <c:v>223.798</c:v>
                </c:pt>
                <c:pt idx="3">
                  <c:v>532.88199999999995</c:v>
                </c:pt>
                <c:pt idx="4">
                  <c:v>1755.48</c:v>
                </c:pt>
                <c:pt idx="5">
                  <c:v>4345.6099999999997</c:v>
                </c:pt>
                <c:pt idx="6">
                  <c:v>25451.81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16-4062-9E0F-9C026FA79A73}"/>
            </c:ext>
          </c:extLst>
        </c:ser>
        <c:ser>
          <c:idx val="3"/>
          <c:order val="3"/>
          <c:tx>
            <c:strRef>
              <c:f>'MST1'!$F$13</c:f>
              <c:strCache>
                <c:ptCount val="1"/>
                <c:pt idx="0">
                  <c:v>Kruskal 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'MST1'!$G$9:$M$9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'MST1'!$G$13:$M$13</c:f>
              <c:numCache>
                <c:formatCode>0.00</c:formatCode>
                <c:ptCount val="7"/>
                <c:pt idx="0">
                  <c:v>3.14</c:v>
                </c:pt>
                <c:pt idx="1">
                  <c:v>18.765999999999998</c:v>
                </c:pt>
                <c:pt idx="2">
                  <c:v>109.042</c:v>
                </c:pt>
                <c:pt idx="3">
                  <c:v>235.30799999999999</c:v>
                </c:pt>
                <c:pt idx="4">
                  <c:v>610.24199999999996</c:v>
                </c:pt>
                <c:pt idx="5">
                  <c:v>1070.182</c:v>
                </c:pt>
                <c:pt idx="6">
                  <c:v>5783.98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16-4062-9E0F-9C026FA79A73}"/>
            </c:ext>
          </c:extLst>
        </c:ser>
        <c:ser>
          <c:idx val="4"/>
          <c:order val="4"/>
          <c:tx>
            <c:strRef>
              <c:f>'MST1'!$F$14</c:f>
              <c:strCache>
                <c:ptCount val="1"/>
                <c:pt idx="0">
                  <c:v>Kruskal 50%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'MST1'!$G$9:$M$9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'MST1'!$G$14:$M$14</c:f>
              <c:numCache>
                <c:formatCode>0.00</c:formatCode>
                <c:ptCount val="7"/>
                <c:pt idx="0">
                  <c:v>6.8380000000000001</c:v>
                </c:pt>
                <c:pt idx="1">
                  <c:v>38.536000000000001</c:v>
                </c:pt>
                <c:pt idx="2">
                  <c:v>203.68799999999999</c:v>
                </c:pt>
                <c:pt idx="3">
                  <c:v>481.596</c:v>
                </c:pt>
                <c:pt idx="4">
                  <c:v>1104.1220000000001</c:v>
                </c:pt>
                <c:pt idx="5">
                  <c:v>2660.6559999999999</c:v>
                </c:pt>
                <c:pt idx="6">
                  <c:v>13479.67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16-4062-9E0F-9C026FA79A73}"/>
            </c:ext>
          </c:extLst>
        </c:ser>
        <c:ser>
          <c:idx val="5"/>
          <c:order val="5"/>
          <c:tx>
            <c:strRef>
              <c:f>'MST1'!$F$15</c:f>
              <c:strCache>
                <c:ptCount val="1"/>
                <c:pt idx="0">
                  <c:v>Kruskal 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'MST1'!$G$9:$M$9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'MST1'!$G$15:$M$15</c:f>
              <c:numCache>
                <c:formatCode>0.00</c:formatCode>
                <c:ptCount val="7"/>
                <c:pt idx="0">
                  <c:v>12.648</c:v>
                </c:pt>
                <c:pt idx="1">
                  <c:v>89.611999999999995</c:v>
                </c:pt>
                <c:pt idx="2">
                  <c:v>497.82</c:v>
                </c:pt>
                <c:pt idx="3">
                  <c:v>1194.9760000000001</c:v>
                </c:pt>
                <c:pt idx="4">
                  <c:v>2649.9760000000001</c:v>
                </c:pt>
                <c:pt idx="5">
                  <c:v>5737.95</c:v>
                </c:pt>
                <c:pt idx="6">
                  <c:v>29494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16-4062-9E0F-9C026FA7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06752"/>
        <c:axId val="1211307232"/>
      </c:scatterChart>
      <c:valAx>
        <c:axId val="12113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307232"/>
        <c:crosses val="autoZero"/>
        <c:crossBetween val="midCat"/>
      </c:valAx>
      <c:valAx>
        <c:axId val="12113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 się algorytmu [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µs]</a:t>
                </a:r>
                <a:endParaRPr lang="pl-PL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3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reprezentacji listowej grafu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'MST1'!$F$29</c:f>
              <c:strCache>
                <c:ptCount val="1"/>
                <c:pt idx="0">
                  <c:v>Prim 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'MST1'!$G$28:$M$28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'MST1'!$G$29:$M$29</c:f>
              <c:numCache>
                <c:formatCode>0.00</c:formatCode>
                <c:ptCount val="7"/>
                <c:pt idx="0">
                  <c:v>0.626</c:v>
                </c:pt>
                <c:pt idx="1">
                  <c:v>2.1320000000000001</c:v>
                </c:pt>
                <c:pt idx="2">
                  <c:v>8.9600000000000009</c:v>
                </c:pt>
                <c:pt idx="3">
                  <c:v>12.648</c:v>
                </c:pt>
                <c:pt idx="4">
                  <c:v>38.384</c:v>
                </c:pt>
                <c:pt idx="5">
                  <c:v>53.758000000000003</c:v>
                </c:pt>
                <c:pt idx="6">
                  <c:v>209.048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9-4359-B1BE-78E82215D713}"/>
            </c:ext>
          </c:extLst>
        </c:ser>
        <c:ser>
          <c:idx val="1"/>
          <c:order val="1"/>
          <c:tx>
            <c:strRef>
              <c:f>'MST1'!$F$30</c:f>
              <c:strCache>
                <c:ptCount val="1"/>
                <c:pt idx="0">
                  <c:v>Prim 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'MST1'!$G$28:$M$28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'MST1'!$G$30:$M$30</c:f>
              <c:numCache>
                <c:formatCode>0.00</c:formatCode>
                <c:ptCount val="7"/>
                <c:pt idx="0">
                  <c:v>0.59199999999999997</c:v>
                </c:pt>
                <c:pt idx="1">
                  <c:v>2.726</c:v>
                </c:pt>
                <c:pt idx="2">
                  <c:v>10.332000000000001</c:v>
                </c:pt>
                <c:pt idx="3">
                  <c:v>20.584</c:v>
                </c:pt>
                <c:pt idx="4">
                  <c:v>41.378</c:v>
                </c:pt>
                <c:pt idx="5">
                  <c:v>79.989999999999995</c:v>
                </c:pt>
                <c:pt idx="6">
                  <c:v>312.00400000000002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9-4359-B1BE-78E82215D713}"/>
            </c:ext>
          </c:extLst>
        </c:ser>
        <c:ser>
          <c:idx val="2"/>
          <c:order val="2"/>
          <c:tx>
            <c:strRef>
              <c:f>'MST1'!$F$31</c:f>
              <c:strCache>
                <c:ptCount val="1"/>
                <c:pt idx="0">
                  <c:v>Prim 99%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'MST1'!$G$28:$M$28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'MST1'!$G$31:$M$31</c:f>
              <c:numCache>
                <c:formatCode>0.00</c:formatCode>
                <c:ptCount val="7"/>
                <c:pt idx="0">
                  <c:v>0.70399999999999996</c:v>
                </c:pt>
                <c:pt idx="1">
                  <c:v>2.6320000000000001</c:v>
                </c:pt>
                <c:pt idx="2">
                  <c:v>11.68</c:v>
                </c:pt>
                <c:pt idx="3">
                  <c:v>30.34</c:v>
                </c:pt>
                <c:pt idx="4">
                  <c:v>50.832000000000001</c:v>
                </c:pt>
                <c:pt idx="5">
                  <c:v>118.69199999999999</c:v>
                </c:pt>
                <c:pt idx="6">
                  <c:v>471.52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F9-4359-B1BE-78E82215D713}"/>
            </c:ext>
          </c:extLst>
        </c:ser>
        <c:ser>
          <c:idx val="3"/>
          <c:order val="3"/>
          <c:tx>
            <c:strRef>
              <c:f>'MST1'!$F$32</c:f>
              <c:strCache>
                <c:ptCount val="1"/>
                <c:pt idx="0">
                  <c:v>Kruskal 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'MST1'!$G$28:$M$28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'MST1'!$G$32:$M$32</c:f>
              <c:numCache>
                <c:formatCode>0.00</c:formatCode>
                <c:ptCount val="7"/>
                <c:pt idx="0">
                  <c:v>2.3620000000000001</c:v>
                </c:pt>
                <c:pt idx="1">
                  <c:v>11.866</c:v>
                </c:pt>
                <c:pt idx="2">
                  <c:v>67.994</c:v>
                </c:pt>
                <c:pt idx="3">
                  <c:v>151.28399999999999</c:v>
                </c:pt>
                <c:pt idx="4">
                  <c:v>329.73599999999999</c:v>
                </c:pt>
                <c:pt idx="5">
                  <c:v>674.84400000000005</c:v>
                </c:pt>
                <c:pt idx="6">
                  <c:v>3293.98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F9-4359-B1BE-78E82215D713}"/>
            </c:ext>
          </c:extLst>
        </c:ser>
        <c:ser>
          <c:idx val="4"/>
          <c:order val="4"/>
          <c:tx>
            <c:strRef>
              <c:f>'MST1'!$F$33</c:f>
              <c:strCache>
                <c:ptCount val="1"/>
                <c:pt idx="0">
                  <c:v>Kruskal 50%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'MST1'!$G$28:$M$28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'MST1'!$G$33:$M$33</c:f>
              <c:numCache>
                <c:formatCode>0.00</c:formatCode>
                <c:ptCount val="7"/>
                <c:pt idx="0">
                  <c:v>5.1619999999999999</c:v>
                </c:pt>
                <c:pt idx="1">
                  <c:v>27.974</c:v>
                </c:pt>
                <c:pt idx="2">
                  <c:v>154.04</c:v>
                </c:pt>
                <c:pt idx="3">
                  <c:v>382.24799999999999</c:v>
                </c:pt>
                <c:pt idx="4">
                  <c:v>788.72</c:v>
                </c:pt>
                <c:pt idx="5">
                  <c:v>1921.9860000000001</c:v>
                </c:pt>
                <c:pt idx="6">
                  <c:v>9751.52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F9-4359-B1BE-78E82215D713}"/>
            </c:ext>
          </c:extLst>
        </c:ser>
        <c:ser>
          <c:idx val="5"/>
          <c:order val="5"/>
          <c:tx>
            <c:strRef>
              <c:f>'MST1'!$F$34</c:f>
              <c:strCache>
                <c:ptCount val="1"/>
                <c:pt idx="0">
                  <c:v>Kruskal 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'MST1'!$G$28:$M$28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'MST1'!$G$34:$M$34</c:f>
              <c:numCache>
                <c:formatCode>0.00</c:formatCode>
                <c:ptCount val="7"/>
                <c:pt idx="0">
                  <c:v>15.462</c:v>
                </c:pt>
                <c:pt idx="1">
                  <c:v>104.97799999999999</c:v>
                </c:pt>
                <c:pt idx="2">
                  <c:v>557.89800000000002</c:v>
                </c:pt>
                <c:pt idx="3">
                  <c:v>1211.126</c:v>
                </c:pt>
                <c:pt idx="4">
                  <c:v>2765.2660000000001</c:v>
                </c:pt>
                <c:pt idx="5">
                  <c:v>5945.07</c:v>
                </c:pt>
                <c:pt idx="6">
                  <c:v>24551.52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F9-4359-B1BE-78E82215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62016"/>
        <c:axId val="1319263456"/>
      </c:scatterChart>
      <c:valAx>
        <c:axId val="13192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9263456"/>
        <c:crosses val="autoZero"/>
        <c:crossBetween val="midCat"/>
      </c:valAx>
      <c:valAx>
        <c:axId val="1319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wykonywania się algorytmu [</a:t>
                </a:r>
                <a:r>
                  <a:rPr lang="pl-PL" b="1">
                    <a:latin typeface="Aptos Narrow" panose="020B0004020202020204" pitchFamily="34" charset="0"/>
                  </a:rPr>
                  <a:t>µs]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926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'MST2'!$E$10</c:f>
              <c:strCache>
                <c:ptCount val="1"/>
                <c:pt idx="0">
                  <c:v>Prim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'MST2'!$F$9:$L$9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'MST2'!$F$10:$L$10</c:f>
              <c:numCache>
                <c:formatCode>0.00</c:formatCode>
                <c:ptCount val="7"/>
                <c:pt idx="0">
                  <c:v>1.61</c:v>
                </c:pt>
                <c:pt idx="1">
                  <c:v>11.576000000000001</c:v>
                </c:pt>
                <c:pt idx="2">
                  <c:v>86.012</c:v>
                </c:pt>
                <c:pt idx="3">
                  <c:v>136.63800000000001</c:v>
                </c:pt>
                <c:pt idx="4">
                  <c:v>635.44200000000001</c:v>
                </c:pt>
                <c:pt idx="5">
                  <c:v>1031.95</c:v>
                </c:pt>
                <c:pt idx="6">
                  <c:v>8237.2000000000007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2-4907-AFFA-6344F63A7384}"/>
            </c:ext>
          </c:extLst>
        </c:ser>
        <c:ser>
          <c:idx val="1"/>
          <c:order val="1"/>
          <c:tx>
            <c:strRef>
              <c:f>'MST2'!$E$11</c:f>
              <c:strCache>
                <c:ptCount val="1"/>
                <c:pt idx="0">
                  <c:v>Prim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'MST2'!$F$9:$L$9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'MST2'!$F$11:$L$11</c:f>
              <c:numCache>
                <c:formatCode>0.00</c:formatCode>
                <c:ptCount val="7"/>
                <c:pt idx="0">
                  <c:v>0.626</c:v>
                </c:pt>
                <c:pt idx="1">
                  <c:v>2.1320000000000001</c:v>
                </c:pt>
                <c:pt idx="2">
                  <c:v>8.9600000000000009</c:v>
                </c:pt>
                <c:pt idx="3">
                  <c:v>12.648</c:v>
                </c:pt>
                <c:pt idx="4">
                  <c:v>38.384</c:v>
                </c:pt>
                <c:pt idx="5">
                  <c:v>53.758000000000003</c:v>
                </c:pt>
                <c:pt idx="6">
                  <c:v>209.048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12-4907-AFFA-6344F63A7384}"/>
            </c:ext>
          </c:extLst>
        </c:ser>
        <c:ser>
          <c:idx val="2"/>
          <c:order val="2"/>
          <c:tx>
            <c:strRef>
              <c:f>'MST2'!$E$12</c:f>
              <c:strCache>
                <c:ptCount val="1"/>
                <c:pt idx="0">
                  <c:v>Kruskal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'MST2'!$F$9:$L$9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'MST2'!$F$12:$L$12</c:f>
              <c:numCache>
                <c:formatCode>0.00</c:formatCode>
                <c:ptCount val="7"/>
                <c:pt idx="0">
                  <c:v>3.14</c:v>
                </c:pt>
                <c:pt idx="1">
                  <c:v>18.765999999999998</c:v>
                </c:pt>
                <c:pt idx="2">
                  <c:v>109.042</c:v>
                </c:pt>
                <c:pt idx="3">
                  <c:v>235.30799999999999</c:v>
                </c:pt>
                <c:pt idx="4">
                  <c:v>610.24199999999996</c:v>
                </c:pt>
                <c:pt idx="5">
                  <c:v>1070.182</c:v>
                </c:pt>
                <c:pt idx="6">
                  <c:v>5783.98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12-4907-AFFA-6344F63A7384}"/>
            </c:ext>
          </c:extLst>
        </c:ser>
        <c:ser>
          <c:idx val="3"/>
          <c:order val="3"/>
          <c:tx>
            <c:strRef>
              <c:f>'MST2'!$E$13</c:f>
              <c:strCache>
                <c:ptCount val="1"/>
                <c:pt idx="0">
                  <c:v>Kruskal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'MST2'!$F$9:$L$9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'MST2'!$F$13:$L$13</c:f>
              <c:numCache>
                <c:formatCode>0.00</c:formatCode>
                <c:ptCount val="7"/>
                <c:pt idx="0">
                  <c:v>2.3620000000000001</c:v>
                </c:pt>
                <c:pt idx="1">
                  <c:v>11.866</c:v>
                </c:pt>
                <c:pt idx="2">
                  <c:v>67.994</c:v>
                </c:pt>
                <c:pt idx="3">
                  <c:v>151.28399999999999</c:v>
                </c:pt>
                <c:pt idx="4">
                  <c:v>329.73599999999999</c:v>
                </c:pt>
                <c:pt idx="5">
                  <c:v>674.84400000000005</c:v>
                </c:pt>
                <c:pt idx="6">
                  <c:v>3293.98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12-4907-AFFA-6344F63A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04624"/>
        <c:axId val="1371952864"/>
      </c:scatterChart>
      <c:valAx>
        <c:axId val="13811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1952864"/>
        <c:crosses val="autoZero"/>
        <c:crossBetween val="midCat"/>
      </c:valAx>
      <c:valAx>
        <c:axId val="13719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</a:t>
                </a:r>
                <a:r>
                  <a:rPr lang="pl-PL" b="1" baseline="0"/>
                  <a:t> wykonywania się algorytmu [</a:t>
                </a:r>
                <a:r>
                  <a:rPr lang="pl-PL" b="1" baseline="0">
                    <a:latin typeface="Aptos Narrow" panose="020B0004020202020204" pitchFamily="34" charset="0"/>
                  </a:rPr>
                  <a:t>µs]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1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 zależności czasu wykonywania się algorytmu od wielkości grafu dla gęstości grafu wynoszącej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'MST2'!$E$23</c:f>
              <c:strCache>
                <c:ptCount val="1"/>
                <c:pt idx="0">
                  <c:v>Prim - macierz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'MST2'!$F$22:$L$22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'MST2'!$F$23:$L$23</c:f>
              <c:numCache>
                <c:formatCode>0.00</c:formatCode>
                <c:ptCount val="7"/>
                <c:pt idx="0">
                  <c:v>1.8580000000000001</c:v>
                </c:pt>
                <c:pt idx="1">
                  <c:v>15.582000000000001</c:v>
                </c:pt>
                <c:pt idx="2">
                  <c:v>131.488</c:v>
                </c:pt>
                <c:pt idx="3">
                  <c:v>274.91399999999999</c:v>
                </c:pt>
                <c:pt idx="4">
                  <c:v>1036.8900000000001</c:v>
                </c:pt>
                <c:pt idx="5">
                  <c:v>2114.62</c:v>
                </c:pt>
                <c:pt idx="6">
                  <c:v>15650.8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9-49C9-96ED-6D896C335203}"/>
            </c:ext>
          </c:extLst>
        </c:ser>
        <c:ser>
          <c:idx val="1"/>
          <c:order val="1"/>
          <c:tx>
            <c:strRef>
              <c:f>'MST2'!$E$24</c:f>
              <c:strCache>
                <c:ptCount val="1"/>
                <c:pt idx="0">
                  <c:v>Prim - 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'MST2'!$F$22:$L$22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'MST2'!$F$24:$L$24</c:f>
              <c:numCache>
                <c:formatCode>0.00</c:formatCode>
                <c:ptCount val="7"/>
                <c:pt idx="0">
                  <c:v>0.59199999999999997</c:v>
                </c:pt>
                <c:pt idx="1">
                  <c:v>2.726</c:v>
                </c:pt>
                <c:pt idx="2">
                  <c:v>10.332000000000001</c:v>
                </c:pt>
                <c:pt idx="3">
                  <c:v>20.584</c:v>
                </c:pt>
                <c:pt idx="4">
                  <c:v>41.378</c:v>
                </c:pt>
                <c:pt idx="5">
                  <c:v>79.989999999999995</c:v>
                </c:pt>
                <c:pt idx="6">
                  <c:v>312.00400000000002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A9-49C9-96ED-6D896C335203}"/>
            </c:ext>
          </c:extLst>
        </c:ser>
        <c:ser>
          <c:idx val="2"/>
          <c:order val="2"/>
          <c:tx>
            <c:strRef>
              <c:f>'MST2'!$E$25</c:f>
              <c:strCache>
                <c:ptCount val="1"/>
                <c:pt idx="0">
                  <c:v>Kruskal - macierz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'MST2'!$F$22:$L$22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'MST2'!$F$25:$L$25</c:f>
              <c:numCache>
                <c:formatCode>0.00</c:formatCode>
                <c:ptCount val="7"/>
                <c:pt idx="0">
                  <c:v>6.8380000000000001</c:v>
                </c:pt>
                <c:pt idx="1">
                  <c:v>38.536000000000001</c:v>
                </c:pt>
                <c:pt idx="2">
                  <c:v>203.68799999999999</c:v>
                </c:pt>
                <c:pt idx="3">
                  <c:v>481.596</c:v>
                </c:pt>
                <c:pt idx="4">
                  <c:v>1104.1220000000001</c:v>
                </c:pt>
                <c:pt idx="5">
                  <c:v>2660.6559999999999</c:v>
                </c:pt>
                <c:pt idx="6">
                  <c:v>13479.67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A9-49C9-96ED-6D896C335203}"/>
            </c:ext>
          </c:extLst>
        </c:ser>
        <c:ser>
          <c:idx val="3"/>
          <c:order val="3"/>
          <c:tx>
            <c:strRef>
              <c:f>'MST2'!$E$26</c:f>
              <c:strCache>
                <c:ptCount val="1"/>
                <c:pt idx="0">
                  <c:v>Kruskal - lista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'MST2'!$F$22:$L$22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'MST2'!$F$26:$L$26</c:f>
              <c:numCache>
                <c:formatCode>0.00</c:formatCode>
                <c:ptCount val="7"/>
                <c:pt idx="0">
                  <c:v>5.1619999999999999</c:v>
                </c:pt>
                <c:pt idx="1">
                  <c:v>27.974</c:v>
                </c:pt>
                <c:pt idx="2">
                  <c:v>154.04</c:v>
                </c:pt>
                <c:pt idx="3">
                  <c:v>382.24799999999999</c:v>
                </c:pt>
                <c:pt idx="4">
                  <c:v>788.72</c:v>
                </c:pt>
                <c:pt idx="5">
                  <c:v>1921.9860000000001</c:v>
                </c:pt>
                <c:pt idx="6">
                  <c:v>9751.52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A9-49C9-96ED-6D896C33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36816"/>
        <c:axId val="1302753616"/>
      </c:scatterChart>
      <c:valAx>
        <c:axId val="13027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2753616"/>
        <c:crosses val="autoZero"/>
        <c:crossBetween val="midCat"/>
      </c:valAx>
      <c:valAx>
        <c:axId val="13027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 się algorytmu [</a:t>
                </a:r>
                <a:r>
                  <a:rPr lang="pl-PL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µs]</a:t>
                </a:r>
                <a:endParaRPr lang="pl-PL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273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16</xdr:row>
      <xdr:rowOff>100012</xdr:rowOff>
    </xdr:from>
    <xdr:to>
      <xdr:col>13</xdr:col>
      <xdr:colOff>400050</xdr:colOff>
      <xdr:row>35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9DD4CA-3FCF-8299-14FD-53AE5E81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542924</xdr:colOff>
      <xdr:row>53</xdr:row>
      <xdr:rowOff>4761</xdr:rowOff>
    </xdr:from>
    <xdr:to>
      <xdr:col>14</xdr:col>
      <xdr:colOff>104774</xdr:colOff>
      <xdr:row>71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6958608-4AA3-EC57-78DC-66BE32EE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1771649</xdr:colOff>
      <xdr:row>12</xdr:row>
      <xdr:rowOff>90487</xdr:rowOff>
    </xdr:from>
    <xdr:to>
      <xdr:col>19</xdr:col>
      <xdr:colOff>457199</xdr:colOff>
      <xdr:row>31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69CFD0-7A98-5785-8CE5-98C89551F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1676400</xdr:colOff>
      <xdr:row>43</xdr:row>
      <xdr:rowOff>109536</xdr:rowOff>
    </xdr:from>
    <xdr:to>
      <xdr:col>19</xdr:col>
      <xdr:colOff>295275</xdr:colOff>
      <xdr:row>60</xdr:row>
      <xdr:rowOff>38099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5915BF4-35FC-260B-9073-360D8C83D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733425</xdr:colOff>
      <xdr:row>73</xdr:row>
      <xdr:rowOff>33337</xdr:rowOff>
    </xdr:from>
    <xdr:to>
      <xdr:col>18</xdr:col>
      <xdr:colOff>495300</xdr:colOff>
      <xdr:row>91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8EC939E-8FF0-7012-51FB-918287FD9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514349</xdr:colOff>
      <xdr:row>9</xdr:row>
      <xdr:rowOff>61911</xdr:rowOff>
    </xdr:from>
    <xdr:to>
      <xdr:col>24</xdr:col>
      <xdr:colOff>9524</xdr:colOff>
      <xdr:row>27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ED91FD-C5E3-B129-4A69-96326AA82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438149</xdr:colOff>
      <xdr:row>28</xdr:row>
      <xdr:rowOff>185737</xdr:rowOff>
    </xdr:from>
    <xdr:to>
      <xdr:col>22</xdr:col>
      <xdr:colOff>428624</xdr:colOff>
      <xdr:row>46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BE5D64-2B47-CD98-CB33-E5BE5DD06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542924</xdr:colOff>
      <xdr:row>1</xdr:row>
      <xdr:rowOff>166686</xdr:rowOff>
    </xdr:from>
    <xdr:to>
      <xdr:col>24</xdr:col>
      <xdr:colOff>38099</xdr:colOff>
      <xdr:row>17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AD259C-9805-6F89-A5B0-B0A35AACE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19</xdr:row>
      <xdr:rowOff>42861</xdr:rowOff>
    </xdr:from>
    <xdr:to>
      <xdr:col>23</xdr:col>
      <xdr:colOff>295275</xdr:colOff>
      <xdr:row>36</xdr:row>
      <xdr:rowOff>85724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4EDD5F-92CE-DBA4-0838-B2B701EF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314324</xdr:colOff>
      <xdr:row>42</xdr:row>
      <xdr:rowOff>61911</xdr:rowOff>
    </xdr:from>
    <xdr:to>
      <xdr:col>23</xdr:col>
      <xdr:colOff>342899</xdr:colOff>
      <xdr:row>60</xdr:row>
      <xdr:rowOff>47624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87912B1-8450-80D2-9A39-1793AA77F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1703856</xdr:colOff>
      <xdr:row>16</xdr:row>
      <xdr:rowOff>185456</xdr:rowOff>
    </xdr:from>
    <xdr:to>
      <xdr:col>13</xdr:col>
      <xdr:colOff>361950</xdr:colOff>
      <xdr:row>35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76EEF8-D355-D9D7-0250-CA2B703F8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1714500</xdr:colOff>
      <xdr:row>46</xdr:row>
      <xdr:rowOff>185736</xdr:rowOff>
    </xdr:from>
    <xdr:to>
      <xdr:col>14</xdr:col>
      <xdr:colOff>419100</xdr:colOff>
      <xdr:row>66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E042E3F-AA2A-5C67-4F8A-76CB17830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554689</xdr:colOff>
      <xdr:row>11</xdr:row>
      <xdr:rowOff>68355</xdr:rowOff>
    </xdr:from>
    <xdr:to>
      <xdr:col>21</xdr:col>
      <xdr:colOff>190500</xdr:colOff>
      <xdr:row>30</xdr:row>
      <xdr:rowOff>168088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008BF4-CF78-E7AC-6F39-C39FDD21E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240925</xdr:colOff>
      <xdr:row>40</xdr:row>
      <xdr:rowOff>180414</xdr:rowOff>
    </xdr:from>
    <xdr:to>
      <xdr:col>20</xdr:col>
      <xdr:colOff>526677</xdr:colOff>
      <xdr:row>60</xdr:row>
      <xdr:rowOff>78441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3DB4C9-417F-B7C2-46C2-30528078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296954</xdr:colOff>
      <xdr:row>66</xdr:row>
      <xdr:rowOff>34737</xdr:rowOff>
    </xdr:from>
    <xdr:to>
      <xdr:col>21</xdr:col>
      <xdr:colOff>168088</xdr:colOff>
      <xdr:row>85</xdr:row>
      <xdr:rowOff>44824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2F9D7C5-70B3-0653-B41C-6B8F6634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E7D7-7261-416E-89EA-95C178017F42}">
  <dimension ref="B6:N77"/>
  <sheetViews>
    <sheetView topLeftCell="A43" workbookViewId="0">
      <selection activeCell="G74" sqref="G74"/>
    </sheetView>
  </sheetViews>
  <sheetFormatPr defaultRowHeight="15" x14ac:dyDescent="0.25"/>
  <cols>
    <col min="2" max="4" width="25.28515625" customWidth="1"/>
    <col min="7" max="7" width="36" bestFit="1" customWidth="1"/>
    <col min="8" max="13" width="9.28515625" bestFit="1" customWidth="1"/>
    <col min="14" max="14" width="9.5703125" bestFit="1" customWidth="1"/>
  </cols>
  <sheetData>
    <row r="6" spans="2:14" x14ac:dyDescent="0.25">
      <c r="B6" s="13" t="s">
        <v>42</v>
      </c>
      <c r="C6" s="13"/>
      <c r="D6" s="13"/>
      <c r="G6" s="17" t="s">
        <v>53</v>
      </c>
      <c r="H6" s="17"/>
      <c r="I6" s="17"/>
      <c r="J6" s="17"/>
      <c r="K6" s="17"/>
      <c r="L6" s="17"/>
      <c r="M6" s="17"/>
      <c r="N6" s="17"/>
    </row>
    <row r="7" spans="2:14" x14ac:dyDescent="0.25">
      <c r="B7" s="14" t="s">
        <v>3</v>
      </c>
      <c r="C7" s="15"/>
      <c r="D7" s="16"/>
      <c r="G7" s="17" t="s">
        <v>52</v>
      </c>
      <c r="H7" s="17"/>
      <c r="I7" s="17"/>
      <c r="J7" s="17"/>
      <c r="K7" s="17"/>
      <c r="L7" s="17"/>
      <c r="M7" s="17"/>
      <c r="N7" s="17"/>
    </row>
    <row r="8" spans="2:14" x14ac:dyDescent="0.25">
      <c r="B8" s="4" t="s">
        <v>0</v>
      </c>
      <c r="C8" s="5" t="s">
        <v>1</v>
      </c>
      <c r="D8" s="5" t="s">
        <v>2</v>
      </c>
      <c r="G8" s="9" t="s">
        <v>45</v>
      </c>
      <c r="H8" s="10">
        <v>10</v>
      </c>
      <c r="I8" s="10">
        <v>20</v>
      </c>
      <c r="J8" s="10">
        <v>40</v>
      </c>
      <c r="K8" s="10">
        <v>50</v>
      </c>
      <c r="L8" s="10">
        <v>80</v>
      </c>
      <c r="M8" s="10">
        <v>100</v>
      </c>
      <c r="N8" s="10">
        <v>200</v>
      </c>
    </row>
    <row r="9" spans="2:14" x14ac:dyDescent="0.25">
      <c r="B9" s="3">
        <v>0.25</v>
      </c>
      <c r="C9" s="7">
        <v>2.726</v>
      </c>
      <c r="D9" s="7">
        <v>6.3259999999999996</v>
      </c>
      <c r="G9" s="8" t="s">
        <v>46</v>
      </c>
      <c r="H9" s="7">
        <v>2.726</v>
      </c>
      <c r="I9" s="7">
        <v>10.066000000000001</v>
      </c>
      <c r="J9" s="7">
        <v>44.213999999999999</v>
      </c>
      <c r="K9" s="7">
        <v>62.857999999999997</v>
      </c>
      <c r="L9" s="7">
        <v>185.85599999999999</v>
      </c>
      <c r="M9" s="7">
        <v>241.82</v>
      </c>
      <c r="N9" s="7">
        <v>1008.19</v>
      </c>
    </row>
    <row r="10" spans="2:14" x14ac:dyDescent="0.25">
      <c r="B10" s="3">
        <v>0.5</v>
      </c>
      <c r="C10" s="7">
        <v>4.6280000000000001</v>
      </c>
      <c r="D10" s="7">
        <v>14.853999999999999</v>
      </c>
      <c r="G10" s="8" t="s">
        <v>47</v>
      </c>
      <c r="H10" s="7">
        <v>4.6280000000000001</v>
      </c>
      <c r="I10" s="7">
        <v>21.501999999999999</v>
      </c>
      <c r="J10" s="7">
        <v>90.402000000000001</v>
      </c>
      <c r="K10" s="7">
        <v>134.58600000000001</v>
      </c>
      <c r="L10" s="7" t="s">
        <v>44</v>
      </c>
      <c r="M10" s="7">
        <v>574.35</v>
      </c>
      <c r="N10" s="7">
        <v>2147.9</v>
      </c>
    </row>
    <row r="11" spans="2:14" x14ac:dyDescent="0.25">
      <c r="B11" s="3">
        <v>0.99</v>
      </c>
      <c r="C11" s="7">
        <v>6.6719999999999997</v>
      </c>
      <c r="D11" s="7">
        <v>15.488</v>
      </c>
      <c r="G11" s="8" t="s">
        <v>48</v>
      </c>
      <c r="H11" s="7">
        <v>6.6719999999999997</v>
      </c>
      <c r="I11" s="7">
        <v>30.346</v>
      </c>
      <c r="J11" s="7">
        <v>112.376</v>
      </c>
      <c r="K11" s="7">
        <v>181.80600000000001</v>
      </c>
      <c r="L11" s="7">
        <v>498.50200000000001</v>
      </c>
      <c r="M11" s="7">
        <v>805.56</v>
      </c>
      <c r="N11" s="7">
        <v>3187.45</v>
      </c>
    </row>
    <row r="12" spans="2:14" x14ac:dyDescent="0.25">
      <c r="G12" s="8" t="s">
        <v>49</v>
      </c>
      <c r="H12" s="7">
        <v>4.3259999999999996</v>
      </c>
      <c r="I12" s="7">
        <v>25.372</v>
      </c>
      <c r="J12" s="7">
        <v>145.19200000000001</v>
      </c>
      <c r="K12" s="7">
        <v>174.58600000000001</v>
      </c>
      <c r="L12" s="7">
        <v>819.476</v>
      </c>
      <c r="M12" s="7">
        <v>932.18200000000002</v>
      </c>
      <c r="N12" s="7">
        <v>4546.5200000000004</v>
      </c>
    </row>
    <row r="13" spans="2:14" x14ac:dyDescent="0.25">
      <c r="G13" s="8" t="s">
        <v>50</v>
      </c>
      <c r="H13" s="7">
        <v>8.8539999999999992</v>
      </c>
      <c r="I13" s="7">
        <v>47.054000000000002</v>
      </c>
      <c r="J13" s="7">
        <v>251.32</v>
      </c>
      <c r="K13" s="7">
        <v>315.05</v>
      </c>
      <c r="L13" s="7">
        <v>1227.048</v>
      </c>
      <c r="M13" s="7">
        <v>1849.89</v>
      </c>
      <c r="N13" s="7">
        <v>8697.5300000000007</v>
      </c>
    </row>
    <row r="14" spans="2:14" x14ac:dyDescent="0.25">
      <c r="G14" s="8" t="s">
        <v>51</v>
      </c>
      <c r="H14" s="7">
        <v>15.488</v>
      </c>
      <c r="I14" s="7">
        <v>85.426000000000002</v>
      </c>
      <c r="J14" s="7">
        <v>456.37400000000002</v>
      </c>
      <c r="K14" s="7">
        <v>516.85199999999998</v>
      </c>
      <c r="L14" s="7">
        <v>2291.9940000000001</v>
      </c>
      <c r="M14" s="7">
        <v>2482.34</v>
      </c>
      <c r="N14" s="7">
        <v>11521.64</v>
      </c>
    </row>
    <row r="15" spans="2:14" x14ac:dyDescent="0.25">
      <c r="B15" s="13" t="s">
        <v>42</v>
      </c>
      <c r="C15" s="13"/>
      <c r="D15" s="13"/>
    </row>
    <row r="16" spans="2:14" x14ac:dyDescent="0.25">
      <c r="B16" s="14" t="s">
        <v>4</v>
      </c>
      <c r="C16" s="15"/>
      <c r="D16" s="16"/>
    </row>
    <row r="17" spans="2:4" x14ac:dyDescent="0.25">
      <c r="B17" s="4" t="s">
        <v>0</v>
      </c>
      <c r="C17" s="5" t="s">
        <v>1</v>
      </c>
      <c r="D17" s="5" t="s">
        <v>2</v>
      </c>
    </row>
    <row r="18" spans="2:4" x14ac:dyDescent="0.25">
      <c r="B18" s="3">
        <v>0.25</v>
      </c>
      <c r="C18" s="7">
        <v>1.288</v>
      </c>
      <c r="D18" s="7">
        <v>4.07</v>
      </c>
    </row>
    <row r="19" spans="2:4" x14ac:dyDescent="0.25">
      <c r="B19" s="3">
        <v>0.5</v>
      </c>
      <c r="C19" s="7">
        <v>1.732</v>
      </c>
      <c r="D19" s="7">
        <v>8.2439999999999998</v>
      </c>
    </row>
    <row r="20" spans="2:4" x14ac:dyDescent="0.25">
      <c r="B20" s="3">
        <v>0.99</v>
      </c>
      <c r="C20" s="7">
        <v>1.95</v>
      </c>
      <c r="D20" s="7">
        <v>11.65</v>
      </c>
    </row>
    <row r="23" spans="2:4" x14ac:dyDescent="0.25">
      <c r="B23" s="6"/>
      <c r="C23" s="6"/>
      <c r="D23" s="6"/>
    </row>
    <row r="25" spans="2:4" x14ac:dyDescent="0.25">
      <c r="B25" s="13" t="s">
        <v>42</v>
      </c>
      <c r="C25" s="13"/>
      <c r="D25" s="13"/>
    </row>
    <row r="26" spans="2:4" x14ac:dyDescent="0.25">
      <c r="B26" s="14" t="s">
        <v>5</v>
      </c>
      <c r="C26" s="15"/>
      <c r="D26" s="16"/>
    </row>
    <row r="27" spans="2:4" x14ac:dyDescent="0.25">
      <c r="B27" s="4" t="s">
        <v>0</v>
      </c>
      <c r="C27" s="5" t="s">
        <v>1</v>
      </c>
      <c r="D27" s="5" t="s">
        <v>2</v>
      </c>
    </row>
    <row r="28" spans="2:4" x14ac:dyDescent="0.25">
      <c r="B28" s="3">
        <v>0.25</v>
      </c>
      <c r="C28" s="1">
        <v>10.066000000000001</v>
      </c>
      <c r="D28" s="1">
        <v>35.372</v>
      </c>
    </row>
    <row r="29" spans="2:4" x14ac:dyDescent="0.25">
      <c r="B29" s="3">
        <v>0.5</v>
      </c>
      <c r="C29" s="7">
        <v>21.501999999999999</v>
      </c>
      <c r="D29" s="1">
        <v>74.054000000000002</v>
      </c>
    </row>
    <row r="30" spans="2:4" x14ac:dyDescent="0.25">
      <c r="B30" s="3">
        <v>0.99</v>
      </c>
      <c r="C30" s="1">
        <v>30.346</v>
      </c>
      <c r="D30" s="1">
        <v>85.426000000000002</v>
      </c>
    </row>
    <row r="34" spans="2:14" x14ac:dyDescent="0.25">
      <c r="B34" s="13" t="s">
        <v>42</v>
      </c>
      <c r="C34" s="13"/>
      <c r="D34" s="13"/>
    </row>
    <row r="35" spans="2:14" x14ac:dyDescent="0.25">
      <c r="B35" s="14" t="s">
        <v>6</v>
      </c>
      <c r="C35" s="15"/>
      <c r="D35" s="16"/>
    </row>
    <row r="36" spans="2:14" x14ac:dyDescent="0.25">
      <c r="B36" s="4" t="s">
        <v>0</v>
      </c>
      <c r="C36" s="5" t="s">
        <v>1</v>
      </c>
      <c r="D36" s="5" t="s">
        <v>2</v>
      </c>
    </row>
    <row r="37" spans="2:14" x14ac:dyDescent="0.25">
      <c r="B37" s="3">
        <v>0.25</v>
      </c>
      <c r="C37" s="7">
        <v>5.7839999999999998</v>
      </c>
      <c r="D37" s="1">
        <v>21.376000000000001</v>
      </c>
    </row>
    <row r="38" spans="2:14" x14ac:dyDescent="0.25">
      <c r="B38" s="3">
        <v>0.5</v>
      </c>
      <c r="C38" s="1">
        <v>7.274</v>
      </c>
      <c r="D38" s="1">
        <v>44.466000000000001</v>
      </c>
    </row>
    <row r="39" spans="2:14" x14ac:dyDescent="0.25">
      <c r="B39" s="3">
        <v>0.99</v>
      </c>
      <c r="C39" s="1">
        <v>8.27</v>
      </c>
      <c r="D39" s="1">
        <v>61.86</v>
      </c>
    </row>
    <row r="42" spans="2:14" x14ac:dyDescent="0.25">
      <c r="B42" s="6"/>
      <c r="C42" s="6"/>
      <c r="D42" s="6"/>
      <c r="G42" s="18" t="s">
        <v>53</v>
      </c>
      <c r="H42" s="19"/>
      <c r="I42" s="19"/>
      <c r="J42" s="19"/>
      <c r="K42" s="19"/>
      <c r="L42" s="19"/>
      <c r="M42" s="19"/>
      <c r="N42" s="20"/>
    </row>
    <row r="43" spans="2:14" x14ac:dyDescent="0.25">
      <c r="G43" s="18" t="s">
        <v>54</v>
      </c>
      <c r="H43" s="19"/>
      <c r="I43" s="19"/>
      <c r="J43" s="19"/>
      <c r="K43" s="19"/>
      <c r="L43" s="19"/>
      <c r="M43" s="19"/>
      <c r="N43" s="20"/>
    </row>
    <row r="44" spans="2:14" x14ac:dyDescent="0.25">
      <c r="B44" s="13" t="s">
        <v>42</v>
      </c>
      <c r="C44" s="13"/>
      <c r="D44" s="13"/>
      <c r="G44" s="9" t="s">
        <v>45</v>
      </c>
      <c r="H44" s="10">
        <v>10</v>
      </c>
      <c r="I44" s="10">
        <v>20</v>
      </c>
      <c r="J44" s="10">
        <v>40</v>
      </c>
      <c r="K44" s="10">
        <v>50</v>
      </c>
      <c r="L44" s="10">
        <v>80</v>
      </c>
      <c r="M44" s="10">
        <v>100</v>
      </c>
      <c r="N44" s="10">
        <v>200</v>
      </c>
    </row>
    <row r="45" spans="2:14" x14ac:dyDescent="0.25">
      <c r="B45" s="14" t="s">
        <v>7</v>
      </c>
      <c r="C45" s="15"/>
      <c r="D45" s="16"/>
      <c r="G45" s="8" t="s">
        <v>46</v>
      </c>
      <c r="H45" s="7">
        <v>1.288</v>
      </c>
      <c r="I45" s="7">
        <v>5.7839999999999998</v>
      </c>
      <c r="J45" s="1">
        <v>23.038</v>
      </c>
      <c r="K45" s="1">
        <v>28.28</v>
      </c>
      <c r="L45" s="1">
        <v>86.191999999999993</v>
      </c>
      <c r="M45" s="1">
        <v>120.116</v>
      </c>
      <c r="N45" s="1">
        <v>462.13200000000001</v>
      </c>
    </row>
    <row r="46" spans="2:14" x14ac:dyDescent="0.25">
      <c r="B46" s="4" t="s">
        <v>0</v>
      </c>
      <c r="C46" s="5" t="s">
        <v>1</v>
      </c>
      <c r="D46" s="5" t="s">
        <v>2</v>
      </c>
      <c r="G46" s="8" t="s">
        <v>47</v>
      </c>
      <c r="H46" s="7">
        <v>1.732</v>
      </c>
      <c r="I46" s="1">
        <v>7.274</v>
      </c>
      <c r="J46" s="1">
        <v>25.744</v>
      </c>
      <c r="K46" s="1">
        <v>32.264000000000003</v>
      </c>
      <c r="L46" s="1">
        <v>99.668000000000006</v>
      </c>
      <c r="M46" s="1">
        <v>127.64400000000001</v>
      </c>
      <c r="N46" s="1">
        <v>514.03599999999994</v>
      </c>
    </row>
    <row r="47" spans="2:14" x14ac:dyDescent="0.25">
      <c r="B47" s="3">
        <v>0.25</v>
      </c>
      <c r="C47" s="1">
        <v>44.213999999999999</v>
      </c>
      <c r="D47" s="1">
        <v>195.19200000000001</v>
      </c>
      <c r="G47" s="8" t="s">
        <v>48</v>
      </c>
      <c r="H47" s="7">
        <v>1.95</v>
      </c>
      <c r="I47" s="1">
        <v>8.27</v>
      </c>
      <c r="J47" s="1">
        <v>28.882000000000001</v>
      </c>
      <c r="K47" s="1">
        <v>34.283999999999999</v>
      </c>
      <c r="L47" s="1">
        <v>119.976</v>
      </c>
      <c r="M47" s="1">
        <v>139.958</v>
      </c>
      <c r="N47" s="1">
        <v>627.33000000000004</v>
      </c>
    </row>
    <row r="48" spans="2:14" x14ac:dyDescent="0.25">
      <c r="B48" s="3">
        <v>0.5</v>
      </c>
      <c r="C48" s="1">
        <v>90.402000000000001</v>
      </c>
      <c r="D48" s="1">
        <v>421.32</v>
      </c>
      <c r="G48" s="8" t="s">
        <v>49</v>
      </c>
      <c r="H48" s="7">
        <v>4.07</v>
      </c>
      <c r="I48" s="1">
        <v>21.376000000000001</v>
      </c>
      <c r="J48" s="1">
        <v>104.26</v>
      </c>
      <c r="K48" s="1">
        <v>118.432</v>
      </c>
      <c r="L48" s="1">
        <v>520.03</v>
      </c>
      <c r="M48" s="1">
        <v>598.74599999999998</v>
      </c>
      <c r="N48" s="1">
        <v>2953.31</v>
      </c>
    </row>
    <row r="49" spans="2:14" x14ac:dyDescent="0.25">
      <c r="B49" s="3">
        <v>0.99</v>
      </c>
      <c r="C49" s="1">
        <v>112.376</v>
      </c>
      <c r="D49" s="1">
        <v>456.37400000000002</v>
      </c>
      <c r="G49" s="8" t="s">
        <v>50</v>
      </c>
      <c r="H49" s="7">
        <v>6.2439999999999998</v>
      </c>
      <c r="I49" s="1">
        <v>37.466000000000001</v>
      </c>
      <c r="J49" s="1">
        <v>207.55</v>
      </c>
      <c r="K49" s="1">
        <v>237.58600000000001</v>
      </c>
      <c r="L49" s="1">
        <v>837.56399999999996</v>
      </c>
      <c r="M49" s="1">
        <v>1127.066</v>
      </c>
      <c r="N49" s="1">
        <v>5242.6400000000003</v>
      </c>
    </row>
    <row r="50" spans="2:14" x14ac:dyDescent="0.25">
      <c r="G50" s="8" t="s">
        <v>51</v>
      </c>
      <c r="H50" s="7">
        <v>11.65</v>
      </c>
      <c r="I50" s="1">
        <v>61.86</v>
      </c>
      <c r="J50" s="1">
        <v>318.62599999999998</v>
      </c>
      <c r="K50" s="1">
        <v>346.976</v>
      </c>
      <c r="L50" s="1">
        <v>1402.664</v>
      </c>
      <c r="M50" s="1">
        <v>1698.94</v>
      </c>
      <c r="N50" s="1">
        <v>8108.53</v>
      </c>
    </row>
    <row r="53" spans="2:14" x14ac:dyDescent="0.25">
      <c r="B53" s="13" t="s">
        <v>42</v>
      </c>
      <c r="C53" s="13"/>
      <c r="D53" s="13"/>
    </row>
    <row r="54" spans="2:14" x14ac:dyDescent="0.25">
      <c r="B54" s="14" t="s">
        <v>8</v>
      </c>
      <c r="C54" s="15"/>
      <c r="D54" s="16"/>
    </row>
    <row r="55" spans="2:14" x14ac:dyDescent="0.25">
      <c r="B55" s="4" t="s">
        <v>0</v>
      </c>
      <c r="C55" s="5" t="s">
        <v>1</v>
      </c>
      <c r="D55" s="5" t="s">
        <v>2</v>
      </c>
    </row>
    <row r="56" spans="2:14" x14ac:dyDescent="0.25">
      <c r="B56" s="3">
        <v>0.25</v>
      </c>
      <c r="C56" s="1">
        <v>23.038</v>
      </c>
      <c r="D56" s="1">
        <v>104.26</v>
      </c>
    </row>
    <row r="57" spans="2:14" x14ac:dyDescent="0.25">
      <c r="B57" s="3">
        <v>0.5</v>
      </c>
      <c r="C57" s="1">
        <v>25.744</v>
      </c>
      <c r="D57" s="1">
        <v>224.55</v>
      </c>
    </row>
    <row r="58" spans="2:14" x14ac:dyDescent="0.25">
      <c r="B58" s="3">
        <v>0.99</v>
      </c>
      <c r="C58" s="1">
        <v>28.882000000000001</v>
      </c>
      <c r="D58" s="1">
        <v>318.62599999999998</v>
      </c>
    </row>
    <row r="61" spans="2:14" x14ac:dyDescent="0.25">
      <c r="B61" s="6"/>
      <c r="C61" s="6"/>
      <c r="D61" s="6"/>
    </row>
    <row r="63" spans="2:14" x14ac:dyDescent="0.25">
      <c r="B63" s="13" t="s">
        <v>42</v>
      </c>
      <c r="C63" s="13"/>
      <c r="D63" s="13"/>
    </row>
    <row r="64" spans="2:14" x14ac:dyDescent="0.25">
      <c r="B64" s="14" t="s">
        <v>9</v>
      </c>
      <c r="C64" s="15"/>
      <c r="D64" s="16"/>
    </row>
    <row r="65" spans="2:4" x14ac:dyDescent="0.25">
      <c r="B65" s="4" t="s">
        <v>0</v>
      </c>
      <c r="C65" s="5" t="s">
        <v>1</v>
      </c>
      <c r="D65" s="5" t="s">
        <v>2</v>
      </c>
    </row>
    <row r="66" spans="2:4" x14ac:dyDescent="0.25">
      <c r="B66" s="3">
        <v>0.25</v>
      </c>
      <c r="C66" s="1">
        <v>62.857999999999997</v>
      </c>
      <c r="D66" s="1">
        <v>234.58600000000001</v>
      </c>
    </row>
    <row r="67" spans="2:4" x14ac:dyDescent="0.25">
      <c r="B67" s="3">
        <v>0.5</v>
      </c>
      <c r="C67" s="1">
        <v>134.58600000000001</v>
      </c>
      <c r="D67" s="1">
        <v>485.05</v>
      </c>
    </row>
    <row r="68" spans="2:4" x14ac:dyDescent="0.25">
      <c r="B68" s="3">
        <v>0.99</v>
      </c>
      <c r="C68" s="1">
        <v>181.80600000000001</v>
      </c>
      <c r="D68" s="1">
        <v>516.85199999999998</v>
      </c>
    </row>
    <row r="72" spans="2:4" x14ac:dyDescent="0.25">
      <c r="B72" s="13" t="s">
        <v>42</v>
      </c>
      <c r="C72" s="13"/>
      <c r="D72" s="13"/>
    </row>
    <row r="73" spans="2:4" x14ac:dyDescent="0.25">
      <c r="B73" s="14" t="s">
        <v>10</v>
      </c>
      <c r="C73" s="15"/>
      <c r="D73" s="16"/>
    </row>
    <row r="74" spans="2:4" x14ac:dyDescent="0.25">
      <c r="B74" s="4" t="s">
        <v>0</v>
      </c>
      <c r="C74" s="5" t="s">
        <v>1</v>
      </c>
      <c r="D74" s="5" t="s">
        <v>2</v>
      </c>
    </row>
    <row r="75" spans="2:4" x14ac:dyDescent="0.25">
      <c r="B75" s="3">
        <v>0.25</v>
      </c>
      <c r="C75" s="1">
        <v>28.28</v>
      </c>
      <c r="D75" s="1">
        <v>118.432</v>
      </c>
    </row>
    <row r="76" spans="2:4" x14ac:dyDescent="0.25">
      <c r="B76" s="3">
        <v>0.5</v>
      </c>
      <c r="C76" s="1">
        <v>32.264000000000003</v>
      </c>
      <c r="D76" s="1">
        <v>277.58600000000001</v>
      </c>
    </row>
    <row r="77" spans="2:4" x14ac:dyDescent="0.25">
      <c r="B77" s="3">
        <v>0.99</v>
      </c>
      <c r="C77" s="1">
        <v>34.283999999999999</v>
      </c>
      <c r="D77" s="1">
        <v>346.976</v>
      </c>
    </row>
  </sheetData>
  <mergeCells count="20">
    <mergeCell ref="G7:N7"/>
    <mergeCell ref="G6:N6"/>
    <mergeCell ref="G42:N42"/>
    <mergeCell ref="G43:N43"/>
    <mergeCell ref="B7:D7"/>
    <mergeCell ref="B6:D6"/>
    <mergeCell ref="B15:D15"/>
    <mergeCell ref="B16:D16"/>
    <mergeCell ref="B25:D25"/>
    <mergeCell ref="B34:D34"/>
    <mergeCell ref="B26:D26"/>
    <mergeCell ref="B35:D35"/>
    <mergeCell ref="B44:D44"/>
    <mergeCell ref="B73:D73"/>
    <mergeCell ref="B45:D45"/>
    <mergeCell ref="B53:D53"/>
    <mergeCell ref="B54:D54"/>
    <mergeCell ref="B63:D63"/>
    <mergeCell ref="B64:D64"/>
    <mergeCell ref="B72:D7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471-9582-4AC2-8AA9-DCEEB97EB356}">
  <dimension ref="H7:W34"/>
  <sheetViews>
    <sheetView tabSelected="1" workbookViewId="0">
      <selection activeCell="N22" sqref="N22"/>
    </sheetView>
  </sheetViews>
  <sheetFormatPr defaultRowHeight="15" x14ac:dyDescent="0.25"/>
  <sheetData>
    <row r="7" spans="8:23" x14ac:dyDescent="0.25">
      <c r="H7" s="11" t="s">
        <v>74</v>
      </c>
      <c r="I7" s="11">
        <v>25</v>
      </c>
      <c r="J7" s="11">
        <v>50</v>
      </c>
      <c r="K7" s="11">
        <v>99</v>
      </c>
      <c r="L7" s="11" t="s">
        <v>75</v>
      </c>
      <c r="M7" s="11" t="s">
        <v>76</v>
      </c>
      <c r="N7" s="11" t="s">
        <v>77</v>
      </c>
      <c r="O7" s="11" t="s">
        <v>78</v>
      </c>
      <c r="P7" s="11" t="s">
        <v>79</v>
      </c>
      <c r="Q7" s="11" t="s">
        <v>80</v>
      </c>
      <c r="R7" s="11" t="s">
        <v>81</v>
      </c>
      <c r="U7" s="11">
        <v>25</v>
      </c>
      <c r="V7" s="11">
        <v>50</v>
      </c>
      <c r="W7" s="11">
        <v>99</v>
      </c>
    </row>
    <row r="8" spans="8:23" x14ac:dyDescent="0.25">
      <c r="H8">
        <v>10</v>
      </c>
      <c r="I8">
        <v>11</v>
      </c>
      <c r="J8">
        <v>22</v>
      </c>
      <c r="K8">
        <v>44</v>
      </c>
      <c r="L8">
        <f>H8*H8</f>
        <v>100</v>
      </c>
      <c r="M8">
        <f>$H8*I8</f>
        <v>110</v>
      </c>
      <c r="N8">
        <f t="shared" ref="N8:O8" si="0">$H8*J8</f>
        <v>220</v>
      </c>
      <c r="O8">
        <f t="shared" si="0"/>
        <v>440</v>
      </c>
      <c r="P8">
        <f>$H8*I8*$H8</f>
        <v>1100</v>
      </c>
      <c r="Q8">
        <f t="shared" ref="Q8:R8" si="1">$H8*J8*$H8</f>
        <v>2200</v>
      </c>
      <c r="R8">
        <f t="shared" si="1"/>
        <v>4400</v>
      </c>
      <c r="U8">
        <f>POWER(I8,4/3)</f>
        <v>24.463780996262471</v>
      </c>
      <c r="V8">
        <f t="shared" ref="V8:W8" si="2">POWER(J8,4/3)</f>
        <v>61.644865274418535</v>
      </c>
      <c r="W8">
        <f t="shared" si="2"/>
        <v>155.33532675434665</v>
      </c>
    </row>
    <row r="9" spans="8:23" x14ac:dyDescent="0.25">
      <c r="H9">
        <v>20</v>
      </c>
      <c r="I9">
        <v>47</v>
      </c>
      <c r="J9">
        <v>95</v>
      </c>
      <c r="K9">
        <v>180</v>
      </c>
      <c r="L9">
        <f>H9*H9</f>
        <v>400</v>
      </c>
      <c r="M9">
        <f>$H9*I9</f>
        <v>940</v>
      </c>
      <c r="N9">
        <f t="shared" ref="N9:N14" si="3">$H9*J9</f>
        <v>1900</v>
      </c>
      <c r="O9">
        <f t="shared" ref="O9:O14" si="4">$H9*K9</f>
        <v>3600</v>
      </c>
      <c r="P9">
        <f t="shared" ref="P9:P14" si="5">$H9*I9*$H9</f>
        <v>18800</v>
      </c>
      <c r="Q9">
        <f t="shared" ref="Q9:Q14" si="6">$H9*J9*$H9</f>
        <v>38000</v>
      </c>
      <c r="R9">
        <f t="shared" ref="R9:R14" si="7">$H9*K9*$H9</f>
        <v>72000</v>
      </c>
      <c r="U9">
        <f t="shared" ref="U9:U14" si="8">POWER(I9,4/3)</f>
        <v>169.61482576651852</v>
      </c>
      <c r="V9">
        <f t="shared" ref="V9:V14" si="9">POWER(J9,4/3)</f>
        <v>433.47575036176181</v>
      </c>
      <c r="W9">
        <f t="shared" ref="W9:W14" si="10">POWER(K9,4/3)</f>
        <v>1016.3189111915108</v>
      </c>
    </row>
    <row r="10" spans="8:23" x14ac:dyDescent="0.25">
      <c r="H10">
        <v>40</v>
      </c>
      <c r="I10">
        <v>195</v>
      </c>
      <c r="J10">
        <v>390</v>
      </c>
      <c r="K10">
        <v>772</v>
      </c>
      <c r="L10">
        <f t="shared" ref="L10:L14" si="11">H10*H10</f>
        <v>1600</v>
      </c>
      <c r="M10">
        <f t="shared" ref="M10:M13" si="12">$H10*I10</f>
        <v>7800</v>
      </c>
      <c r="N10">
        <f>$H10*J10</f>
        <v>15600</v>
      </c>
      <c r="O10">
        <f t="shared" si="4"/>
        <v>30880</v>
      </c>
      <c r="P10">
        <f t="shared" si="5"/>
        <v>312000</v>
      </c>
      <c r="Q10">
        <f t="shared" si="6"/>
        <v>624000</v>
      </c>
      <c r="R10">
        <f t="shared" si="7"/>
        <v>1235200</v>
      </c>
      <c r="U10">
        <f t="shared" si="8"/>
        <v>1130.7835495415541</v>
      </c>
      <c r="V10">
        <f t="shared" si="9"/>
        <v>2849.3959938844919</v>
      </c>
      <c r="W10">
        <f t="shared" si="10"/>
        <v>7082.0077951228732</v>
      </c>
    </row>
    <row r="11" spans="8:23" x14ac:dyDescent="0.25">
      <c r="H11">
        <v>50</v>
      </c>
      <c r="I11">
        <v>306</v>
      </c>
      <c r="J11">
        <v>612</v>
      </c>
      <c r="K11">
        <v>1212</v>
      </c>
      <c r="L11">
        <f t="shared" si="11"/>
        <v>2500</v>
      </c>
      <c r="M11">
        <f t="shared" si="12"/>
        <v>15300</v>
      </c>
      <c r="N11">
        <f t="shared" si="3"/>
        <v>30600</v>
      </c>
      <c r="O11">
        <f t="shared" si="4"/>
        <v>60600</v>
      </c>
      <c r="P11">
        <f>$H11*I11*$H11</f>
        <v>765000</v>
      </c>
      <c r="Q11">
        <f t="shared" si="6"/>
        <v>1530000</v>
      </c>
      <c r="R11">
        <f t="shared" si="7"/>
        <v>3030000</v>
      </c>
      <c r="U11">
        <f t="shared" si="8"/>
        <v>2062.0312148464304</v>
      </c>
      <c r="V11">
        <f t="shared" si="9"/>
        <v>5195.9930662506349</v>
      </c>
      <c r="W11">
        <f t="shared" si="10"/>
        <v>12922.21094976534</v>
      </c>
    </row>
    <row r="12" spans="8:23" x14ac:dyDescent="0.25">
      <c r="H12">
        <v>80</v>
      </c>
      <c r="I12">
        <v>790</v>
      </c>
      <c r="J12">
        <v>1580</v>
      </c>
      <c r="K12">
        <v>3128</v>
      </c>
      <c r="L12">
        <f t="shared" si="11"/>
        <v>6400</v>
      </c>
      <c r="M12">
        <f>$H12*I12</f>
        <v>63200</v>
      </c>
      <c r="N12">
        <f t="shared" si="3"/>
        <v>126400</v>
      </c>
      <c r="O12">
        <f t="shared" si="4"/>
        <v>250240</v>
      </c>
      <c r="P12">
        <f>$H12*I12*$H12</f>
        <v>5056000</v>
      </c>
      <c r="Q12">
        <f t="shared" si="6"/>
        <v>10112000</v>
      </c>
      <c r="R12">
        <f t="shared" si="7"/>
        <v>20019200</v>
      </c>
      <c r="U12">
        <f t="shared" si="8"/>
        <v>7303.0250176474146</v>
      </c>
      <c r="V12">
        <f t="shared" si="9"/>
        <v>18402.469895285722</v>
      </c>
      <c r="W12">
        <f t="shared" si="10"/>
        <v>45746.26686920166</v>
      </c>
    </row>
    <row r="13" spans="8:23" x14ac:dyDescent="0.25">
      <c r="H13">
        <v>100</v>
      </c>
      <c r="I13">
        <v>1237</v>
      </c>
      <c r="J13">
        <v>2475</v>
      </c>
      <c r="K13">
        <v>4900</v>
      </c>
      <c r="L13">
        <f t="shared" si="11"/>
        <v>10000</v>
      </c>
      <c r="M13">
        <f t="shared" si="12"/>
        <v>123700</v>
      </c>
      <c r="N13">
        <f t="shared" si="3"/>
        <v>247500</v>
      </c>
      <c r="O13">
        <f t="shared" si="4"/>
        <v>490000</v>
      </c>
      <c r="P13">
        <f t="shared" si="5"/>
        <v>12370000</v>
      </c>
      <c r="Q13">
        <f t="shared" si="6"/>
        <v>24750000</v>
      </c>
      <c r="R13">
        <f t="shared" si="7"/>
        <v>49000000</v>
      </c>
      <c r="U13">
        <f t="shared" si="8"/>
        <v>13278.823534766434</v>
      </c>
      <c r="V13">
        <f t="shared" si="9"/>
        <v>33478.572958816083</v>
      </c>
      <c r="W13">
        <f t="shared" si="10"/>
        <v>83226.463359848698</v>
      </c>
    </row>
    <row r="14" spans="8:23" x14ac:dyDescent="0.25">
      <c r="H14">
        <v>200</v>
      </c>
      <c r="I14">
        <v>4795</v>
      </c>
      <c r="J14">
        <v>9950</v>
      </c>
      <c r="K14">
        <v>19701</v>
      </c>
      <c r="L14">
        <f t="shared" si="11"/>
        <v>40000</v>
      </c>
      <c r="M14">
        <f>$H14*I14</f>
        <v>959000</v>
      </c>
      <c r="N14">
        <f t="shared" si="3"/>
        <v>1990000</v>
      </c>
      <c r="O14">
        <f t="shared" si="4"/>
        <v>3940200</v>
      </c>
      <c r="P14">
        <f t="shared" si="5"/>
        <v>191800000</v>
      </c>
      <c r="Q14">
        <f t="shared" si="6"/>
        <v>398000000</v>
      </c>
      <c r="R14">
        <f t="shared" si="7"/>
        <v>788040000</v>
      </c>
      <c r="U14">
        <f t="shared" si="8"/>
        <v>80857.097708686648</v>
      </c>
      <c r="V14">
        <f t="shared" si="9"/>
        <v>214008.3774506707</v>
      </c>
      <c r="W14">
        <f t="shared" si="10"/>
        <v>532089.0987453683</v>
      </c>
    </row>
    <row r="17" spans="12:23" x14ac:dyDescent="0.25">
      <c r="M17">
        <v>4</v>
      </c>
      <c r="N17">
        <v>4</v>
      </c>
      <c r="O17">
        <v>4</v>
      </c>
      <c r="P17">
        <v>4</v>
      </c>
      <c r="Q17">
        <v>4</v>
      </c>
    </row>
    <row r="20" spans="12:23" x14ac:dyDescent="0.25">
      <c r="L20" s="12" t="s">
        <v>82</v>
      </c>
      <c r="M20">
        <f>M9/M8</f>
        <v>8.545454545454545</v>
      </c>
      <c r="N20">
        <f t="shared" ref="N20:R20" si="13">N9/N8</f>
        <v>8.6363636363636367</v>
      </c>
      <c r="O20">
        <f t="shared" si="13"/>
        <v>8.1818181818181817</v>
      </c>
      <c r="P20">
        <f t="shared" si="13"/>
        <v>17.09090909090909</v>
      </c>
      <c r="Q20">
        <f t="shared" si="13"/>
        <v>17.272727272727273</v>
      </c>
      <c r="R20">
        <f t="shared" si="13"/>
        <v>16.363636363636363</v>
      </c>
      <c r="U20">
        <f>U9/U8</f>
        <v>6.9333038009305241</v>
      </c>
      <c r="V20">
        <f t="shared" ref="V20:W20" si="14">V9/V8</f>
        <v>7.0318224953870754</v>
      </c>
      <c r="W20">
        <f t="shared" si="14"/>
        <v>6.5427416443315378</v>
      </c>
    </row>
    <row r="21" spans="12:23" x14ac:dyDescent="0.25">
      <c r="L21" s="12" t="s">
        <v>83</v>
      </c>
      <c r="M21">
        <f>M10/M9</f>
        <v>8.2978723404255312</v>
      </c>
      <c r="N21">
        <f>N10/N9</f>
        <v>8.2105263157894743</v>
      </c>
      <c r="O21">
        <f t="shared" ref="N21:R21" si="15">O10/O9</f>
        <v>8.5777777777777775</v>
      </c>
      <c r="P21">
        <f t="shared" si="15"/>
        <v>16.595744680851062</v>
      </c>
      <c r="Q21">
        <f t="shared" si="15"/>
        <v>16.421052631578949</v>
      </c>
      <c r="R21">
        <f t="shared" si="15"/>
        <v>17.155555555555555</v>
      </c>
      <c r="U21">
        <f>U10/U9</f>
        <v>6.6667730514201757</v>
      </c>
      <c r="V21">
        <f t="shared" ref="V21:W21" si="16">V10/V9</f>
        <v>6.5733688482146881</v>
      </c>
      <c r="W21">
        <f t="shared" si="16"/>
        <v>6.968292843060528</v>
      </c>
    </row>
    <row r="22" spans="12:23" x14ac:dyDescent="0.25">
      <c r="L22" s="12" t="s">
        <v>84</v>
      </c>
      <c r="M22">
        <f>M12/M10</f>
        <v>8.1025641025641022</v>
      </c>
      <c r="N22">
        <f t="shared" ref="N22:R22" si="17">N12/N10</f>
        <v>8.1025641025641022</v>
      </c>
      <c r="O22">
        <f t="shared" si="17"/>
        <v>8.1036269430051817</v>
      </c>
      <c r="P22">
        <f t="shared" si="17"/>
        <v>16.205128205128204</v>
      </c>
      <c r="Q22">
        <f t="shared" si="17"/>
        <v>16.205128205128204</v>
      </c>
      <c r="R22">
        <f t="shared" si="17"/>
        <v>16.207253886010363</v>
      </c>
      <c r="U22">
        <f>U12/U10</f>
        <v>6.4583757170930109</v>
      </c>
      <c r="V22">
        <f t="shared" ref="V22:W22" si="18">V12/V10</f>
        <v>6.4583757170930154</v>
      </c>
      <c r="W22">
        <f t="shared" si="18"/>
        <v>6.4595052974532852</v>
      </c>
    </row>
    <row r="23" spans="12:23" x14ac:dyDescent="0.25">
      <c r="L23" s="12" t="s">
        <v>85</v>
      </c>
      <c r="M23">
        <f>M13/M11</f>
        <v>8.0849673202614376</v>
      </c>
      <c r="N23">
        <f t="shared" ref="N23:R23" si="19">N13/N11</f>
        <v>8.0882352941176467</v>
      </c>
      <c r="O23">
        <f t="shared" si="19"/>
        <v>8.0858085808580853</v>
      </c>
      <c r="P23">
        <f t="shared" si="19"/>
        <v>16.169934640522875</v>
      </c>
      <c r="Q23">
        <f t="shared" si="19"/>
        <v>16.176470588235293</v>
      </c>
      <c r="R23">
        <f t="shared" si="19"/>
        <v>16.171617161716171</v>
      </c>
      <c r="U23">
        <f>U13/U11</f>
        <v>6.4396811450574347</v>
      </c>
      <c r="V23">
        <f t="shared" ref="V23:W23" si="20">V13/V11</f>
        <v>6.4431519695952577</v>
      </c>
      <c r="W23">
        <f t="shared" si="20"/>
        <v>6.4405745799529797</v>
      </c>
    </row>
    <row r="24" spans="12:23" x14ac:dyDescent="0.25">
      <c r="L24" s="12" t="s">
        <v>86</v>
      </c>
      <c r="M24">
        <f>M14/M13</f>
        <v>7.7526273241713826</v>
      </c>
      <c r="N24">
        <f t="shared" ref="N24:R24" si="21">N14/N13</f>
        <v>8.0404040404040398</v>
      </c>
      <c r="O24">
        <f t="shared" si="21"/>
        <v>8.0412244897959191</v>
      </c>
      <c r="P24">
        <f t="shared" si="21"/>
        <v>15.505254648342765</v>
      </c>
      <c r="Q24">
        <f t="shared" si="21"/>
        <v>16.08080808080808</v>
      </c>
      <c r="R24">
        <f t="shared" si="21"/>
        <v>16.082448979591838</v>
      </c>
      <c r="U24">
        <f>U14/U13</f>
        <v>6.0891763112136932</v>
      </c>
      <c r="V24">
        <f t="shared" ref="V24:W24" si="22">V14/V13</f>
        <v>6.3923984368728828</v>
      </c>
      <c r="W24">
        <f t="shared" si="22"/>
        <v>6.3932681657366492</v>
      </c>
    </row>
    <row r="25" spans="12:23" x14ac:dyDescent="0.25">
      <c r="L25" s="12"/>
    </row>
    <row r="26" spans="12:23" x14ac:dyDescent="0.25">
      <c r="L26" s="12"/>
    </row>
    <row r="27" spans="12:23" x14ac:dyDescent="0.25">
      <c r="L27" s="12"/>
    </row>
    <row r="28" spans="12:23" x14ac:dyDescent="0.25">
      <c r="L28" s="12"/>
    </row>
    <row r="29" spans="12:23" x14ac:dyDescent="0.25">
      <c r="L29" s="12"/>
    </row>
    <row r="30" spans="12:23" x14ac:dyDescent="0.25">
      <c r="L30" s="12"/>
    </row>
    <row r="31" spans="12:23" x14ac:dyDescent="0.25">
      <c r="L31" s="12"/>
    </row>
    <row r="32" spans="12:23" x14ac:dyDescent="0.25">
      <c r="L32" s="12"/>
    </row>
    <row r="33" spans="12:12" x14ac:dyDescent="0.25">
      <c r="L33" s="12"/>
    </row>
    <row r="34" spans="12:12" x14ac:dyDescent="0.25">
      <c r="L3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6517-9CBF-4A87-974B-0BD839FD89D7}">
  <dimension ref="B6:D58"/>
  <sheetViews>
    <sheetView topLeftCell="A31" workbookViewId="0">
      <selection activeCell="C56" sqref="C56:D58"/>
    </sheetView>
  </sheetViews>
  <sheetFormatPr defaultRowHeight="15" x14ac:dyDescent="0.25"/>
  <cols>
    <col min="2" max="4" width="25.28515625" customWidth="1"/>
  </cols>
  <sheetData>
    <row r="6" spans="2:4" x14ac:dyDescent="0.25">
      <c r="B6" s="13" t="s">
        <v>41</v>
      </c>
      <c r="C6" s="13"/>
      <c r="D6" s="13"/>
    </row>
    <row r="7" spans="2:4" x14ac:dyDescent="0.25">
      <c r="B7" s="14" t="s">
        <v>11</v>
      </c>
      <c r="C7" s="15"/>
      <c r="D7" s="16"/>
    </row>
    <row r="8" spans="2:4" x14ac:dyDescent="0.25">
      <c r="B8" s="4" t="s">
        <v>0</v>
      </c>
      <c r="C8" s="5" t="s">
        <v>1</v>
      </c>
      <c r="D8" s="5" t="s">
        <v>2</v>
      </c>
    </row>
    <row r="9" spans="2:4" x14ac:dyDescent="0.25">
      <c r="B9" s="3">
        <v>0.25</v>
      </c>
      <c r="C9" s="1">
        <v>185.85599999999999</v>
      </c>
      <c r="D9" s="1">
        <v>959.476</v>
      </c>
    </row>
    <row r="10" spans="2:4" x14ac:dyDescent="0.25">
      <c r="B10" s="3">
        <v>0.5</v>
      </c>
      <c r="C10" s="1" t="s">
        <v>44</v>
      </c>
      <c r="D10" s="1">
        <v>2087.0479999999998</v>
      </c>
    </row>
    <row r="11" spans="2:4" x14ac:dyDescent="0.25">
      <c r="B11" s="3">
        <v>0.99</v>
      </c>
      <c r="C11" s="1">
        <v>498.50200000000001</v>
      </c>
      <c r="D11" s="1">
        <v>2491.9940000000001</v>
      </c>
    </row>
    <row r="15" spans="2:4" x14ac:dyDescent="0.25">
      <c r="B15" s="13" t="s">
        <v>42</v>
      </c>
      <c r="C15" s="13"/>
      <c r="D15" s="13"/>
    </row>
    <row r="16" spans="2:4" x14ac:dyDescent="0.25">
      <c r="B16" s="14" t="s">
        <v>12</v>
      </c>
      <c r="C16" s="15"/>
      <c r="D16" s="16"/>
    </row>
    <row r="17" spans="2:4" x14ac:dyDescent="0.25">
      <c r="B17" s="4" t="s">
        <v>0</v>
      </c>
      <c r="C17" s="5" t="s">
        <v>1</v>
      </c>
      <c r="D17" s="5" t="s">
        <v>2</v>
      </c>
    </row>
    <row r="18" spans="2:4" x14ac:dyDescent="0.25">
      <c r="B18" s="3">
        <v>0.25</v>
      </c>
      <c r="C18" s="1">
        <v>86.191999999999993</v>
      </c>
      <c r="D18" s="1">
        <v>520.03</v>
      </c>
    </row>
    <row r="19" spans="2:4" x14ac:dyDescent="0.25">
      <c r="B19" s="3">
        <v>0.5</v>
      </c>
      <c r="C19" s="1">
        <v>99.668000000000006</v>
      </c>
      <c r="D19" s="1">
        <v>1087.5640000000001</v>
      </c>
    </row>
    <row r="20" spans="2:4" x14ac:dyDescent="0.25">
      <c r="B20" s="3">
        <v>0.99</v>
      </c>
      <c r="C20" s="1">
        <v>119.976</v>
      </c>
      <c r="D20" s="1">
        <v>1402.664</v>
      </c>
    </row>
    <row r="23" spans="2:4" x14ac:dyDescent="0.25">
      <c r="B23" s="6"/>
      <c r="C23" s="6"/>
      <c r="D23" s="6"/>
    </row>
    <row r="25" spans="2:4" x14ac:dyDescent="0.25">
      <c r="B25" s="13" t="s">
        <v>42</v>
      </c>
      <c r="C25" s="13"/>
      <c r="D25" s="13"/>
    </row>
    <row r="26" spans="2:4" x14ac:dyDescent="0.25">
      <c r="B26" s="14" t="s">
        <v>13</v>
      </c>
      <c r="C26" s="15"/>
      <c r="D26" s="16"/>
    </row>
    <row r="27" spans="2:4" x14ac:dyDescent="0.25">
      <c r="B27" s="4" t="s">
        <v>0</v>
      </c>
      <c r="C27" s="5" t="s">
        <v>1</v>
      </c>
      <c r="D27" s="5" t="s">
        <v>2</v>
      </c>
    </row>
    <row r="28" spans="2:4" x14ac:dyDescent="0.25">
      <c r="B28" s="3">
        <v>0.25</v>
      </c>
      <c r="C28" s="1">
        <v>241.82</v>
      </c>
      <c r="D28" s="1">
        <v>1032.182</v>
      </c>
    </row>
    <row r="29" spans="2:4" x14ac:dyDescent="0.25">
      <c r="B29" s="3">
        <v>0.5</v>
      </c>
      <c r="C29" s="1">
        <v>574.35</v>
      </c>
      <c r="D29" s="1">
        <v>2349.89</v>
      </c>
    </row>
    <row r="30" spans="2:4" x14ac:dyDescent="0.25">
      <c r="B30" s="3">
        <v>0.99</v>
      </c>
      <c r="C30" s="1">
        <v>805.56</v>
      </c>
      <c r="D30" s="1">
        <v>2482.34</v>
      </c>
    </row>
    <row r="34" spans="2:4" x14ac:dyDescent="0.25">
      <c r="B34" s="13" t="s">
        <v>42</v>
      </c>
      <c r="C34" s="13"/>
      <c r="D34" s="13"/>
    </row>
    <row r="35" spans="2:4" x14ac:dyDescent="0.25">
      <c r="B35" s="14" t="s">
        <v>14</v>
      </c>
      <c r="C35" s="15"/>
      <c r="D35" s="16"/>
    </row>
    <row r="36" spans="2:4" x14ac:dyDescent="0.25">
      <c r="B36" s="4" t="s">
        <v>0</v>
      </c>
      <c r="C36" s="5" t="s">
        <v>1</v>
      </c>
      <c r="D36" s="5" t="s">
        <v>2</v>
      </c>
    </row>
    <row r="37" spans="2:4" x14ac:dyDescent="0.25">
      <c r="B37" s="3">
        <v>0.25</v>
      </c>
      <c r="C37" s="1">
        <v>120.116</v>
      </c>
      <c r="D37" s="1">
        <v>598.74599999999998</v>
      </c>
    </row>
    <row r="38" spans="2:4" x14ac:dyDescent="0.25">
      <c r="B38" s="3">
        <v>0.5</v>
      </c>
      <c r="C38" s="1">
        <v>127.64400000000001</v>
      </c>
      <c r="D38" s="1">
        <v>1527.066</v>
      </c>
    </row>
    <row r="39" spans="2:4" x14ac:dyDescent="0.25">
      <c r="B39" s="3">
        <v>0.99</v>
      </c>
      <c r="C39" s="1">
        <v>139.958</v>
      </c>
      <c r="D39" s="1">
        <v>1698.94</v>
      </c>
    </row>
    <row r="42" spans="2:4" x14ac:dyDescent="0.25">
      <c r="B42" s="6"/>
      <c r="C42" s="6"/>
      <c r="D42" s="6"/>
    </row>
    <row r="44" spans="2:4" x14ac:dyDescent="0.25">
      <c r="B44" s="13" t="s">
        <v>42</v>
      </c>
      <c r="C44" s="13"/>
      <c r="D44" s="13"/>
    </row>
    <row r="45" spans="2:4" x14ac:dyDescent="0.25">
      <c r="B45" s="14" t="s">
        <v>15</v>
      </c>
      <c r="C45" s="15"/>
      <c r="D45" s="16"/>
    </row>
    <row r="46" spans="2:4" x14ac:dyDescent="0.25">
      <c r="B46" s="4" t="s">
        <v>0</v>
      </c>
      <c r="C46" s="5" t="s">
        <v>1</v>
      </c>
      <c r="D46" s="5" t="s">
        <v>2</v>
      </c>
    </row>
    <row r="47" spans="2:4" x14ac:dyDescent="0.25">
      <c r="B47" s="3">
        <v>0.25</v>
      </c>
      <c r="C47" s="1">
        <v>1008.19</v>
      </c>
      <c r="D47" s="1">
        <v>4946.5200000000004</v>
      </c>
    </row>
    <row r="48" spans="2:4" x14ac:dyDescent="0.25">
      <c r="B48" s="3">
        <v>0.5</v>
      </c>
      <c r="C48" s="1">
        <v>2147.9</v>
      </c>
      <c r="D48" s="1">
        <v>11397.53</v>
      </c>
    </row>
    <row r="49" spans="2:4" x14ac:dyDescent="0.25">
      <c r="B49" s="3">
        <v>0.99</v>
      </c>
      <c r="C49" s="1">
        <v>3187.45</v>
      </c>
      <c r="D49" s="1">
        <v>11521.6</v>
      </c>
    </row>
    <row r="53" spans="2:4" x14ac:dyDescent="0.25">
      <c r="B53" s="13" t="s">
        <v>42</v>
      </c>
      <c r="C53" s="13"/>
      <c r="D53" s="13"/>
    </row>
    <row r="54" spans="2:4" x14ac:dyDescent="0.25">
      <c r="B54" s="14" t="s">
        <v>16</v>
      </c>
      <c r="C54" s="15"/>
      <c r="D54" s="16"/>
    </row>
    <row r="55" spans="2:4" x14ac:dyDescent="0.25">
      <c r="B55" s="4" t="s">
        <v>0</v>
      </c>
      <c r="C55" s="5" t="s">
        <v>1</v>
      </c>
      <c r="D55" s="5" t="s">
        <v>2</v>
      </c>
    </row>
    <row r="56" spans="2:4" x14ac:dyDescent="0.25">
      <c r="B56" s="3">
        <v>0.25</v>
      </c>
      <c r="C56" s="1">
        <v>462.13200000000001</v>
      </c>
      <c r="D56" s="1">
        <v>2953.31</v>
      </c>
    </row>
    <row r="57" spans="2:4" x14ac:dyDescent="0.25">
      <c r="B57" s="3">
        <v>0.5</v>
      </c>
      <c r="C57" s="1">
        <v>514.03599999999994</v>
      </c>
      <c r="D57" s="1">
        <v>7542.64</v>
      </c>
    </row>
    <row r="58" spans="2:4" x14ac:dyDescent="0.25">
      <c r="B58" s="3">
        <v>0.99</v>
      </c>
      <c r="C58" s="1">
        <v>627.33000000000004</v>
      </c>
      <c r="D58" s="1">
        <v>8108.53</v>
      </c>
    </row>
  </sheetData>
  <mergeCells count="12">
    <mergeCell ref="B54:D54"/>
    <mergeCell ref="B6:D6"/>
    <mergeCell ref="B7:D7"/>
    <mergeCell ref="B15:D15"/>
    <mergeCell ref="B16:D16"/>
    <mergeCell ref="B25:D25"/>
    <mergeCell ref="B26:D26"/>
    <mergeCell ref="B34:D34"/>
    <mergeCell ref="B35:D35"/>
    <mergeCell ref="B44:D44"/>
    <mergeCell ref="B45:D45"/>
    <mergeCell ref="B53:D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4CE5-659E-4754-BE65-5DCEE2BB5473}">
  <dimension ref="B4:AB74"/>
  <sheetViews>
    <sheetView topLeftCell="H43" workbookViewId="0">
      <selection activeCell="I64" sqref="I64:P70"/>
    </sheetView>
  </sheetViews>
  <sheetFormatPr defaultRowHeight="15" x14ac:dyDescent="0.25"/>
  <cols>
    <col min="2" max="4" width="25.28515625" customWidth="1"/>
    <col min="9" max="9" width="41.28515625" bestFit="1" customWidth="1"/>
  </cols>
  <sheetData>
    <row r="4" spans="2:28" x14ac:dyDescent="0.25">
      <c r="B4" s="22" t="s">
        <v>43</v>
      </c>
      <c r="C4" s="22"/>
      <c r="D4" s="22"/>
    </row>
    <row r="5" spans="2:28" x14ac:dyDescent="0.25">
      <c r="B5" s="21" t="s">
        <v>20</v>
      </c>
      <c r="C5" s="21"/>
      <c r="D5" s="21"/>
      <c r="I5" s="17" t="s">
        <v>55</v>
      </c>
      <c r="J5" s="17"/>
      <c r="K5" s="17"/>
      <c r="L5" s="17"/>
      <c r="M5" s="17"/>
      <c r="N5" s="17"/>
      <c r="O5" s="17"/>
      <c r="P5" s="17"/>
      <c r="U5" s="23"/>
      <c r="V5" s="23"/>
      <c r="W5" s="23"/>
      <c r="X5" s="23"/>
      <c r="Y5" s="23"/>
      <c r="Z5" s="23"/>
      <c r="AA5" s="23"/>
      <c r="AB5" s="23"/>
    </row>
    <row r="6" spans="2:28" x14ac:dyDescent="0.25">
      <c r="B6" s="4" t="s">
        <v>17</v>
      </c>
      <c r="C6" s="5" t="s">
        <v>1</v>
      </c>
      <c r="D6" s="5" t="s">
        <v>2</v>
      </c>
      <c r="I6" s="17" t="s">
        <v>56</v>
      </c>
      <c r="J6" s="17"/>
      <c r="K6" s="17"/>
      <c r="L6" s="17"/>
      <c r="M6" s="17"/>
      <c r="N6" s="17"/>
      <c r="O6" s="17"/>
      <c r="P6" s="17"/>
      <c r="U6" s="23"/>
      <c r="V6" s="23"/>
      <c r="W6" s="23"/>
      <c r="X6" s="23"/>
      <c r="Y6" s="23"/>
      <c r="Z6" s="23"/>
      <c r="AA6" s="23"/>
      <c r="AB6" s="23"/>
    </row>
    <row r="7" spans="2:28" x14ac:dyDescent="0.25">
      <c r="B7" s="2" t="s">
        <v>18</v>
      </c>
      <c r="C7" s="7">
        <v>2.726</v>
      </c>
      <c r="D7" s="7">
        <v>6.3259999999999996</v>
      </c>
      <c r="I7" s="9" t="s">
        <v>61</v>
      </c>
      <c r="J7" s="10">
        <v>10</v>
      </c>
      <c r="K7" s="10">
        <v>20</v>
      </c>
      <c r="L7" s="10">
        <v>40</v>
      </c>
      <c r="M7" s="10">
        <v>50</v>
      </c>
      <c r="N7" s="10">
        <v>80</v>
      </c>
      <c r="O7" s="10">
        <v>100</v>
      </c>
      <c r="P7" s="10">
        <v>200</v>
      </c>
    </row>
    <row r="8" spans="2:28" x14ac:dyDescent="0.25">
      <c r="B8" s="2" t="s">
        <v>19</v>
      </c>
      <c r="C8" s="7">
        <v>1.288</v>
      </c>
      <c r="D8" s="7">
        <v>4.07</v>
      </c>
      <c r="I8" s="8" t="s">
        <v>57</v>
      </c>
      <c r="J8" s="7">
        <v>2.726</v>
      </c>
      <c r="K8" s="7">
        <v>10.066000000000001</v>
      </c>
      <c r="L8" s="7">
        <v>44.213999999999999</v>
      </c>
      <c r="M8" s="7">
        <v>62.857999999999997</v>
      </c>
      <c r="N8" s="7">
        <v>185.85599999999999</v>
      </c>
      <c r="O8" s="7">
        <v>241.82</v>
      </c>
      <c r="P8" s="7">
        <v>1008.19</v>
      </c>
    </row>
    <row r="9" spans="2:28" x14ac:dyDescent="0.25">
      <c r="I9" s="8" t="s">
        <v>58</v>
      </c>
      <c r="J9" s="7">
        <v>1.288</v>
      </c>
      <c r="K9" s="7">
        <v>5.7839999999999998</v>
      </c>
      <c r="L9" s="1">
        <v>23.038</v>
      </c>
      <c r="M9" s="1">
        <v>28.28</v>
      </c>
      <c r="N9" s="1">
        <v>86.191999999999993</v>
      </c>
      <c r="O9" s="1">
        <v>120.116</v>
      </c>
      <c r="P9" s="1">
        <v>462.13200000000001</v>
      </c>
    </row>
    <row r="10" spans="2:28" x14ac:dyDescent="0.25">
      <c r="I10" s="8" t="s">
        <v>59</v>
      </c>
      <c r="J10" s="7">
        <v>4.3259999999999996</v>
      </c>
      <c r="K10" s="7">
        <v>25.372</v>
      </c>
      <c r="L10" s="7">
        <v>145.19200000000001</v>
      </c>
      <c r="M10" s="7">
        <v>174.58600000000001</v>
      </c>
      <c r="N10" s="7">
        <v>819.476</v>
      </c>
      <c r="O10" s="7">
        <v>932.18200000000002</v>
      </c>
      <c r="P10" s="7">
        <v>4546.5200000000004</v>
      </c>
    </row>
    <row r="11" spans="2:28" x14ac:dyDescent="0.25">
      <c r="I11" s="8" t="s">
        <v>60</v>
      </c>
      <c r="J11" s="7">
        <v>4.07</v>
      </c>
      <c r="K11" s="1">
        <v>21.376000000000001</v>
      </c>
      <c r="L11" s="1">
        <v>104.26</v>
      </c>
      <c r="M11" s="1">
        <v>118.432</v>
      </c>
      <c r="N11" s="1">
        <v>520.03</v>
      </c>
      <c r="O11" s="1">
        <v>598.74599999999998</v>
      </c>
      <c r="P11" s="1">
        <v>2953.31</v>
      </c>
    </row>
    <row r="12" spans="2:28" x14ac:dyDescent="0.25">
      <c r="B12" s="22" t="s">
        <v>43</v>
      </c>
      <c r="C12" s="22"/>
      <c r="D12" s="22"/>
    </row>
    <row r="13" spans="2:28" x14ac:dyDescent="0.25">
      <c r="B13" s="21" t="s">
        <v>21</v>
      </c>
      <c r="C13" s="21"/>
      <c r="D13" s="21"/>
    </row>
    <row r="14" spans="2:28" x14ac:dyDescent="0.25">
      <c r="B14" s="4" t="s">
        <v>17</v>
      </c>
      <c r="C14" s="5" t="s">
        <v>1</v>
      </c>
      <c r="D14" s="5" t="s">
        <v>2</v>
      </c>
    </row>
    <row r="15" spans="2:28" x14ac:dyDescent="0.25">
      <c r="B15" s="2" t="s">
        <v>18</v>
      </c>
      <c r="C15" s="7">
        <v>4.6280000000000001</v>
      </c>
      <c r="D15" s="7">
        <v>14.853999999999999</v>
      </c>
    </row>
    <row r="16" spans="2:28" x14ac:dyDescent="0.25">
      <c r="B16" s="2" t="s">
        <v>19</v>
      </c>
      <c r="C16" s="7">
        <v>1.732</v>
      </c>
      <c r="D16" s="7">
        <v>8.2439999999999998</v>
      </c>
      <c r="U16" s="23"/>
      <c r="V16" s="23"/>
      <c r="W16" s="23"/>
      <c r="X16" s="23"/>
      <c r="Y16" s="23"/>
      <c r="Z16" s="23"/>
      <c r="AA16" s="23"/>
      <c r="AB16" s="23"/>
    </row>
    <row r="17" spans="2:28" x14ac:dyDescent="0.25">
      <c r="U17" s="23"/>
      <c r="V17" s="23"/>
      <c r="W17" s="23"/>
      <c r="X17" s="23"/>
      <c r="Y17" s="23"/>
      <c r="Z17" s="23"/>
      <c r="AA17" s="23"/>
      <c r="AB17" s="23"/>
    </row>
    <row r="20" spans="2:28" x14ac:dyDescent="0.25">
      <c r="B20" s="22" t="s">
        <v>43</v>
      </c>
      <c r="C20" s="22"/>
      <c r="D20" s="22"/>
    </row>
    <row r="21" spans="2:28" x14ac:dyDescent="0.25">
      <c r="B21" s="21" t="s">
        <v>22</v>
      </c>
      <c r="C21" s="21"/>
      <c r="D21" s="21"/>
    </row>
    <row r="22" spans="2:28" x14ac:dyDescent="0.25">
      <c r="B22" s="4" t="s">
        <v>17</v>
      </c>
      <c r="C22" s="5" t="s">
        <v>1</v>
      </c>
      <c r="D22" s="5" t="s">
        <v>2</v>
      </c>
    </row>
    <row r="23" spans="2:28" x14ac:dyDescent="0.25">
      <c r="B23" s="2" t="s">
        <v>18</v>
      </c>
      <c r="C23" s="7">
        <v>6.6719999999999997</v>
      </c>
      <c r="D23" s="7">
        <v>15.488</v>
      </c>
    </row>
    <row r="24" spans="2:28" x14ac:dyDescent="0.25">
      <c r="B24" s="2" t="s">
        <v>19</v>
      </c>
      <c r="C24" s="7">
        <v>1.95</v>
      </c>
      <c r="D24" s="7">
        <v>11.65</v>
      </c>
    </row>
    <row r="27" spans="2:28" x14ac:dyDescent="0.25">
      <c r="B27" s="6"/>
      <c r="C27" s="6"/>
      <c r="D27" s="6"/>
    </row>
    <row r="29" spans="2:28" x14ac:dyDescent="0.25">
      <c r="B29" s="22" t="s">
        <v>43</v>
      </c>
      <c r="C29" s="22"/>
      <c r="D29" s="22"/>
    </row>
    <row r="30" spans="2:28" x14ac:dyDescent="0.25">
      <c r="B30" s="21" t="s">
        <v>23</v>
      </c>
      <c r="C30" s="21"/>
      <c r="D30" s="21"/>
    </row>
    <row r="31" spans="2:28" x14ac:dyDescent="0.25">
      <c r="B31" s="4" t="s">
        <v>17</v>
      </c>
      <c r="C31" s="5" t="s">
        <v>1</v>
      </c>
      <c r="D31" s="5" t="s">
        <v>2</v>
      </c>
    </row>
    <row r="32" spans="2:28" x14ac:dyDescent="0.25">
      <c r="B32" s="2" t="s">
        <v>18</v>
      </c>
      <c r="C32" s="1">
        <v>10.066000000000001</v>
      </c>
      <c r="D32" s="1">
        <v>35.372</v>
      </c>
    </row>
    <row r="33" spans="2:16" x14ac:dyDescent="0.25">
      <c r="B33" s="2" t="s">
        <v>19</v>
      </c>
      <c r="C33" s="7">
        <v>5.7839999999999998</v>
      </c>
      <c r="D33" s="1">
        <v>21.376000000000001</v>
      </c>
    </row>
    <row r="35" spans="2:16" x14ac:dyDescent="0.25">
      <c r="I35" s="17" t="s">
        <v>55</v>
      </c>
      <c r="J35" s="17"/>
      <c r="K35" s="17"/>
      <c r="L35" s="17"/>
      <c r="M35" s="17"/>
      <c r="N35" s="17"/>
      <c r="O35" s="17"/>
      <c r="P35" s="17"/>
    </row>
    <row r="36" spans="2:16" x14ac:dyDescent="0.25">
      <c r="I36" s="17" t="s">
        <v>62</v>
      </c>
      <c r="J36" s="17"/>
      <c r="K36" s="17"/>
      <c r="L36" s="17"/>
      <c r="M36" s="17"/>
      <c r="N36" s="17"/>
      <c r="O36" s="17"/>
      <c r="P36" s="17"/>
    </row>
    <row r="37" spans="2:16" x14ac:dyDescent="0.25">
      <c r="B37" s="22" t="s">
        <v>43</v>
      </c>
      <c r="C37" s="22"/>
      <c r="D37" s="22"/>
      <c r="I37" s="9" t="s">
        <v>61</v>
      </c>
      <c r="J37" s="10">
        <v>10</v>
      </c>
      <c r="K37" s="10">
        <v>20</v>
      </c>
      <c r="L37" s="10">
        <v>40</v>
      </c>
      <c r="M37" s="10">
        <v>50</v>
      </c>
      <c r="N37" s="10">
        <v>80</v>
      </c>
      <c r="O37" s="10">
        <v>100</v>
      </c>
      <c r="P37" s="10">
        <v>200</v>
      </c>
    </row>
    <row r="38" spans="2:16" x14ac:dyDescent="0.25">
      <c r="B38" s="21" t="s">
        <v>24</v>
      </c>
      <c r="C38" s="21"/>
      <c r="D38" s="21"/>
      <c r="I38" s="8" t="s">
        <v>57</v>
      </c>
      <c r="J38" s="7">
        <v>4.6280000000000001</v>
      </c>
      <c r="K38" s="7">
        <v>21.501999999999999</v>
      </c>
      <c r="L38" s="7">
        <v>90.402000000000001</v>
      </c>
      <c r="M38" s="7">
        <v>134.58600000000001</v>
      </c>
      <c r="N38" s="7" t="s">
        <v>44</v>
      </c>
      <c r="O38" s="7">
        <v>574.35</v>
      </c>
      <c r="P38" s="7">
        <v>2147.9</v>
      </c>
    </row>
    <row r="39" spans="2:16" x14ac:dyDescent="0.25">
      <c r="B39" s="4" t="s">
        <v>17</v>
      </c>
      <c r="C39" s="5" t="s">
        <v>1</v>
      </c>
      <c r="D39" s="5" t="s">
        <v>2</v>
      </c>
      <c r="I39" s="8" t="s">
        <v>58</v>
      </c>
      <c r="J39" s="7">
        <v>1.732</v>
      </c>
      <c r="K39" s="1">
        <v>7.274</v>
      </c>
      <c r="L39" s="1">
        <v>25.744</v>
      </c>
      <c r="M39" s="1">
        <v>32.264000000000003</v>
      </c>
      <c r="N39" s="1">
        <v>99.668000000000006</v>
      </c>
      <c r="O39" s="1">
        <v>127.64400000000001</v>
      </c>
      <c r="P39" s="1">
        <v>514.03599999999994</v>
      </c>
    </row>
    <row r="40" spans="2:16" x14ac:dyDescent="0.25">
      <c r="B40" s="2" t="s">
        <v>18</v>
      </c>
      <c r="C40" s="7">
        <v>21.501999999999999</v>
      </c>
      <c r="D40" s="1">
        <v>74.054000000000002</v>
      </c>
      <c r="I40" s="8" t="s">
        <v>59</v>
      </c>
      <c r="J40" s="7">
        <v>8.8539999999999992</v>
      </c>
      <c r="K40" s="7">
        <v>47.054000000000002</v>
      </c>
      <c r="L40" s="7">
        <v>251.32</v>
      </c>
      <c r="M40" s="7">
        <v>315.05</v>
      </c>
      <c r="N40" s="7">
        <v>1227.048</v>
      </c>
      <c r="O40" s="7">
        <v>1849.89</v>
      </c>
      <c r="P40" s="7">
        <v>8697.5300000000007</v>
      </c>
    </row>
    <row r="41" spans="2:16" x14ac:dyDescent="0.25">
      <c r="B41" s="2" t="s">
        <v>19</v>
      </c>
      <c r="C41" s="1">
        <v>7.274</v>
      </c>
      <c r="D41" s="1">
        <v>44.466000000000001</v>
      </c>
      <c r="I41" s="8" t="s">
        <v>60</v>
      </c>
      <c r="J41" s="7">
        <v>6.2439999999999998</v>
      </c>
      <c r="K41" s="1">
        <v>37.466000000000001</v>
      </c>
      <c r="L41" s="1">
        <v>207.55</v>
      </c>
      <c r="M41" s="1">
        <v>237.58600000000001</v>
      </c>
      <c r="N41" s="1">
        <v>837.56399999999996</v>
      </c>
      <c r="O41" s="1">
        <v>1127.066</v>
      </c>
      <c r="P41" s="1">
        <v>5242.6400000000003</v>
      </c>
    </row>
    <row r="45" spans="2:16" x14ac:dyDescent="0.25">
      <c r="B45" s="22" t="s">
        <v>43</v>
      </c>
      <c r="C45" s="22"/>
      <c r="D45" s="22"/>
    </row>
    <row r="46" spans="2:16" x14ac:dyDescent="0.25">
      <c r="B46" s="21" t="s">
        <v>25</v>
      </c>
      <c r="C46" s="21"/>
      <c r="D46" s="21"/>
    </row>
    <row r="47" spans="2:16" x14ac:dyDescent="0.25">
      <c r="B47" s="4" t="s">
        <v>17</v>
      </c>
      <c r="C47" s="5" t="s">
        <v>1</v>
      </c>
      <c r="D47" s="5" t="s">
        <v>2</v>
      </c>
    </row>
    <row r="48" spans="2:16" x14ac:dyDescent="0.25">
      <c r="B48" s="2" t="s">
        <v>18</v>
      </c>
      <c r="C48" s="1">
        <v>30.346</v>
      </c>
      <c r="D48" s="1">
        <v>85.426000000000002</v>
      </c>
    </row>
    <row r="49" spans="2:16" x14ac:dyDescent="0.25">
      <c r="B49" s="2" t="s">
        <v>19</v>
      </c>
      <c r="C49" s="1">
        <v>8.27</v>
      </c>
      <c r="D49" s="1">
        <v>61.86</v>
      </c>
    </row>
    <row r="52" spans="2:16" x14ac:dyDescent="0.25">
      <c r="B52" s="6"/>
      <c r="C52" s="6"/>
      <c r="D52" s="6"/>
    </row>
    <row r="54" spans="2:16" x14ac:dyDescent="0.25">
      <c r="B54" s="22" t="s">
        <v>43</v>
      </c>
      <c r="C54" s="22"/>
      <c r="D54" s="22"/>
    </row>
    <row r="55" spans="2:16" x14ac:dyDescent="0.25">
      <c r="B55" s="21" t="s">
        <v>26</v>
      </c>
      <c r="C55" s="21"/>
      <c r="D55" s="21"/>
    </row>
    <row r="56" spans="2:16" x14ac:dyDescent="0.25">
      <c r="B56" s="4" t="s">
        <v>17</v>
      </c>
      <c r="C56" s="5" t="s">
        <v>1</v>
      </c>
      <c r="D56" s="5" t="s">
        <v>2</v>
      </c>
    </row>
    <row r="57" spans="2:16" x14ac:dyDescent="0.25">
      <c r="B57" s="2" t="s">
        <v>18</v>
      </c>
      <c r="C57" s="1">
        <v>44.213999999999999</v>
      </c>
      <c r="D57" s="1">
        <v>195.19200000000001</v>
      </c>
    </row>
    <row r="58" spans="2:16" x14ac:dyDescent="0.25">
      <c r="B58" s="2" t="s">
        <v>19</v>
      </c>
      <c r="C58" s="1">
        <v>23.038</v>
      </c>
      <c r="D58" s="1">
        <v>104.26</v>
      </c>
    </row>
    <row r="62" spans="2:16" x14ac:dyDescent="0.25">
      <c r="B62" s="22" t="s">
        <v>43</v>
      </c>
      <c r="C62" s="22"/>
      <c r="D62" s="22"/>
    </row>
    <row r="63" spans="2:16" x14ac:dyDescent="0.25">
      <c r="B63" s="21" t="s">
        <v>27</v>
      </c>
      <c r="C63" s="21"/>
      <c r="D63" s="21"/>
    </row>
    <row r="64" spans="2:16" x14ac:dyDescent="0.25">
      <c r="B64" s="4" t="s">
        <v>17</v>
      </c>
      <c r="C64" s="5" t="s">
        <v>1</v>
      </c>
      <c r="D64" s="5" t="s">
        <v>2</v>
      </c>
      <c r="I64" s="17" t="s">
        <v>55</v>
      </c>
      <c r="J64" s="17"/>
      <c r="K64" s="17"/>
      <c r="L64" s="17"/>
      <c r="M64" s="17"/>
      <c r="N64" s="17"/>
      <c r="O64" s="17"/>
      <c r="P64" s="17"/>
    </row>
    <row r="65" spans="2:16" x14ac:dyDescent="0.25">
      <c r="B65" s="2" t="s">
        <v>18</v>
      </c>
      <c r="C65" s="1">
        <v>90.402000000000001</v>
      </c>
      <c r="D65" s="1">
        <v>421.32</v>
      </c>
      <c r="I65" s="17" t="s">
        <v>63</v>
      </c>
      <c r="J65" s="17"/>
      <c r="K65" s="17"/>
      <c r="L65" s="17"/>
      <c r="M65" s="17"/>
      <c r="N65" s="17"/>
      <c r="O65" s="17"/>
      <c r="P65" s="17"/>
    </row>
    <row r="66" spans="2:16" x14ac:dyDescent="0.25">
      <c r="B66" s="2" t="s">
        <v>19</v>
      </c>
      <c r="C66" s="1">
        <v>25.744</v>
      </c>
      <c r="D66" s="1">
        <v>224.55</v>
      </c>
      <c r="I66" s="9" t="s">
        <v>61</v>
      </c>
      <c r="J66" s="10">
        <v>10</v>
      </c>
      <c r="K66" s="10">
        <v>20</v>
      </c>
      <c r="L66" s="10">
        <v>40</v>
      </c>
      <c r="M66" s="10">
        <v>50</v>
      </c>
      <c r="N66" s="10">
        <v>80</v>
      </c>
      <c r="O66" s="10">
        <v>100</v>
      </c>
      <c r="P66" s="10">
        <v>200</v>
      </c>
    </row>
    <row r="67" spans="2:16" x14ac:dyDescent="0.25">
      <c r="I67" s="8" t="s">
        <v>57</v>
      </c>
      <c r="J67" s="7">
        <v>6.6719999999999997</v>
      </c>
      <c r="K67" s="7">
        <v>30.346</v>
      </c>
      <c r="L67" s="7">
        <v>112.376</v>
      </c>
      <c r="M67" s="7">
        <v>181.80600000000001</v>
      </c>
      <c r="N67" s="7">
        <v>498.50200000000001</v>
      </c>
      <c r="O67" s="7">
        <v>805.56</v>
      </c>
      <c r="P67" s="7">
        <v>3187.45</v>
      </c>
    </row>
    <row r="68" spans="2:16" x14ac:dyDescent="0.25">
      <c r="I68" s="8" t="s">
        <v>58</v>
      </c>
      <c r="J68" s="7">
        <v>1.95</v>
      </c>
      <c r="K68" s="1">
        <v>8.27</v>
      </c>
      <c r="L68" s="1">
        <v>28.882000000000001</v>
      </c>
      <c r="M68" s="1">
        <v>34.283999999999999</v>
      </c>
      <c r="N68" s="1">
        <v>119.976</v>
      </c>
      <c r="O68" s="1">
        <v>139.958</v>
      </c>
      <c r="P68" s="1">
        <v>627.33000000000004</v>
      </c>
    </row>
    <row r="69" spans="2:16" x14ac:dyDescent="0.25">
      <c r="I69" s="8" t="s">
        <v>59</v>
      </c>
      <c r="J69" s="7">
        <v>15.488</v>
      </c>
      <c r="K69" s="7">
        <v>85.426000000000002</v>
      </c>
      <c r="L69" s="7">
        <v>456.37400000000002</v>
      </c>
      <c r="M69" s="7">
        <v>516.85199999999998</v>
      </c>
      <c r="N69" s="7">
        <v>2291.9940000000001</v>
      </c>
      <c r="O69" s="7">
        <v>2482.34</v>
      </c>
      <c r="P69" s="7">
        <v>11521.64</v>
      </c>
    </row>
    <row r="70" spans="2:16" x14ac:dyDescent="0.25">
      <c r="B70" s="22" t="s">
        <v>43</v>
      </c>
      <c r="C70" s="22"/>
      <c r="D70" s="22"/>
      <c r="I70" s="8" t="s">
        <v>60</v>
      </c>
      <c r="J70" s="7">
        <v>11.65</v>
      </c>
      <c r="K70" s="1">
        <v>61.86</v>
      </c>
      <c r="L70" s="1">
        <v>318.62599999999998</v>
      </c>
      <c r="M70" s="1">
        <v>346.976</v>
      </c>
      <c r="N70" s="1">
        <v>1402.664</v>
      </c>
      <c r="O70" s="1">
        <v>1698.94</v>
      </c>
      <c r="P70" s="1">
        <v>8108.53</v>
      </c>
    </row>
    <row r="71" spans="2:16" x14ac:dyDescent="0.25">
      <c r="B71" s="21" t="s">
        <v>28</v>
      </c>
      <c r="C71" s="21"/>
      <c r="D71" s="21"/>
    </row>
    <row r="72" spans="2:16" x14ac:dyDescent="0.25">
      <c r="B72" s="4" t="s">
        <v>17</v>
      </c>
      <c r="C72" s="5" t="s">
        <v>1</v>
      </c>
      <c r="D72" s="5" t="s">
        <v>2</v>
      </c>
    </row>
    <row r="73" spans="2:16" x14ac:dyDescent="0.25">
      <c r="B73" s="2" t="s">
        <v>18</v>
      </c>
      <c r="C73" s="1">
        <v>112.376</v>
      </c>
      <c r="D73" s="1">
        <v>456.37400000000002</v>
      </c>
    </row>
    <row r="74" spans="2:16" x14ac:dyDescent="0.25">
      <c r="B74" s="2" t="s">
        <v>19</v>
      </c>
      <c r="C74" s="1">
        <v>28.882000000000001</v>
      </c>
      <c r="D74" s="1">
        <v>318.62599999999998</v>
      </c>
    </row>
  </sheetData>
  <mergeCells count="28">
    <mergeCell ref="U17:AB17"/>
    <mergeCell ref="I35:P35"/>
    <mergeCell ref="I36:P36"/>
    <mergeCell ref="I64:P64"/>
    <mergeCell ref="I65:P65"/>
    <mergeCell ref="I5:P5"/>
    <mergeCell ref="I6:P6"/>
    <mergeCell ref="U5:AB5"/>
    <mergeCell ref="U6:AB6"/>
    <mergeCell ref="U16:AB16"/>
    <mergeCell ref="B21:D21"/>
    <mergeCell ref="B4:D4"/>
    <mergeCell ref="B5:D5"/>
    <mergeCell ref="B12:D12"/>
    <mergeCell ref="B13:D13"/>
    <mergeCell ref="B20:D20"/>
    <mergeCell ref="B71:D71"/>
    <mergeCell ref="B29:D29"/>
    <mergeCell ref="B30:D30"/>
    <mergeCell ref="B37:D37"/>
    <mergeCell ref="B38:D38"/>
    <mergeCell ref="B45:D45"/>
    <mergeCell ref="B46:D46"/>
    <mergeCell ref="B54:D54"/>
    <mergeCell ref="B55:D55"/>
    <mergeCell ref="B62:D62"/>
    <mergeCell ref="B63:D63"/>
    <mergeCell ref="B70:D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7783-11D5-4B92-933E-D98C8496AF0C}">
  <dimension ref="B4:D49"/>
  <sheetViews>
    <sheetView workbookViewId="0">
      <selection activeCell="C48" sqref="C48:D49"/>
    </sheetView>
  </sheetViews>
  <sheetFormatPr defaultRowHeight="15" x14ac:dyDescent="0.25"/>
  <cols>
    <col min="2" max="4" width="25.28515625" customWidth="1"/>
  </cols>
  <sheetData>
    <row r="4" spans="2:4" x14ac:dyDescent="0.25">
      <c r="B4" s="22" t="s">
        <v>43</v>
      </c>
      <c r="C4" s="22"/>
      <c r="D4" s="22"/>
    </row>
    <row r="5" spans="2:4" x14ac:dyDescent="0.25">
      <c r="B5" s="21" t="s">
        <v>29</v>
      </c>
      <c r="C5" s="21"/>
      <c r="D5" s="21"/>
    </row>
    <row r="6" spans="2:4" x14ac:dyDescent="0.25">
      <c r="B6" s="4" t="s">
        <v>17</v>
      </c>
      <c r="C6" s="5" t="s">
        <v>1</v>
      </c>
      <c r="D6" s="5" t="s">
        <v>2</v>
      </c>
    </row>
    <row r="7" spans="2:4" x14ac:dyDescent="0.25">
      <c r="B7" s="2" t="s">
        <v>18</v>
      </c>
      <c r="C7" s="1">
        <v>62.857999999999997</v>
      </c>
      <c r="D7" s="1">
        <v>234.58600000000001</v>
      </c>
    </row>
    <row r="8" spans="2:4" x14ac:dyDescent="0.25">
      <c r="B8" s="2" t="s">
        <v>19</v>
      </c>
      <c r="C8" s="1">
        <v>28.28</v>
      </c>
      <c r="D8" s="1">
        <v>118.432</v>
      </c>
    </row>
    <row r="12" spans="2:4" x14ac:dyDescent="0.25">
      <c r="B12" s="22" t="s">
        <v>43</v>
      </c>
      <c r="C12" s="22"/>
      <c r="D12" s="22"/>
    </row>
    <row r="13" spans="2:4" x14ac:dyDescent="0.25">
      <c r="B13" s="21" t="s">
        <v>30</v>
      </c>
      <c r="C13" s="21"/>
      <c r="D13" s="21"/>
    </row>
    <row r="14" spans="2:4" x14ac:dyDescent="0.25">
      <c r="B14" s="4" t="s">
        <v>17</v>
      </c>
      <c r="C14" s="5" t="s">
        <v>1</v>
      </c>
      <c r="D14" s="5" t="s">
        <v>2</v>
      </c>
    </row>
    <row r="15" spans="2:4" x14ac:dyDescent="0.25">
      <c r="B15" s="2" t="s">
        <v>18</v>
      </c>
      <c r="C15" s="1">
        <v>134.58600000000001</v>
      </c>
      <c r="D15" s="1">
        <v>485.05</v>
      </c>
    </row>
    <row r="16" spans="2:4" x14ac:dyDescent="0.25">
      <c r="B16" s="2" t="s">
        <v>19</v>
      </c>
      <c r="C16" s="1">
        <v>32.264000000000003</v>
      </c>
      <c r="D16" s="1">
        <v>277.58600000000001</v>
      </c>
    </row>
    <row r="20" spans="2:4" x14ac:dyDescent="0.25">
      <c r="B20" s="22" t="s">
        <v>43</v>
      </c>
      <c r="C20" s="22"/>
      <c r="D20" s="22"/>
    </row>
    <row r="21" spans="2:4" x14ac:dyDescent="0.25">
      <c r="B21" s="21" t="s">
        <v>31</v>
      </c>
      <c r="C21" s="21"/>
      <c r="D21" s="21"/>
    </row>
    <row r="22" spans="2:4" x14ac:dyDescent="0.25">
      <c r="B22" s="4" t="s">
        <v>17</v>
      </c>
      <c r="C22" s="5" t="s">
        <v>1</v>
      </c>
      <c r="D22" s="5" t="s">
        <v>2</v>
      </c>
    </row>
    <row r="23" spans="2:4" x14ac:dyDescent="0.25">
      <c r="B23" s="2" t="s">
        <v>18</v>
      </c>
      <c r="C23" s="1">
        <v>181.80600000000001</v>
      </c>
      <c r="D23" s="1">
        <v>516.85199999999998</v>
      </c>
    </row>
    <row r="24" spans="2:4" x14ac:dyDescent="0.25">
      <c r="B24" s="2" t="s">
        <v>19</v>
      </c>
      <c r="C24" s="1">
        <v>34.283999999999999</v>
      </c>
      <c r="D24" s="1">
        <v>346.976</v>
      </c>
    </row>
    <row r="27" spans="2:4" x14ac:dyDescent="0.25">
      <c r="B27" s="6"/>
      <c r="C27" s="6"/>
      <c r="D27" s="6"/>
    </row>
    <row r="29" spans="2:4" x14ac:dyDescent="0.25">
      <c r="B29" s="22" t="s">
        <v>43</v>
      </c>
      <c r="C29" s="22"/>
      <c r="D29" s="22"/>
    </row>
    <row r="30" spans="2:4" x14ac:dyDescent="0.25">
      <c r="B30" s="21" t="s">
        <v>32</v>
      </c>
      <c r="C30" s="21"/>
      <c r="D30" s="21"/>
    </row>
    <row r="31" spans="2:4" x14ac:dyDescent="0.25">
      <c r="B31" s="4" t="s">
        <v>17</v>
      </c>
      <c r="C31" s="5" t="s">
        <v>1</v>
      </c>
      <c r="D31" s="5" t="s">
        <v>2</v>
      </c>
    </row>
    <row r="32" spans="2:4" x14ac:dyDescent="0.25">
      <c r="B32" s="2" t="s">
        <v>18</v>
      </c>
      <c r="C32" s="1">
        <v>185.85599999999999</v>
      </c>
      <c r="D32" s="1">
        <v>959.476</v>
      </c>
    </row>
    <row r="33" spans="2:4" x14ac:dyDescent="0.25">
      <c r="B33" s="2" t="s">
        <v>19</v>
      </c>
      <c r="C33" s="1">
        <v>86.191999999999993</v>
      </c>
      <c r="D33" s="1">
        <v>520.03</v>
      </c>
    </row>
    <row r="37" spans="2:4" x14ac:dyDescent="0.25">
      <c r="B37" s="22" t="s">
        <v>43</v>
      </c>
      <c r="C37" s="22"/>
      <c r="D37" s="22"/>
    </row>
    <row r="38" spans="2:4" x14ac:dyDescent="0.25">
      <c r="B38" s="21" t="s">
        <v>33</v>
      </c>
      <c r="C38" s="21"/>
      <c r="D38" s="21"/>
    </row>
    <row r="39" spans="2:4" x14ac:dyDescent="0.25">
      <c r="B39" s="4" t="s">
        <v>17</v>
      </c>
      <c r="C39" s="5" t="s">
        <v>1</v>
      </c>
      <c r="D39" s="5" t="s">
        <v>2</v>
      </c>
    </row>
    <row r="40" spans="2:4" x14ac:dyDescent="0.25">
      <c r="B40" s="2" t="s">
        <v>18</v>
      </c>
      <c r="C40" s="1" t="s">
        <v>44</v>
      </c>
      <c r="D40" s="1">
        <v>2087.0479999999998</v>
      </c>
    </row>
    <row r="41" spans="2:4" x14ac:dyDescent="0.25">
      <c r="B41" s="2" t="s">
        <v>19</v>
      </c>
      <c r="C41" s="1">
        <v>99.668000000000006</v>
      </c>
      <c r="D41" s="1">
        <v>1087.5640000000001</v>
      </c>
    </row>
    <row r="45" spans="2:4" x14ac:dyDescent="0.25">
      <c r="B45" s="22" t="s">
        <v>43</v>
      </c>
      <c r="C45" s="22"/>
      <c r="D45" s="22"/>
    </row>
    <row r="46" spans="2:4" x14ac:dyDescent="0.25">
      <c r="B46" s="21" t="s">
        <v>34</v>
      </c>
      <c r="C46" s="21"/>
      <c r="D46" s="21"/>
    </row>
    <row r="47" spans="2:4" x14ac:dyDescent="0.25">
      <c r="B47" s="4" t="s">
        <v>17</v>
      </c>
      <c r="C47" s="5" t="s">
        <v>1</v>
      </c>
      <c r="D47" s="5" t="s">
        <v>2</v>
      </c>
    </row>
    <row r="48" spans="2:4" x14ac:dyDescent="0.25">
      <c r="B48" s="2" t="s">
        <v>18</v>
      </c>
      <c r="C48" s="1">
        <v>498.50200000000001</v>
      </c>
      <c r="D48" s="1">
        <v>2491.9940000000001</v>
      </c>
    </row>
    <row r="49" spans="2:4" x14ac:dyDescent="0.25">
      <c r="B49" s="2" t="s">
        <v>19</v>
      </c>
      <c r="C49" s="1">
        <v>119.976</v>
      </c>
      <c r="D49" s="1">
        <v>1402.664</v>
      </c>
    </row>
  </sheetData>
  <mergeCells count="12">
    <mergeCell ref="B46:D46"/>
    <mergeCell ref="B4:D4"/>
    <mergeCell ref="B5:D5"/>
    <mergeCell ref="B12:D12"/>
    <mergeCell ref="B13:D13"/>
    <mergeCell ref="B20:D20"/>
    <mergeCell ref="B21:D21"/>
    <mergeCell ref="B29:D29"/>
    <mergeCell ref="B30:D30"/>
    <mergeCell ref="B37:D37"/>
    <mergeCell ref="B38:D38"/>
    <mergeCell ref="B45:D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0310-3174-4D13-88BE-8416D29E0DDB}">
  <dimension ref="B4:D49"/>
  <sheetViews>
    <sheetView workbookViewId="0">
      <selection activeCell="I45" sqref="I45"/>
    </sheetView>
  </sheetViews>
  <sheetFormatPr defaultRowHeight="15" x14ac:dyDescent="0.25"/>
  <cols>
    <col min="2" max="4" width="25.28515625" customWidth="1"/>
  </cols>
  <sheetData>
    <row r="4" spans="2:4" x14ac:dyDescent="0.25">
      <c r="B4" s="22" t="s">
        <v>43</v>
      </c>
      <c r="C4" s="22"/>
      <c r="D4" s="22"/>
    </row>
    <row r="5" spans="2:4" x14ac:dyDescent="0.25">
      <c r="B5" s="21" t="s">
        <v>35</v>
      </c>
      <c r="C5" s="21"/>
      <c r="D5" s="21"/>
    </row>
    <row r="6" spans="2:4" x14ac:dyDescent="0.25">
      <c r="B6" s="4" t="s">
        <v>17</v>
      </c>
      <c r="C6" s="5" t="s">
        <v>1</v>
      </c>
      <c r="D6" s="5" t="s">
        <v>2</v>
      </c>
    </row>
    <row r="7" spans="2:4" x14ac:dyDescent="0.25">
      <c r="B7" s="2" t="s">
        <v>18</v>
      </c>
      <c r="C7" s="1">
        <v>241.82</v>
      </c>
      <c r="D7" s="1">
        <v>1032.182</v>
      </c>
    </row>
    <row r="8" spans="2:4" x14ac:dyDescent="0.25">
      <c r="B8" s="2" t="s">
        <v>19</v>
      </c>
      <c r="C8" s="1">
        <v>120.116</v>
      </c>
      <c r="D8" s="1">
        <v>598.74599999999998</v>
      </c>
    </row>
    <row r="12" spans="2:4" x14ac:dyDescent="0.25">
      <c r="B12" s="22" t="s">
        <v>43</v>
      </c>
      <c r="C12" s="22"/>
      <c r="D12" s="22"/>
    </row>
    <row r="13" spans="2:4" x14ac:dyDescent="0.25">
      <c r="B13" s="21" t="s">
        <v>36</v>
      </c>
      <c r="C13" s="21"/>
      <c r="D13" s="21"/>
    </row>
    <row r="14" spans="2:4" x14ac:dyDescent="0.25">
      <c r="B14" s="4" t="s">
        <v>17</v>
      </c>
      <c r="C14" s="5" t="s">
        <v>1</v>
      </c>
      <c r="D14" s="5" t="s">
        <v>2</v>
      </c>
    </row>
    <row r="15" spans="2:4" x14ac:dyDescent="0.25">
      <c r="B15" s="2" t="s">
        <v>18</v>
      </c>
      <c r="C15" s="1">
        <v>574.35</v>
      </c>
      <c r="D15" s="1">
        <v>2349.89</v>
      </c>
    </row>
    <row r="16" spans="2:4" x14ac:dyDescent="0.25">
      <c r="B16" s="2" t="s">
        <v>19</v>
      </c>
      <c r="C16" s="1">
        <v>127.64400000000001</v>
      </c>
      <c r="D16" s="1">
        <v>1527.066</v>
      </c>
    </row>
    <row r="20" spans="2:4" x14ac:dyDescent="0.25">
      <c r="B20" s="22" t="s">
        <v>43</v>
      </c>
      <c r="C20" s="22"/>
      <c r="D20" s="22"/>
    </row>
    <row r="21" spans="2:4" x14ac:dyDescent="0.25">
      <c r="B21" s="21" t="s">
        <v>37</v>
      </c>
      <c r="C21" s="21"/>
      <c r="D21" s="21"/>
    </row>
    <row r="22" spans="2:4" x14ac:dyDescent="0.25">
      <c r="B22" s="4" t="s">
        <v>17</v>
      </c>
      <c r="C22" s="5" t="s">
        <v>1</v>
      </c>
      <c r="D22" s="5" t="s">
        <v>2</v>
      </c>
    </row>
    <row r="23" spans="2:4" x14ac:dyDescent="0.25">
      <c r="B23" s="2" t="s">
        <v>18</v>
      </c>
      <c r="C23" s="1">
        <v>805.56</v>
      </c>
      <c r="D23" s="1">
        <v>2482.34</v>
      </c>
    </row>
    <row r="24" spans="2:4" x14ac:dyDescent="0.25">
      <c r="B24" s="2" t="s">
        <v>19</v>
      </c>
      <c r="C24" s="1">
        <v>139.958</v>
      </c>
      <c r="D24" s="1">
        <v>1698.94</v>
      </c>
    </row>
    <row r="27" spans="2:4" x14ac:dyDescent="0.25">
      <c r="B27" s="6"/>
      <c r="C27" s="6"/>
      <c r="D27" s="6"/>
    </row>
    <row r="29" spans="2:4" x14ac:dyDescent="0.25">
      <c r="B29" s="22" t="s">
        <v>43</v>
      </c>
      <c r="C29" s="22"/>
      <c r="D29" s="22"/>
    </row>
    <row r="30" spans="2:4" x14ac:dyDescent="0.25">
      <c r="B30" s="21" t="s">
        <v>38</v>
      </c>
      <c r="C30" s="21"/>
      <c r="D30" s="21"/>
    </row>
    <row r="31" spans="2:4" x14ac:dyDescent="0.25">
      <c r="B31" s="4" t="s">
        <v>17</v>
      </c>
      <c r="C31" s="5" t="s">
        <v>1</v>
      </c>
      <c r="D31" s="5" t="s">
        <v>2</v>
      </c>
    </row>
    <row r="32" spans="2:4" x14ac:dyDescent="0.25">
      <c r="B32" s="2" t="s">
        <v>18</v>
      </c>
      <c r="C32" s="1">
        <v>1008.19</v>
      </c>
      <c r="D32" s="1">
        <v>4946.5200000000004</v>
      </c>
    </row>
    <row r="33" spans="2:4" x14ac:dyDescent="0.25">
      <c r="B33" s="2" t="s">
        <v>19</v>
      </c>
      <c r="C33" s="1">
        <v>462.13200000000001</v>
      </c>
      <c r="D33" s="1">
        <v>2953.31</v>
      </c>
    </row>
    <row r="37" spans="2:4" x14ac:dyDescent="0.25">
      <c r="B37" s="22" t="s">
        <v>43</v>
      </c>
      <c r="C37" s="22"/>
      <c r="D37" s="22"/>
    </row>
    <row r="38" spans="2:4" x14ac:dyDescent="0.25">
      <c r="B38" s="21" t="s">
        <v>39</v>
      </c>
      <c r="C38" s="21"/>
      <c r="D38" s="21"/>
    </row>
    <row r="39" spans="2:4" x14ac:dyDescent="0.25">
      <c r="B39" s="4" t="s">
        <v>17</v>
      </c>
      <c r="C39" s="5" t="s">
        <v>1</v>
      </c>
      <c r="D39" s="5" t="s">
        <v>2</v>
      </c>
    </row>
    <row r="40" spans="2:4" x14ac:dyDescent="0.25">
      <c r="B40" s="2" t="s">
        <v>18</v>
      </c>
      <c r="C40" s="1">
        <v>2147.9</v>
      </c>
      <c r="D40" s="1">
        <v>11397.53</v>
      </c>
    </row>
    <row r="41" spans="2:4" x14ac:dyDescent="0.25">
      <c r="B41" s="2" t="s">
        <v>19</v>
      </c>
      <c r="C41" s="1">
        <v>514.03599999999994</v>
      </c>
      <c r="D41" s="1">
        <v>7542.64</v>
      </c>
    </row>
    <row r="45" spans="2:4" x14ac:dyDescent="0.25">
      <c r="B45" s="22" t="s">
        <v>43</v>
      </c>
      <c r="C45" s="22"/>
      <c r="D45" s="22"/>
    </row>
    <row r="46" spans="2:4" x14ac:dyDescent="0.25">
      <c r="B46" s="21" t="s">
        <v>40</v>
      </c>
      <c r="C46" s="21"/>
      <c r="D46" s="21"/>
    </row>
    <row r="47" spans="2:4" x14ac:dyDescent="0.25">
      <c r="B47" s="4" t="s">
        <v>17</v>
      </c>
      <c r="C47" s="5" t="s">
        <v>1</v>
      </c>
      <c r="D47" s="5" t="s">
        <v>2</v>
      </c>
    </row>
    <row r="48" spans="2:4" x14ac:dyDescent="0.25">
      <c r="B48" s="2" t="s">
        <v>18</v>
      </c>
      <c r="C48" s="1">
        <v>3187.45</v>
      </c>
      <c r="D48" s="1">
        <v>11521.6</v>
      </c>
    </row>
    <row r="49" spans="2:4" x14ac:dyDescent="0.25">
      <c r="B49" s="2" t="s">
        <v>19</v>
      </c>
      <c r="C49" s="1">
        <v>627.33000000000004</v>
      </c>
      <c r="D49" s="1">
        <v>8108.53</v>
      </c>
    </row>
  </sheetData>
  <mergeCells count="12">
    <mergeCell ref="B46:D46"/>
    <mergeCell ref="B4:D4"/>
    <mergeCell ref="B5:D5"/>
    <mergeCell ref="B12:D12"/>
    <mergeCell ref="B13:D13"/>
    <mergeCell ref="B20:D20"/>
    <mergeCell ref="B21:D21"/>
    <mergeCell ref="B29:D29"/>
    <mergeCell ref="B30:D30"/>
    <mergeCell ref="B37:D37"/>
    <mergeCell ref="B38:D38"/>
    <mergeCell ref="B45:D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5526-C99B-4E1E-B1AB-E755B0E9C5E8}">
  <dimension ref="F7:M34"/>
  <sheetViews>
    <sheetView topLeftCell="A13" workbookViewId="0">
      <selection activeCell="M12" sqref="M12"/>
    </sheetView>
  </sheetViews>
  <sheetFormatPr defaultRowHeight="15" x14ac:dyDescent="0.25"/>
  <cols>
    <col min="6" max="6" width="36.85546875" bestFit="1" customWidth="1"/>
  </cols>
  <sheetData>
    <row r="7" spans="6:13" x14ac:dyDescent="0.25">
      <c r="F7" s="17" t="s">
        <v>53</v>
      </c>
      <c r="G7" s="17"/>
      <c r="H7" s="17"/>
      <c r="I7" s="17"/>
      <c r="J7" s="17"/>
      <c r="K7" s="17"/>
      <c r="L7" s="17"/>
      <c r="M7" s="17"/>
    </row>
    <row r="8" spans="6:13" x14ac:dyDescent="0.25">
      <c r="F8" s="17" t="s">
        <v>52</v>
      </c>
      <c r="G8" s="17"/>
      <c r="H8" s="17"/>
      <c r="I8" s="17"/>
      <c r="J8" s="17"/>
      <c r="K8" s="17"/>
      <c r="L8" s="17"/>
      <c r="M8" s="17"/>
    </row>
    <row r="9" spans="6:13" x14ac:dyDescent="0.25">
      <c r="F9" s="9" t="s">
        <v>45</v>
      </c>
      <c r="G9" s="10">
        <v>10</v>
      </c>
      <c r="H9" s="10">
        <v>20</v>
      </c>
      <c r="I9" s="10">
        <v>40</v>
      </c>
      <c r="J9" s="10">
        <v>50</v>
      </c>
      <c r="K9" s="10">
        <v>80</v>
      </c>
      <c r="L9" s="10">
        <v>100</v>
      </c>
      <c r="M9" s="10">
        <v>200</v>
      </c>
    </row>
    <row r="10" spans="6:13" x14ac:dyDescent="0.25">
      <c r="F10" s="8" t="s">
        <v>46</v>
      </c>
      <c r="G10" s="7">
        <v>1.61</v>
      </c>
      <c r="H10" s="7">
        <v>11.576000000000001</v>
      </c>
      <c r="I10" s="7">
        <v>86.012</v>
      </c>
      <c r="J10" s="7">
        <v>136.63800000000001</v>
      </c>
      <c r="K10" s="7">
        <v>635.44200000000001</v>
      </c>
      <c r="L10" s="7">
        <v>1031.95</v>
      </c>
      <c r="M10" s="7">
        <v>8237.2000000000007</v>
      </c>
    </row>
    <row r="11" spans="6:13" x14ac:dyDescent="0.25">
      <c r="F11" s="8" t="s">
        <v>47</v>
      </c>
      <c r="G11" s="7">
        <v>1.8580000000000001</v>
      </c>
      <c r="H11" s="7">
        <v>15.582000000000001</v>
      </c>
      <c r="I11" s="7">
        <v>131.488</v>
      </c>
      <c r="J11" s="7">
        <v>274.91399999999999</v>
      </c>
      <c r="K11" s="7">
        <v>1036.8900000000001</v>
      </c>
      <c r="L11" s="7">
        <v>2114.62</v>
      </c>
      <c r="M11" s="7">
        <v>15650.8</v>
      </c>
    </row>
    <row r="12" spans="6:13" x14ac:dyDescent="0.25">
      <c r="F12" s="8" t="s">
        <v>48</v>
      </c>
      <c r="G12" s="7">
        <v>3.1320000000000001</v>
      </c>
      <c r="H12" s="7">
        <v>29.134</v>
      </c>
      <c r="I12" s="7">
        <v>223.798</v>
      </c>
      <c r="J12" s="7">
        <v>532.88199999999995</v>
      </c>
      <c r="K12" s="7">
        <v>1755.48</v>
      </c>
      <c r="L12" s="7">
        <v>4345.6099999999997</v>
      </c>
      <c r="M12" s="7">
        <v>25451.81</v>
      </c>
    </row>
    <row r="13" spans="6:13" x14ac:dyDescent="0.25">
      <c r="F13" s="8" t="s">
        <v>49</v>
      </c>
      <c r="G13" s="7">
        <v>3.14</v>
      </c>
      <c r="H13" s="7">
        <v>18.765999999999998</v>
      </c>
      <c r="I13" s="7">
        <v>109.042</v>
      </c>
      <c r="J13" s="7">
        <v>235.30799999999999</v>
      </c>
      <c r="K13" s="7">
        <v>610.24199999999996</v>
      </c>
      <c r="L13" s="7">
        <v>1070.182</v>
      </c>
      <c r="M13" s="7">
        <v>5783.98</v>
      </c>
    </row>
    <row r="14" spans="6:13" x14ac:dyDescent="0.25">
      <c r="F14" s="8" t="s">
        <v>50</v>
      </c>
      <c r="G14" s="7">
        <v>6.8380000000000001</v>
      </c>
      <c r="H14" s="7">
        <v>38.536000000000001</v>
      </c>
      <c r="I14" s="7">
        <v>203.68799999999999</v>
      </c>
      <c r="J14" s="7">
        <v>481.596</v>
      </c>
      <c r="K14" s="7">
        <v>1104.1220000000001</v>
      </c>
      <c r="L14" s="7">
        <v>2660.6559999999999</v>
      </c>
      <c r="M14" s="7">
        <v>13479.67</v>
      </c>
    </row>
    <row r="15" spans="6:13" x14ac:dyDescent="0.25">
      <c r="F15" s="8" t="s">
        <v>51</v>
      </c>
      <c r="G15" s="7">
        <v>12.648</v>
      </c>
      <c r="H15" s="7">
        <v>89.611999999999995</v>
      </c>
      <c r="I15" s="7">
        <v>497.82</v>
      </c>
      <c r="J15" s="7">
        <v>1194.9760000000001</v>
      </c>
      <c r="K15" s="7">
        <v>2649.9760000000001</v>
      </c>
      <c r="L15" s="7">
        <v>5737.95</v>
      </c>
      <c r="M15" s="7">
        <v>29494</v>
      </c>
    </row>
    <row r="26" spans="6:13" x14ac:dyDescent="0.25">
      <c r="F26" s="18" t="s">
        <v>53</v>
      </c>
      <c r="G26" s="19"/>
      <c r="H26" s="19"/>
      <c r="I26" s="19"/>
      <c r="J26" s="19"/>
      <c r="K26" s="19"/>
      <c r="L26" s="19"/>
      <c r="M26" s="20"/>
    </row>
    <row r="27" spans="6:13" x14ac:dyDescent="0.25">
      <c r="F27" s="18" t="s">
        <v>54</v>
      </c>
      <c r="G27" s="19"/>
      <c r="H27" s="19"/>
      <c r="I27" s="19"/>
      <c r="J27" s="19"/>
      <c r="K27" s="19"/>
      <c r="L27" s="19"/>
      <c r="M27" s="20"/>
    </row>
    <row r="28" spans="6:13" x14ac:dyDescent="0.25">
      <c r="F28" s="9" t="s">
        <v>45</v>
      </c>
      <c r="G28" s="10">
        <v>10</v>
      </c>
      <c r="H28" s="10">
        <v>20</v>
      </c>
      <c r="I28" s="10">
        <v>40</v>
      </c>
      <c r="J28" s="10">
        <v>50</v>
      </c>
      <c r="K28" s="10">
        <v>80</v>
      </c>
      <c r="L28" s="10">
        <v>100</v>
      </c>
      <c r="M28" s="10">
        <v>200</v>
      </c>
    </row>
    <row r="29" spans="6:13" x14ac:dyDescent="0.25">
      <c r="F29" s="8" t="s">
        <v>46</v>
      </c>
      <c r="G29" s="7">
        <v>0.626</v>
      </c>
      <c r="H29" s="7">
        <v>2.1320000000000001</v>
      </c>
      <c r="I29" s="7">
        <v>8.9600000000000009</v>
      </c>
      <c r="J29" s="7">
        <v>12.648</v>
      </c>
      <c r="K29" s="7">
        <v>38.384</v>
      </c>
      <c r="L29" s="7">
        <v>53.758000000000003</v>
      </c>
      <c r="M29" s="7">
        <v>209.048</v>
      </c>
    </row>
    <row r="30" spans="6:13" x14ac:dyDescent="0.25">
      <c r="F30" s="8" t="s">
        <v>47</v>
      </c>
      <c r="G30" s="7">
        <v>0.59199999999999997</v>
      </c>
      <c r="H30" s="7">
        <v>2.726</v>
      </c>
      <c r="I30" s="7">
        <v>10.332000000000001</v>
      </c>
      <c r="J30" s="7">
        <v>20.584</v>
      </c>
      <c r="K30" s="7">
        <v>41.378</v>
      </c>
      <c r="L30" s="7">
        <v>79.989999999999995</v>
      </c>
      <c r="M30" s="7">
        <v>312.00400000000002</v>
      </c>
    </row>
    <row r="31" spans="6:13" x14ac:dyDescent="0.25">
      <c r="F31" s="8" t="s">
        <v>48</v>
      </c>
      <c r="G31" s="7">
        <v>0.70399999999999996</v>
      </c>
      <c r="H31" s="7">
        <v>2.6320000000000001</v>
      </c>
      <c r="I31" s="7">
        <v>11.68</v>
      </c>
      <c r="J31" s="7">
        <v>30.34</v>
      </c>
      <c r="K31" s="7">
        <v>50.832000000000001</v>
      </c>
      <c r="L31" s="7">
        <v>118.69199999999999</v>
      </c>
      <c r="M31" s="7">
        <v>471.52</v>
      </c>
    </row>
    <row r="32" spans="6:13" x14ac:dyDescent="0.25">
      <c r="F32" s="8" t="s">
        <v>49</v>
      </c>
      <c r="G32" s="7">
        <v>2.3620000000000001</v>
      </c>
      <c r="H32" s="7">
        <v>11.866</v>
      </c>
      <c r="I32" s="7">
        <v>67.994</v>
      </c>
      <c r="J32" s="7">
        <v>151.28399999999999</v>
      </c>
      <c r="K32" s="7">
        <v>329.73599999999999</v>
      </c>
      <c r="L32" s="7">
        <v>674.84400000000005</v>
      </c>
      <c r="M32" s="7">
        <v>3293.98</v>
      </c>
    </row>
    <row r="33" spans="6:13" x14ac:dyDescent="0.25">
      <c r="F33" s="8" t="s">
        <v>50</v>
      </c>
      <c r="G33" s="7">
        <v>5.1619999999999999</v>
      </c>
      <c r="H33" s="7">
        <v>27.974</v>
      </c>
      <c r="I33" s="7">
        <v>154.04</v>
      </c>
      <c r="J33" s="7">
        <v>382.24799999999999</v>
      </c>
      <c r="K33" s="7">
        <v>788.72</v>
      </c>
      <c r="L33" s="7">
        <v>1921.9860000000001</v>
      </c>
      <c r="M33" s="7">
        <v>9751.52</v>
      </c>
    </row>
    <row r="34" spans="6:13" x14ac:dyDescent="0.25">
      <c r="F34" s="8" t="s">
        <v>51</v>
      </c>
      <c r="G34" s="7">
        <v>15.462</v>
      </c>
      <c r="H34" s="7">
        <v>104.97799999999999</v>
      </c>
      <c r="I34" s="7">
        <v>557.89800000000002</v>
      </c>
      <c r="J34" s="7">
        <v>1211.126</v>
      </c>
      <c r="K34" s="7">
        <v>2765.2660000000001</v>
      </c>
      <c r="L34" s="7">
        <v>5945.07</v>
      </c>
      <c r="M34" s="7">
        <v>24551.52</v>
      </c>
    </row>
  </sheetData>
  <mergeCells count="4">
    <mergeCell ref="F7:M7"/>
    <mergeCell ref="F8:M8"/>
    <mergeCell ref="F26:M26"/>
    <mergeCell ref="F27:M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259-1087-4089-9F0E-ED4E18A35654}">
  <dimension ref="E7:L40"/>
  <sheetViews>
    <sheetView topLeftCell="A34" workbookViewId="0">
      <selection activeCell="G46" sqref="G46"/>
    </sheetView>
  </sheetViews>
  <sheetFormatPr defaultRowHeight="15" x14ac:dyDescent="0.25"/>
  <cols>
    <col min="5" max="5" width="41.28515625" bestFit="1" customWidth="1"/>
  </cols>
  <sheetData>
    <row r="7" spans="5:12" x14ac:dyDescent="0.25">
      <c r="E7" s="17" t="s">
        <v>55</v>
      </c>
      <c r="F7" s="17"/>
      <c r="G7" s="17"/>
      <c r="H7" s="17"/>
      <c r="I7" s="17"/>
      <c r="J7" s="17"/>
      <c r="K7" s="17"/>
      <c r="L7" s="17"/>
    </row>
    <row r="8" spans="5:12" x14ac:dyDescent="0.25">
      <c r="E8" s="17" t="s">
        <v>56</v>
      </c>
      <c r="F8" s="17"/>
      <c r="G8" s="17"/>
      <c r="H8" s="17"/>
      <c r="I8" s="17"/>
      <c r="J8" s="17"/>
      <c r="K8" s="17"/>
      <c r="L8" s="17"/>
    </row>
    <row r="9" spans="5:12" x14ac:dyDescent="0.25">
      <c r="E9" s="9" t="s">
        <v>61</v>
      </c>
      <c r="F9" s="10">
        <v>10</v>
      </c>
      <c r="G9" s="10">
        <v>20</v>
      </c>
      <c r="H9" s="10">
        <v>40</v>
      </c>
      <c r="I9" s="10">
        <v>50</v>
      </c>
      <c r="J9" s="10">
        <v>80</v>
      </c>
      <c r="K9" s="10">
        <v>100</v>
      </c>
      <c r="L9" s="10">
        <v>200</v>
      </c>
    </row>
    <row r="10" spans="5:12" x14ac:dyDescent="0.25">
      <c r="E10" s="8" t="s">
        <v>57</v>
      </c>
      <c r="F10" s="7">
        <v>1.61</v>
      </c>
      <c r="G10" s="7">
        <v>11.576000000000001</v>
      </c>
      <c r="H10" s="7">
        <v>86.012</v>
      </c>
      <c r="I10" s="7">
        <v>136.63800000000001</v>
      </c>
      <c r="J10" s="7">
        <v>635.44200000000001</v>
      </c>
      <c r="K10" s="7">
        <v>1031.95</v>
      </c>
      <c r="L10" s="7">
        <v>8237.2000000000007</v>
      </c>
    </row>
    <row r="11" spans="5:12" x14ac:dyDescent="0.25">
      <c r="E11" s="8" t="s">
        <v>58</v>
      </c>
      <c r="F11" s="7">
        <v>0.626</v>
      </c>
      <c r="G11" s="7">
        <v>2.1320000000000001</v>
      </c>
      <c r="H11" s="7">
        <v>8.9600000000000009</v>
      </c>
      <c r="I11" s="7">
        <v>12.648</v>
      </c>
      <c r="J11" s="7">
        <v>38.384</v>
      </c>
      <c r="K11" s="7">
        <v>53.758000000000003</v>
      </c>
      <c r="L11" s="7">
        <v>209.048</v>
      </c>
    </row>
    <row r="12" spans="5:12" x14ac:dyDescent="0.25">
      <c r="E12" s="8" t="s">
        <v>59</v>
      </c>
      <c r="F12" s="7">
        <v>3.14</v>
      </c>
      <c r="G12" s="7">
        <v>18.765999999999998</v>
      </c>
      <c r="H12" s="7">
        <v>109.042</v>
      </c>
      <c r="I12" s="7">
        <v>235.30799999999999</v>
      </c>
      <c r="J12" s="7">
        <v>610.24199999999996</v>
      </c>
      <c r="K12" s="7">
        <v>1070.182</v>
      </c>
      <c r="L12" s="7">
        <v>5783.98</v>
      </c>
    </row>
    <row r="13" spans="5:12" x14ac:dyDescent="0.25">
      <c r="E13" s="8" t="s">
        <v>60</v>
      </c>
      <c r="F13" s="7">
        <v>2.3620000000000001</v>
      </c>
      <c r="G13" s="7">
        <v>11.866</v>
      </c>
      <c r="H13" s="7">
        <v>67.994</v>
      </c>
      <c r="I13" s="7">
        <v>151.28399999999999</v>
      </c>
      <c r="J13" s="7">
        <v>329.73599999999999</v>
      </c>
      <c r="K13" s="7">
        <v>674.84400000000005</v>
      </c>
      <c r="L13" s="7">
        <v>3293.98</v>
      </c>
    </row>
    <row r="20" spans="5:12" x14ac:dyDescent="0.25">
      <c r="E20" s="17" t="s">
        <v>55</v>
      </c>
      <c r="F20" s="17"/>
      <c r="G20" s="17"/>
      <c r="H20" s="17"/>
      <c r="I20" s="17"/>
      <c r="J20" s="17"/>
      <c r="K20" s="17"/>
      <c r="L20" s="17"/>
    </row>
    <row r="21" spans="5:12" x14ac:dyDescent="0.25">
      <c r="E21" s="17" t="s">
        <v>62</v>
      </c>
      <c r="F21" s="17"/>
      <c r="G21" s="17"/>
      <c r="H21" s="17"/>
      <c r="I21" s="17"/>
      <c r="J21" s="17"/>
      <c r="K21" s="17"/>
      <c r="L21" s="17"/>
    </row>
    <row r="22" spans="5:12" x14ac:dyDescent="0.25">
      <c r="E22" s="9" t="s">
        <v>61</v>
      </c>
      <c r="F22" s="10">
        <v>10</v>
      </c>
      <c r="G22" s="10">
        <v>20</v>
      </c>
      <c r="H22" s="10">
        <v>40</v>
      </c>
      <c r="I22" s="10">
        <v>50</v>
      </c>
      <c r="J22" s="10">
        <v>80</v>
      </c>
      <c r="K22" s="10">
        <v>100</v>
      </c>
      <c r="L22" s="10">
        <v>200</v>
      </c>
    </row>
    <row r="23" spans="5:12" x14ac:dyDescent="0.25">
      <c r="E23" s="8" t="s">
        <v>57</v>
      </c>
      <c r="F23" s="7">
        <v>1.8580000000000001</v>
      </c>
      <c r="G23" s="7">
        <v>15.582000000000001</v>
      </c>
      <c r="H23" s="7">
        <v>131.488</v>
      </c>
      <c r="I23" s="7">
        <v>274.91399999999999</v>
      </c>
      <c r="J23" s="7">
        <v>1036.8900000000001</v>
      </c>
      <c r="K23" s="7">
        <v>2114.62</v>
      </c>
      <c r="L23" s="7">
        <v>15650.8</v>
      </c>
    </row>
    <row r="24" spans="5:12" x14ac:dyDescent="0.25">
      <c r="E24" s="8" t="s">
        <v>58</v>
      </c>
      <c r="F24" s="7">
        <v>0.59199999999999997</v>
      </c>
      <c r="G24" s="7">
        <v>2.726</v>
      </c>
      <c r="H24" s="7">
        <v>10.332000000000001</v>
      </c>
      <c r="I24" s="7">
        <v>20.584</v>
      </c>
      <c r="J24" s="7">
        <v>41.378</v>
      </c>
      <c r="K24" s="7">
        <v>79.989999999999995</v>
      </c>
      <c r="L24" s="7">
        <v>312.00400000000002</v>
      </c>
    </row>
    <row r="25" spans="5:12" x14ac:dyDescent="0.25">
      <c r="E25" s="8" t="s">
        <v>59</v>
      </c>
      <c r="F25" s="7">
        <v>6.8380000000000001</v>
      </c>
      <c r="G25" s="7">
        <v>38.536000000000001</v>
      </c>
      <c r="H25" s="7">
        <v>203.68799999999999</v>
      </c>
      <c r="I25" s="7">
        <v>481.596</v>
      </c>
      <c r="J25" s="7">
        <v>1104.1220000000001</v>
      </c>
      <c r="K25" s="7">
        <v>2660.6559999999999</v>
      </c>
      <c r="L25" s="7">
        <v>13479.67</v>
      </c>
    </row>
    <row r="26" spans="5:12" x14ac:dyDescent="0.25">
      <c r="E26" s="8" t="s">
        <v>60</v>
      </c>
      <c r="F26" s="7">
        <v>5.1619999999999999</v>
      </c>
      <c r="G26" s="7">
        <v>27.974</v>
      </c>
      <c r="H26" s="7">
        <v>154.04</v>
      </c>
      <c r="I26" s="7">
        <v>382.24799999999999</v>
      </c>
      <c r="J26" s="7">
        <v>788.72</v>
      </c>
      <c r="K26" s="7">
        <v>1921.9860000000001</v>
      </c>
      <c r="L26" s="7">
        <v>9751.52</v>
      </c>
    </row>
    <row r="34" spans="5:12" x14ac:dyDescent="0.25">
      <c r="E34" s="17" t="s">
        <v>55</v>
      </c>
      <c r="F34" s="17"/>
      <c r="G34" s="17"/>
      <c r="H34" s="17"/>
      <c r="I34" s="17"/>
      <c r="J34" s="17"/>
      <c r="K34" s="17"/>
      <c r="L34" s="17"/>
    </row>
    <row r="35" spans="5:12" x14ac:dyDescent="0.25">
      <c r="E35" s="17" t="s">
        <v>63</v>
      </c>
      <c r="F35" s="17"/>
      <c r="G35" s="17"/>
      <c r="H35" s="17"/>
      <c r="I35" s="17"/>
      <c r="J35" s="17"/>
      <c r="K35" s="17"/>
      <c r="L35" s="17"/>
    </row>
    <row r="36" spans="5:12" x14ac:dyDescent="0.25">
      <c r="E36" s="9" t="s">
        <v>61</v>
      </c>
      <c r="F36" s="10">
        <v>10</v>
      </c>
      <c r="G36" s="10">
        <v>20</v>
      </c>
      <c r="H36" s="10">
        <v>40</v>
      </c>
      <c r="I36" s="10">
        <v>50</v>
      </c>
      <c r="J36" s="10">
        <v>80</v>
      </c>
      <c r="K36" s="10">
        <v>100</v>
      </c>
      <c r="L36" s="10">
        <v>200</v>
      </c>
    </row>
    <row r="37" spans="5:12" x14ac:dyDescent="0.25">
      <c r="E37" s="8" t="s">
        <v>57</v>
      </c>
      <c r="F37" s="7">
        <v>3.1320000000000001</v>
      </c>
      <c r="G37" s="7">
        <v>29.134</v>
      </c>
      <c r="H37" s="7">
        <v>223.798</v>
      </c>
      <c r="I37" s="7">
        <v>532.88199999999995</v>
      </c>
      <c r="J37" s="7">
        <v>1755.48</v>
      </c>
      <c r="K37" s="7">
        <v>4345.6099999999997</v>
      </c>
      <c r="L37" s="7">
        <v>25451.81</v>
      </c>
    </row>
    <row r="38" spans="5:12" x14ac:dyDescent="0.25">
      <c r="E38" s="8" t="s">
        <v>58</v>
      </c>
      <c r="F38" s="7">
        <v>0.70399999999999996</v>
      </c>
      <c r="G38" s="7">
        <v>2.6320000000000001</v>
      </c>
      <c r="H38" s="7">
        <v>11.68</v>
      </c>
      <c r="I38" s="7">
        <v>30.34</v>
      </c>
      <c r="J38" s="7">
        <v>50.832000000000001</v>
      </c>
      <c r="K38" s="7">
        <v>118.69199999999999</v>
      </c>
      <c r="L38" s="7">
        <v>471.52</v>
      </c>
    </row>
    <row r="39" spans="5:12" x14ac:dyDescent="0.25">
      <c r="E39" s="8" t="s">
        <v>59</v>
      </c>
      <c r="F39" s="7">
        <v>12.648</v>
      </c>
      <c r="G39" s="7">
        <v>89.611999999999995</v>
      </c>
      <c r="H39" s="7">
        <v>497.82</v>
      </c>
      <c r="I39" s="7">
        <v>1194.9760000000001</v>
      </c>
      <c r="J39" s="7">
        <v>2649.9760000000001</v>
      </c>
      <c r="K39" s="7">
        <v>5737.95</v>
      </c>
      <c r="L39" s="7">
        <v>29494</v>
      </c>
    </row>
    <row r="40" spans="5:12" x14ac:dyDescent="0.25">
      <c r="E40" s="8" t="s">
        <v>60</v>
      </c>
      <c r="F40" s="7">
        <v>15.462</v>
      </c>
      <c r="G40" s="7">
        <v>104.97799999999999</v>
      </c>
      <c r="H40" s="7">
        <v>557.89800000000002</v>
      </c>
      <c r="I40" s="7">
        <v>1211.126</v>
      </c>
      <c r="J40" s="7">
        <v>2765.2660000000001</v>
      </c>
      <c r="K40" s="7">
        <v>5945.07</v>
      </c>
      <c r="L40" s="7">
        <v>24551.52</v>
      </c>
    </row>
  </sheetData>
  <mergeCells count="6">
    <mergeCell ref="E35:L35"/>
    <mergeCell ref="E7:L7"/>
    <mergeCell ref="E8:L8"/>
    <mergeCell ref="E20:L20"/>
    <mergeCell ref="E21:L21"/>
    <mergeCell ref="E34:L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BB70-5074-4E37-A0FC-65A2D06F5C9B}">
  <dimension ref="D7:K45"/>
  <sheetViews>
    <sheetView topLeftCell="A22" zoomScaleNormal="100" workbookViewId="0">
      <selection activeCell="D37" sqref="D37:K45"/>
    </sheetView>
  </sheetViews>
  <sheetFormatPr defaultRowHeight="15" x14ac:dyDescent="0.25"/>
  <cols>
    <col min="4" max="4" width="36.85546875" bestFit="1" customWidth="1"/>
    <col min="11" max="11" width="10.28515625" customWidth="1"/>
  </cols>
  <sheetData>
    <row r="7" spans="4:11" x14ac:dyDescent="0.25">
      <c r="D7" s="17" t="s">
        <v>53</v>
      </c>
      <c r="E7" s="17"/>
      <c r="F7" s="17"/>
      <c r="G7" s="17"/>
      <c r="H7" s="17"/>
      <c r="I7" s="17"/>
      <c r="J7" s="17"/>
      <c r="K7" s="17"/>
    </row>
    <row r="8" spans="4:11" x14ac:dyDescent="0.25">
      <c r="D8" s="17" t="s">
        <v>52</v>
      </c>
      <c r="E8" s="17"/>
      <c r="F8" s="17"/>
      <c r="G8" s="17"/>
      <c r="H8" s="17"/>
      <c r="I8" s="17"/>
      <c r="J8" s="17"/>
      <c r="K8" s="17"/>
    </row>
    <row r="9" spans="4:11" x14ac:dyDescent="0.25">
      <c r="D9" s="9" t="s">
        <v>45</v>
      </c>
      <c r="E9" s="10">
        <v>10</v>
      </c>
      <c r="F9" s="10">
        <v>20</v>
      </c>
      <c r="G9" s="10">
        <v>40</v>
      </c>
      <c r="H9" s="10">
        <v>50</v>
      </c>
      <c r="I9" s="10">
        <v>80</v>
      </c>
      <c r="J9" s="10">
        <v>100</v>
      </c>
      <c r="K9" s="10">
        <v>200</v>
      </c>
    </row>
    <row r="10" spans="4:11" x14ac:dyDescent="0.25">
      <c r="D10" s="8" t="s">
        <v>67</v>
      </c>
      <c r="E10" s="7">
        <v>0.75800000000000001</v>
      </c>
      <c r="F10" s="7">
        <v>6.1340000000000003</v>
      </c>
      <c r="G10" s="7">
        <v>53.636000000000003</v>
      </c>
      <c r="H10" s="7">
        <v>87.95</v>
      </c>
      <c r="I10" s="7">
        <v>409.55200000000002</v>
      </c>
      <c r="J10" s="7">
        <v>650.28800000000001</v>
      </c>
      <c r="K10" s="7">
        <v>5333.55</v>
      </c>
    </row>
    <row r="11" spans="4:11" x14ac:dyDescent="0.25">
      <c r="D11" s="8" t="s">
        <v>68</v>
      </c>
      <c r="E11" s="7">
        <v>1.514</v>
      </c>
      <c r="F11" s="7">
        <v>12.01</v>
      </c>
      <c r="G11" s="7">
        <v>91.451999999999998</v>
      </c>
      <c r="H11" s="7">
        <v>160.268</v>
      </c>
      <c r="I11" s="7">
        <v>698.22400000000005</v>
      </c>
      <c r="J11" s="7">
        <v>1224.08</v>
      </c>
      <c r="K11" s="7">
        <v>10926.15</v>
      </c>
    </row>
    <row r="12" spans="4:11" x14ac:dyDescent="0.25">
      <c r="D12" s="8" t="s">
        <v>69</v>
      </c>
      <c r="E12" s="7">
        <v>2.492</v>
      </c>
      <c r="F12" s="7">
        <v>21.44</v>
      </c>
      <c r="G12" s="7">
        <v>163.29</v>
      </c>
      <c r="H12" s="7">
        <v>312.81599999999997</v>
      </c>
      <c r="I12" s="7">
        <v>1324.53</v>
      </c>
      <c r="J12" s="7">
        <v>2519.04</v>
      </c>
      <c r="K12" s="7">
        <v>19524.23</v>
      </c>
    </row>
    <row r="13" spans="4:11" x14ac:dyDescent="0.25">
      <c r="D13" s="8" t="s">
        <v>64</v>
      </c>
      <c r="E13" s="7">
        <v>0.65400000000000003</v>
      </c>
      <c r="F13" s="7">
        <v>6.524</v>
      </c>
      <c r="G13" s="7">
        <v>63.566000000000003</v>
      </c>
      <c r="H13" s="7">
        <v>87.67</v>
      </c>
      <c r="I13" s="7">
        <v>218.99600000000001</v>
      </c>
      <c r="J13" s="7">
        <v>715.04600000000005</v>
      </c>
      <c r="K13" s="7">
        <v>5323.04</v>
      </c>
    </row>
    <row r="14" spans="4:11" x14ac:dyDescent="0.25">
      <c r="D14" s="8" t="s">
        <v>65</v>
      </c>
      <c r="E14" s="7">
        <v>1.3120000000000001</v>
      </c>
      <c r="F14" s="7">
        <v>9.0559999999999992</v>
      </c>
      <c r="G14" s="7">
        <v>68.036000000000001</v>
      </c>
      <c r="H14" s="7">
        <v>117.16800000000001</v>
      </c>
      <c r="I14" s="7">
        <v>557.71199999999999</v>
      </c>
      <c r="J14" s="7">
        <v>980.66</v>
      </c>
      <c r="K14" s="7">
        <v>8052.02</v>
      </c>
    </row>
    <row r="15" spans="4:11" x14ac:dyDescent="0.25">
      <c r="D15" s="8" t="s">
        <v>66</v>
      </c>
      <c r="E15" s="7">
        <v>2.1640000000000001</v>
      </c>
      <c r="F15" s="7">
        <v>21.512</v>
      </c>
      <c r="G15" s="7">
        <v>162.94200000000001</v>
      </c>
      <c r="H15" s="7">
        <v>233.51400000000001</v>
      </c>
      <c r="I15" s="7">
        <v>1381.586</v>
      </c>
      <c r="J15" s="7">
        <v>1909.75</v>
      </c>
      <c r="K15" s="7">
        <v>15305.1</v>
      </c>
    </row>
    <row r="37" spans="4:11" x14ac:dyDescent="0.25">
      <c r="D37" s="18" t="s">
        <v>53</v>
      </c>
      <c r="E37" s="19"/>
      <c r="F37" s="19"/>
      <c r="G37" s="19"/>
      <c r="H37" s="19"/>
      <c r="I37" s="19"/>
      <c r="J37" s="19"/>
      <c r="K37" s="20"/>
    </row>
    <row r="38" spans="4:11" x14ac:dyDescent="0.25">
      <c r="D38" s="18" t="s">
        <v>54</v>
      </c>
      <c r="E38" s="19"/>
      <c r="F38" s="19"/>
      <c r="G38" s="19"/>
      <c r="H38" s="19"/>
      <c r="I38" s="19"/>
      <c r="J38" s="19"/>
      <c r="K38" s="20"/>
    </row>
    <row r="39" spans="4:11" x14ac:dyDescent="0.25">
      <c r="D39" s="9" t="s">
        <v>45</v>
      </c>
      <c r="E39" s="10">
        <v>10</v>
      </c>
      <c r="F39" s="10">
        <v>20</v>
      </c>
      <c r="G39" s="10">
        <v>40</v>
      </c>
      <c r="H39" s="10">
        <v>50</v>
      </c>
      <c r="I39" s="10">
        <v>80</v>
      </c>
      <c r="J39" s="10">
        <v>100</v>
      </c>
      <c r="K39" s="10">
        <v>200</v>
      </c>
    </row>
    <row r="40" spans="4:11" x14ac:dyDescent="0.25">
      <c r="D40" s="8" t="s">
        <v>67</v>
      </c>
      <c r="E40" s="7">
        <v>0.41599999999999998</v>
      </c>
      <c r="F40" s="7">
        <v>1.0640000000000001</v>
      </c>
      <c r="G40" s="7">
        <v>5.7080000000000002</v>
      </c>
      <c r="H40" s="7">
        <v>9.0879999999999992</v>
      </c>
      <c r="I40" s="7">
        <v>24.114000000000001</v>
      </c>
      <c r="J40" s="7">
        <v>40.212000000000003</v>
      </c>
      <c r="K40" s="7">
        <v>164.202</v>
      </c>
    </row>
    <row r="41" spans="4:11" x14ac:dyDescent="0.25">
      <c r="D41" s="8" t="s">
        <v>68</v>
      </c>
      <c r="E41" s="7">
        <v>0.55800000000000005</v>
      </c>
      <c r="F41" s="7">
        <v>1.6839999999999999</v>
      </c>
      <c r="G41" s="7">
        <v>6.944</v>
      </c>
      <c r="H41" s="7">
        <v>10.94</v>
      </c>
      <c r="I41" s="7">
        <v>29.318000000000001</v>
      </c>
      <c r="J41" s="7">
        <v>45.417999999999999</v>
      </c>
      <c r="K41" s="7">
        <v>201.88200000000001</v>
      </c>
    </row>
    <row r="42" spans="4:11" x14ac:dyDescent="0.25">
      <c r="D42" s="8" t="s">
        <v>69</v>
      </c>
      <c r="E42" s="7">
        <v>0.62</v>
      </c>
      <c r="F42" s="7">
        <v>3.0539999999999998</v>
      </c>
      <c r="G42" s="7">
        <v>11.864000000000001</v>
      </c>
      <c r="H42" s="7">
        <v>14.93</v>
      </c>
      <c r="I42" s="7">
        <v>41.167999999999999</v>
      </c>
      <c r="J42" s="7">
        <v>63.72</v>
      </c>
      <c r="K42" s="7">
        <v>280.32799999999997</v>
      </c>
    </row>
    <row r="43" spans="4:11" x14ac:dyDescent="0.25">
      <c r="D43" s="8" t="s">
        <v>64</v>
      </c>
      <c r="E43" s="7">
        <v>0.152</v>
      </c>
      <c r="F43" s="7">
        <v>1.5620000000000001</v>
      </c>
      <c r="G43" s="7">
        <v>14.186</v>
      </c>
      <c r="H43" s="7">
        <v>38.764000000000003</v>
      </c>
      <c r="I43" s="7">
        <v>113.074</v>
      </c>
      <c r="J43" s="7">
        <v>319.55799999999999</v>
      </c>
      <c r="K43" s="7">
        <v>2358.384</v>
      </c>
    </row>
    <row r="44" spans="4:11" x14ac:dyDescent="0.25">
      <c r="D44" s="8" t="s">
        <v>65</v>
      </c>
      <c r="E44" s="7">
        <v>0.53400000000000003</v>
      </c>
      <c r="F44" s="7">
        <v>4.2240000000000002</v>
      </c>
      <c r="G44" s="7">
        <v>35.305999999999997</v>
      </c>
      <c r="H44" s="7">
        <v>73.504000000000005</v>
      </c>
      <c r="I44" s="7">
        <v>299.00599999999997</v>
      </c>
      <c r="J44" s="7">
        <v>597.25199999999995</v>
      </c>
      <c r="K44" s="7">
        <v>4540.9359999999997</v>
      </c>
    </row>
    <row r="45" spans="4:11" x14ac:dyDescent="0.25">
      <c r="D45" s="8" t="s">
        <v>66</v>
      </c>
      <c r="E45" s="7">
        <v>0.74399999999999999</v>
      </c>
      <c r="F45" s="7">
        <v>5.6959999999999997</v>
      </c>
      <c r="G45" s="7">
        <v>48.22</v>
      </c>
      <c r="H45" s="7">
        <v>95.554000000000002</v>
      </c>
      <c r="I45" s="7">
        <v>403.23</v>
      </c>
      <c r="J45" s="7">
        <v>793.54</v>
      </c>
      <c r="K45" s="7">
        <v>6452.22</v>
      </c>
    </row>
  </sheetData>
  <mergeCells count="4">
    <mergeCell ref="D7:K7"/>
    <mergeCell ref="D8:K8"/>
    <mergeCell ref="D37:K37"/>
    <mergeCell ref="D38:K3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00CF-583C-4EEC-9C4F-F54262217AE5}">
  <dimension ref="D5:X69"/>
  <sheetViews>
    <sheetView topLeftCell="A49" zoomScaleNormal="100" workbookViewId="0">
      <selection activeCell="D63" sqref="D63:K69"/>
    </sheetView>
  </sheetViews>
  <sheetFormatPr defaultRowHeight="15" x14ac:dyDescent="0.25"/>
  <cols>
    <col min="4" max="4" width="41.28515625" bestFit="1" customWidth="1"/>
  </cols>
  <sheetData>
    <row r="5" spans="4:11" x14ac:dyDescent="0.25">
      <c r="D5" s="17" t="s">
        <v>55</v>
      </c>
      <c r="E5" s="17"/>
      <c r="F5" s="17"/>
      <c r="G5" s="17"/>
      <c r="H5" s="17"/>
      <c r="I5" s="17"/>
      <c r="J5" s="17"/>
      <c r="K5" s="17"/>
    </row>
    <row r="6" spans="4:11" x14ac:dyDescent="0.25">
      <c r="D6" s="17" t="s">
        <v>56</v>
      </c>
      <c r="E6" s="17"/>
      <c r="F6" s="17"/>
      <c r="G6" s="17"/>
      <c r="H6" s="17"/>
      <c r="I6" s="17"/>
      <c r="J6" s="17"/>
      <c r="K6" s="17"/>
    </row>
    <row r="7" spans="4:11" x14ac:dyDescent="0.25">
      <c r="D7" s="9" t="s">
        <v>61</v>
      </c>
      <c r="E7" s="10">
        <v>10</v>
      </c>
      <c r="F7" s="10">
        <v>20</v>
      </c>
      <c r="G7" s="10">
        <v>40</v>
      </c>
      <c r="H7" s="10">
        <v>50</v>
      </c>
      <c r="I7" s="10">
        <v>80</v>
      </c>
      <c r="J7" s="10">
        <v>100</v>
      </c>
      <c r="K7" s="10">
        <v>200</v>
      </c>
    </row>
    <row r="8" spans="4:11" x14ac:dyDescent="0.25">
      <c r="D8" s="8" t="s">
        <v>70</v>
      </c>
      <c r="E8" s="7">
        <v>0.75800000000000001</v>
      </c>
      <c r="F8" s="7">
        <v>6.1340000000000003</v>
      </c>
      <c r="G8" s="7">
        <v>53.636000000000003</v>
      </c>
      <c r="H8" s="7">
        <v>87.95</v>
      </c>
      <c r="I8" s="7">
        <v>409.55200000000002</v>
      </c>
      <c r="J8" s="7">
        <v>650.28800000000001</v>
      </c>
      <c r="K8" s="7">
        <v>5333.55</v>
      </c>
    </row>
    <row r="9" spans="4:11" x14ac:dyDescent="0.25">
      <c r="D9" s="8" t="s">
        <v>71</v>
      </c>
      <c r="E9" s="7">
        <v>0.41599999999999998</v>
      </c>
      <c r="F9" s="7">
        <v>1.0640000000000001</v>
      </c>
      <c r="G9" s="1">
        <v>5.7080000000000002</v>
      </c>
      <c r="H9" s="1">
        <v>9.0879999999999992</v>
      </c>
      <c r="I9" s="1">
        <v>24.114000000000001</v>
      </c>
      <c r="J9" s="1">
        <v>40.212000000000003</v>
      </c>
      <c r="K9" s="1">
        <v>164.202</v>
      </c>
    </row>
    <row r="10" spans="4:11" x14ac:dyDescent="0.25">
      <c r="D10" s="8" t="s">
        <v>72</v>
      </c>
      <c r="E10" s="7">
        <v>0.65400000000000003</v>
      </c>
      <c r="F10" s="7">
        <v>6.524</v>
      </c>
      <c r="G10" s="7">
        <v>63.566000000000003</v>
      </c>
      <c r="H10" s="1">
        <v>87.67</v>
      </c>
      <c r="I10" s="1">
        <v>218.99600000000001</v>
      </c>
      <c r="J10" s="1">
        <v>715.04600000000005</v>
      </c>
      <c r="K10" s="1">
        <v>5323.04</v>
      </c>
    </row>
    <row r="11" spans="4:11" x14ac:dyDescent="0.25">
      <c r="D11" s="8" t="s">
        <v>73</v>
      </c>
      <c r="E11" s="7">
        <v>0.152</v>
      </c>
      <c r="F11" s="1">
        <v>1.5620000000000001</v>
      </c>
      <c r="G11" s="1">
        <v>14.186</v>
      </c>
      <c r="H11" s="1">
        <v>38.764000000000003</v>
      </c>
      <c r="I11" s="1">
        <v>113.074</v>
      </c>
      <c r="J11" s="1">
        <v>319.55799999999999</v>
      </c>
      <c r="K11" s="1">
        <v>2358.384</v>
      </c>
    </row>
    <row r="30" spans="4:24" x14ac:dyDescent="0.25">
      <c r="Q30" s="23"/>
      <c r="R30" s="23"/>
      <c r="S30" s="23"/>
      <c r="T30" s="23"/>
      <c r="U30" s="23"/>
      <c r="V30" s="23"/>
      <c r="W30" s="23"/>
      <c r="X30" s="23"/>
    </row>
    <row r="31" spans="4:24" x14ac:dyDescent="0.25">
      <c r="Q31" s="23"/>
      <c r="R31" s="23"/>
      <c r="S31" s="23"/>
      <c r="T31" s="23"/>
      <c r="U31" s="23"/>
      <c r="V31" s="23"/>
      <c r="W31" s="23"/>
      <c r="X31" s="23"/>
    </row>
    <row r="32" spans="4:24" x14ac:dyDescent="0.25">
      <c r="D32" s="17" t="s">
        <v>55</v>
      </c>
      <c r="E32" s="17"/>
      <c r="F32" s="17"/>
      <c r="G32" s="17"/>
      <c r="H32" s="17"/>
      <c r="I32" s="17"/>
      <c r="J32" s="17"/>
      <c r="K32" s="17"/>
    </row>
    <row r="33" spans="4:11" x14ac:dyDescent="0.25">
      <c r="D33" s="17" t="s">
        <v>62</v>
      </c>
      <c r="E33" s="17"/>
      <c r="F33" s="17"/>
      <c r="G33" s="17"/>
      <c r="H33" s="17"/>
      <c r="I33" s="17"/>
      <c r="J33" s="17"/>
      <c r="K33" s="17"/>
    </row>
    <row r="34" spans="4:11" x14ac:dyDescent="0.25">
      <c r="D34" s="9" t="s">
        <v>61</v>
      </c>
      <c r="E34" s="10">
        <v>10</v>
      </c>
      <c r="F34" s="10">
        <v>20</v>
      </c>
      <c r="G34" s="10">
        <v>40</v>
      </c>
      <c r="H34" s="10">
        <v>50</v>
      </c>
      <c r="I34" s="10">
        <v>80</v>
      </c>
      <c r="J34" s="10">
        <v>100</v>
      </c>
      <c r="K34" s="10">
        <v>200</v>
      </c>
    </row>
    <row r="35" spans="4:11" x14ac:dyDescent="0.25">
      <c r="D35" s="8" t="s">
        <v>70</v>
      </c>
      <c r="E35" s="7">
        <v>1.514</v>
      </c>
      <c r="F35" s="7">
        <v>12.01</v>
      </c>
      <c r="G35" s="7">
        <v>91.451999999999998</v>
      </c>
      <c r="H35" s="7">
        <v>160.268</v>
      </c>
      <c r="I35" s="7">
        <v>698.22400000000005</v>
      </c>
      <c r="J35" s="7">
        <v>1224.08</v>
      </c>
      <c r="K35" s="7">
        <v>10926.15</v>
      </c>
    </row>
    <row r="36" spans="4:11" x14ac:dyDescent="0.25">
      <c r="D36" s="8" t="s">
        <v>71</v>
      </c>
      <c r="E36" s="7">
        <v>0.55800000000000005</v>
      </c>
      <c r="F36" s="1">
        <v>1.6839999999999999</v>
      </c>
      <c r="G36" s="1">
        <v>6.944</v>
      </c>
      <c r="H36" s="1">
        <v>10.94</v>
      </c>
      <c r="I36" s="1">
        <v>29.318000000000001</v>
      </c>
      <c r="J36" s="1">
        <v>45.417999999999999</v>
      </c>
      <c r="K36" s="1">
        <v>201.88200000000001</v>
      </c>
    </row>
    <row r="37" spans="4:11" x14ac:dyDescent="0.25">
      <c r="D37" s="8" t="s">
        <v>72</v>
      </c>
      <c r="E37" s="7">
        <v>1.3120000000000001</v>
      </c>
      <c r="F37" s="7">
        <v>9.0559999999999992</v>
      </c>
      <c r="G37" s="7">
        <v>68.036000000000001</v>
      </c>
      <c r="H37" s="1">
        <v>117.16800000000001</v>
      </c>
      <c r="I37" s="1">
        <v>557.71199999999999</v>
      </c>
      <c r="J37" s="1">
        <v>980.66</v>
      </c>
      <c r="K37" s="1">
        <v>8052.02</v>
      </c>
    </row>
    <row r="38" spans="4:11" x14ac:dyDescent="0.25">
      <c r="D38" s="8" t="s">
        <v>73</v>
      </c>
      <c r="E38" s="7">
        <v>0.53400000000000003</v>
      </c>
      <c r="F38" s="1">
        <v>4.2240000000000002</v>
      </c>
      <c r="G38" s="1">
        <v>35.305999999999997</v>
      </c>
      <c r="H38" s="1">
        <v>73.504000000000005</v>
      </c>
      <c r="I38" s="1">
        <v>299.00599999999997</v>
      </c>
      <c r="J38" s="1">
        <v>597.25199999999995</v>
      </c>
      <c r="K38" s="1">
        <v>4540.9359999999997</v>
      </c>
    </row>
    <row r="63" spans="4:11" x14ac:dyDescent="0.25">
      <c r="D63" s="17" t="s">
        <v>55</v>
      </c>
      <c r="E63" s="17"/>
      <c r="F63" s="17"/>
      <c r="G63" s="17"/>
      <c r="H63" s="17"/>
      <c r="I63" s="17"/>
      <c r="J63" s="17"/>
      <c r="K63" s="17"/>
    </row>
    <row r="64" spans="4:11" x14ac:dyDescent="0.25">
      <c r="D64" s="17" t="s">
        <v>63</v>
      </c>
      <c r="E64" s="17"/>
      <c r="F64" s="17"/>
      <c r="G64" s="17"/>
      <c r="H64" s="17"/>
      <c r="I64" s="17"/>
      <c r="J64" s="17"/>
      <c r="K64" s="17"/>
    </row>
    <row r="65" spans="4:11" x14ac:dyDescent="0.25">
      <c r="D65" s="9" t="s">
        <v>61</v>
      </c>
      <c r="E65" s="10">
        <v>10</v>
      </c>
      <c r="F65" s="10">
        <v>20</v>
      </c>
      <c r="G65" s="10">
        <v>40</v>
      </c>
      <c r="H65" s="10">
        <v>50</v>
      </c>
      <c r="I65" s="10">
        <v>80</v>
      </c>
      <c r="J65" s="10">
        <v>100</v>
      </c>
      <c r="K65" s="10">
        <v>200</v>
      </c>
    </row>
    <row r="66" spans="4:11" x14ac:dyDescent="0.25">
      <c r="D66" s="8" t="s">
        <v>70</v>
      </c>
      <c r="E66" s="7">
        <v>2.492</v>
      </c>
      <c r="F66" s="7">
        <v>21.44</v>
      </c>
      <c r="G66" s="7">
        <v>163.29</v>
      </c>
      <c r="H66" s="7">
        <v>312.81599999999997</v>
      </c>
      <c r="I66" s="7">
        <v>1324.53</v>
      </c>
      <c r="J66" s="7">
        <v>2519.04</v>
      </c>
      <c r="K66" s="7">
        <v>19524.23</v>
      </c>
    </row>
    <row r="67" spans="4:11" x14ac:dyDescent="0.25">
      <c r="D67" s="8" t="s">
        <v>71</v>
      </c>
      <c r="E67" s="7">
        <v>0.62</v>
      </c>
      <c r="F67" s="1">
        <v>3.0539999999999998</v>
      </c>
      <c r="G67" s="1">
        <v>11.864000000000001</v>
      </c>
      <c r="H67" s="1">
        <v>14.93</v>
      </c>
      <c r="I67" s="1">
        <v>41.167999999999999</v>
      </c>
      <c r="J67" s="1">
        <v>63.72</v>
      </c>
      <c r="K67" s="1">
        <v>280.32799999999997</v>
      </c>
    </row>
    <row r="68" spans="4:11" x14ac:dyDescent="0.25">
      <c r="D68" s="8" t="s">
        <v>72</v>
      </c>
      <c r="E68" s="7">
        <v>2.1640000000000001</v>
      </c>
      <c r="F68" s="7">
        <v>21.512</v>
      </c>
      <c r="G68" s="7">
        <v>162.94200000000001</v>
      </c>
      <c r="H68" s="1">
        <v>233.51400000000001</v>
      </c>
      <c r="I68" s="1">
        <v>1381.586</v>
      </c>
      <c r="J68" s="1">
        <v>1909.75</v>
      </c>
      <c r="K68" s="1">
        <v>15305.1</v>
      </c>
    </row>
    <row r="69" spans="4:11" x14ac:dyDescent="0.25">
      <c r="D69" s="8" t="s">
        <v>73</v>
      </c>
      <c r="E69" s="7">
        <v>0.74399999999999999</v>
      </c>
      <c r="F69" s="1">
        <v>5.6959999999999997</v>
      </c>
      <c r="G69" s="1">
        <v>48.22</v>
      </c>
      <c r="H69" s="1">
        <v>95.554000000000002</v>
      </c>
      <c r="I69" s="1">
        <v>403.23</v>
      </c>
      <c r="J69" s="1">
        <v>793.54</v>
      </c>
      <c r="K69" s="1">
        <v>6452.22</v>
      </c>
    </row>
  </sheetData>
  <mergeCells count="8">
    <mergeCell ref="D64:K64"/>
    <mergeCell ref="Q30:X30"/>
    <mergeCell ref="Q31:X31"/>
    <mergeCell ref="D5:K5"/>
    <mergeCell ref="D6:K6"/>
    <mergeCell ref="D32:K32"/>
    <mergeCell ref="D33:K33"/>
    <mergeCell ref="D63:K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MST1 - 10 20 40 50</vt:lpstr>
      <vt:lpstr>MST1 - 80 100 200</vt:lpstr>
      <vt:lpstr>MST2 - 10 20 40</vt:lpstr>
      <vt:lpstr>MST2 - 50 80</vt:lpstr>
      <vt:lpstr>MST2 - 100 200</vt:lpstr>
      <vt:lpstr>MST1</vt:lpstr>
      <vt:lpstr>MST2</vt:lpstr>
      <vt:lpstr>Path1</vt:lpstr>
      <vt:lpstr>Path2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Bukowski</dc:creator>
  <cp:lastModifiedBy>Mateusz Bukowski</cp:lastModifiedBy>
  <dcterms:created xsi:type="dcterms:W3CDTF">2024-06-03T10:07:34Z</dcterms:created>
  <dcterms:modified xsi:type="dcterms:W3CDTF">2024-06-07T20:47:40Z</dcterms:modified>
</cp:coreProperties>
</file>