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namro-my.sharepoint.com/personal/matias_grinberg_nl_abnamro_com/Documents/"/>
    </mc:Choice>
  </mc:AlternateContent>
  <xr:revisionPtr revIDLastSave="988" documentId="8_{35221664-1044-4F13-A7B2-72B62B8D5D65}" xr6:coauthVersionLast="47" xr6:coauthVersionMax="47" xr10:uidLastSave="{3454DF85-91C0-40D2-9A1E-24205A9EE91A}"/>
  <bookViews>
    <workbookView xWindow="-110" yWindow="-110" windowWidth="19420" windowHeight="10420" xr2:uid="{24C359CF-4646-49B4-90F1-D13193A34DCC}"/>
  </bookViews>
  <sheets>
    <sheet name="Returns" sheetId="3" r:id="rId1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6" i="3"/>
  <c r="G2" i="3" s="1"/>
  <c r="H2" i="3" s="1"/>
  <c r="I2" i="3"/>
  <c r="E1" i="3"/>
  <c r="BJ3" i="3"/>
  <c r="K2" i="3"/>
  <c r="C14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C4" i="3" s="1"/>
  <c r="BD5" i="3" l="1"/>
  <c r="J2" i="3"/>
  <c r="B7" i="3"/>
  <c r="C8" i="3" s="1"/>
  <c r="C6" i="3" s="1"/>
  <c r="AR4" i="3"/>
  <c r="AO4" i="3"/>
  <c r="AT4" i="3"/>
  <c r="AF4" i="3"/>
  <c r="AV4" i="3"/>
  <c r="AB4" i="3"/>
  <c r="AD4" i="3"/>
  <c r="AW4" i="3"/>
  <c r="AP4" i="3"/>
  <c r="N4" i="3"/>
  <c r="AG4" i="3"/>
  <c r="R4" i="3"/>
  <c r="AH4" i="3"/>
  <c r="AX4" i="3"/>
  <c r="AQ4" i="3"/>
  <c r="O4" i="3"/>
  <c r="AE4" i="3"/>
  <c r="AI4" i="3"/>
  <c r="AY4" i="3"/>
  <c r="S4" i="3"/>
  <c r="T4" i="3"/>
  <c r="AJ4" i="3"/>
  <c r="AZ4" i="3"/>
  <c r="AN4" i="3"/>
  <c r="AS4" i="3"/>
  <c r="Q4" i="3"/>
  <c r="U4" i="3"/>
  <c r="AK4" i="3"/>
  <c r="BA4" i="3"/>
  <c r="Z4" i="3"/>
  <c r="AC4" i="3"/>
  <c r="P4" i="3"/>
  <c r="V4" i="3"/>
  <c r="AL4" i="3"/>
  <c r="BB4" i="3"/>
  <c r="X4" i="3"/>
  <c r="Y4" i="3"/>
  <c r="AA4" i="3"/>
  <c r="AU4" i="3"/>
  <c r="W4" i="3"/>
  <c r="AM4" i="3"/>
  <c r="BD4" i="3" l="1"/>
  <c r="BE5" i="3"/>
  <c r="C9" i="3"/>
  <c r="BE4" i="3" l="1"/>
  <c r="BF5" i="3"/>
  <c r="C7" i="3"/>
  <c r="D8" i="3" s="1"/>
  <c r="D6" i="3" s="1"/>
  <c r="BF4" i="3" l="1"/>
  <c r="BG5" i="3"/>
  <c r="D9" i="3"/>
  <c r="D7" i="3"/>
  <c r="E8" i="3" s="1"/>
  <c r="E6" i="3" s="1"/>
  <c r="BG4" i="3" l="1"/>
  <c r="BH5" i="3"/>
  <c r="E9" i="3"/>
  <c r="E7" i="3"/>
  <c r="BI5" i="3" l="1"/>
  <c r="BH4" i="3"/>
  <c r="F8" i="3"/>
  <c r="F6" i="3" s="1"/>
  <c r="BJ5" i="3" l="1"/>
  <c r="BI4" i="3"/>
  <c r="F9" i="3"/>
  <c r="F7" i="3"/>
  <c r="BK5" i="3" l="1"/>
  <c r="BJ4" i="3"/>
  <c r="G8" i="3"/>
  <c r="G6" i="3" s="1"/>
  <c r="BK4" i="3" l="1"/>
  <c r="BL5" i="3"/>
  <c r="G9" i="3"/>
  <c r="G7" i="3"/>
  <c r="BL4" i="3" l="1"/>
  <c r="BM5" i="3"/>
  <c r="H8" i="3"/>
  <c r="H6" i="3" s="1"/>
  <c r="H9" i="3" l="1"/>
  <c r="BN5" i="3"/>
  <c r="BM4" i="3"/>
  <c r="H7" i="3"/>
  <c r="BO5" i="3" l="1"/>
  <c r="BN4" i="3"/>
  <c r="I8" i="3"/>
  <c r="I9" i="3" l="1"/>
  <c r="I6" i="3"/>
  <c r="I7" i="3" s="1"/>
  <c r="BP5" i="3"/>
  <c r="BO4" i="3"/>
  <c r="BQ5" i="3" l="1"/>
  <c r="BP4" i="3"/>
  <c r="J8" i="3"/>
  <c r="J9" i="3" s="1"/>
  <c r="J6" i="3" l="1"/>
  <c r="BR5" i="3"/>
  <c r="BQ4" i="3"/>
  <c r="J7" i="3" l="1"/>
  <c r="K8" i="3" s="1"/>
  <c r="K9" i="3" s="1"/>
  <c r="BR4" i="3"/>
  <c r="BS5" i="3"/>
  <c r="K6" i="3" l="1"/>
  <c r="K7" i="3" s="1"/>
  <c r="BS4" i="3"/>
  <c r="BT5" i="3"/>
  <c r="BU5" i="3" l="1"/>
  <c r="BT4" i="3"/>
  <c r="L8" i="3"/>
  <c r="L9" i="3" s="1"/>
  <c r="L6" i="3" l="1"/>
  <c r="BU4" i="3"/>
  <c r="BV5" i="3"/>
  <c r="BV4" i="3" l="1"/>
  <c r="BW5" i="3"/>
  <c r="L7" i="3"/>
  <c r="M8" i="3" s="1"/>
  <c r="M6" i="3" s="1"/>
  <c r="BW4" i="3" l="1"/>
  <c r="BX5" i="3"/>
  <c r="M9" i="3"/>
  <c r="BX4" i="3" l="1"/>
  <c r="BY5" i="3"/>
  <c r="M7" i="3"/>
  <c r="N8" i="3" s="1"/>
  <c r="N6" i="3" s="1"/>
  <c r="BY4" i="3" l="1"/>
  <c r="BZ5" i="3"/>
  <c r="N9" i="3"/>
  <c r="CA5" i="3" l="1"/>
  <c r="BZ4" i="3"/>
  <c r="N7" i="3"/>
  <c r="O8" i="3" s="1"/>
  <c r="O6" i="3" s="1"/>
  <c r="CB5" i="3" l="1"/>
  <c r="CA4" i="3"/>
  <c r="O9" i="3"/>
  <c r="CB4" i="3" l="1"/>
  <c r="CC5" i="3"/>
  <c r="O7" i="3"/>
  <c r="P8" i="3" s="1"/>
  <c r="P6" i="3" s="1"/>
  <c r="CD5" i="3" l="1"/>
  <c r="CC4" i="3"/>
  <c r="P9" i="3"/>
  <c r="CE5" i="3" l="1"/>
  <c r="CD4" i="3"/>
  <c r="P7" i="3"/>
  <c r="Q8" i="3" s="1"/>
  <c r="Q6" i="3" s="1"/>
  <c r="Q2" i="3" s="1"/>
  <c r="CF5" i="3" l="1"/>
  <c r="CE4" i="3"/>
  <c r="Q9" i="3"/>
  <c r="CG5" i="3" l="1"/>
  <c r="CF4" i="3"/>
  <c r="Q7" i="3"/>
  <c r="R8" i="3" s="1"/>
  <c r="R6" i="3" s="1"/>
  <c r="R2" i="3" s="1"/>
  <c r="CG4" i="3" l="1"/>
  <c r="CH5" i="3"/>
  <c r="R9" i="3"/>
  <c r="CH4" i="3" l="1"/>
  <c r="CI5" i="3"/>
  <c r="R7" i="3"/>
  <c r="S8" i="3" s="1"/>
  <c r="S6" i="3" s="1"/>
  <c r="S2" i="3" s="1"/>
  <c r="CJ5" i="3" l="1"/>
  <c r="CI4" i="3"/>
  <c r="S9" i="3"/>
  <c r="CJ4" i="3" l="1"/>
  <c r="CK5" i="3"/>
  <c r="S7" i="3"/>
  <c r="T8" i="3" s="1"/>
  <c r="T9" i="3" l="1"/>
  <c r="T6" i="3"/>
  <c r="T2" i="3" s="1"/>
  <c r="CK4" i="3"/>
  <c r="CL5" i="3"/>
  <c r="T7" i="3" l="1"/>
  <c r="U8" i="3" s="1"/>
  <c r="U9" i="3" s="1"/>
  <c r="CL4" i="3"/>
  <c r="CM5" i="3"/>
  <c r="U6" i="3" l="1"/>
  <c r="U2" i="3" s="1"/>
  <c r="CM4" i="3"/>
  <c r="CN5" i="3"/>
  <c r="U7" i="3" l="1"/>
  <c r="V8" i="3" s="1"/>
  <c r="V9" i="3" s="1"/>
  <c r="CN4" i="3"/>
  <c r="CO5" i="3"/>
  <c r="V6" i="3" l="1"/>
  <c r="V2" i="3" s="1"/>
  <c r="CO4" i="3"/>
  <c r="CP5" i="3"/>
  <c r="V7" i="3" l="1"/>
  <c r="W8" i="3" s="1"/>
  <c r="W9" i="3" s="1"/>
  <c r="CP4" i="3"/>
  <c r="CQ5" i="3"/>
  <c r="W6" i="3" l="1"/>
  <c r="CR5" i="3"/>
  <c r="CQ4" i="3"/>
  <c r="W7" i="3" l="1"/>
  <c r="X8" i="3" s="1"/>
  <c r="X6" i="3" s="1"/>
  <c r="W2" i="3"/>
  <c r="X9" i="3"/>
  <c r="CS5" i="3"/>
  <c r="CR4" i="3"/>
  <c r="X7" i="3" l="1"/>
  <c r="Y8" i="3" s="1"/>
  <c r="X2" i="3"/>
  <c r="CS4" i="3"/>
  <c r="CT5" i="3"/>
  <c r="Y9" i="3" l="1"/>
  <c r="Y6" i="3"/>
  <c r="CT4" i="3"/>
  <c r="CU5" i="3"/>
  <c r="Y2" i="3" l="1"/>
  <c r="Y7" i="3"/>
  <c r="Z8" i="3" s="1"/>
  <c r="CV5" i="3"/>
  <c r="CU4" i="3"/>
  <c r="Z9" i="3" l="1"/>
  <c r="Z6" i="3"/>
  <c r="CW5" i="3"/>
  <c r="CV4" i="3"/>
  <c r="Z7" i="3" l="1"/>
  <c r="AA8" i="3" s="1"/>
  <c r="AA9" i="3" s="1"/>
  <c r="Z2" i="3"/>
  <c r="CX5" i="3"/>
  <c r="CW4" i="3"/>
  <c r="AA6" i="3" l="1"/>
  <c r="AA7" i="3"/>
  <c r="AB8" i="3" s="1"/>
  <c r="AB9" i="3" s="1"/>
  <c r="AA2" i="3"/>
  <c r="CY5" i="3"/>
  <c r="CX4" i="3"/>
  <c r="AB6" i="3" l="1"/>
  <c r="AB2" i="3" s="1"/>
  <c r="CZ5" i="3"/>
  <c r="CY4" i="3"/>
  <c r="AB7" i="3" l="1"/>
  <c r="AC8" i="3" s="1"/>
  <c r="AC9" i="3" s="1"/>
  <c r="DA5" i="3"/>
  <c r="CZ4" i="3"/>
  <c r="AC6" i="3" l="1"/>
  <c r="AC7" i="3" s="1"/>
  <c r="AD8" i="3" s="1"/>
  <c r="AD9" i="3" s="1"/>
  <c r="AC2" i="3"/>
  <c r="DA4" i="3"/>
  <c r="DB5" i="3"/>
  <c r="AD6" i="3" l="1"/>
  <c r="AD2" i="3" s="1"/>
  <c r="DC5" i="3"/>
  <c r="DB4" i="3"/>
  <c r="AD7" i="3" l="1"/>
  <c r="AE8" i="3" s="1"/>
  <c r="AE9" i="3" s="1"/>
  <c r="AE6" i="3"/>
  <c r="AE2" i="3" s="1"/>
  <c r="DD5" i="3"/>
  <c r="DC4" i="3"/>
  <c r="AE7" i="3" l="1"/>
  <c r="AF8" i="3" s="1"/>
  <c r="AF9" i="3"/>
  <c r="AF6" i="3"/>
  <c r="AF2" i="3" s="1"/>
  <c r="DE5" i="3"/>
  <c r="DD4" i="3"/>
  <c r="AF7" i="3" l="1"/>
  <c r="AG8" i="3" s="1"/>
  <c r="AG6" i="3" s="1"/>
  <c r="AG2" i="3" s="1"/>
  <c r="DE4" i="3"/>
  <c r="DF5" i="3"/>
  <c r="AG7" i="3" l="1"/>
  <c r="AH8" i="3" s="1"/>
  <c r="AH6" i="3" s="1"/>
  <c r="AH2" i="3" s="1"/>
  <c r="AG9" i="3"/>
  <c r="DG5" i="3"/>
  <c r="DF4" i="3"/>
  <c r="AH9" i="3" l="1"/>
  <c r="AH7" i="3"/>
  <c r="AI8" i="3" s="1"/>
  <c r="DH5" i="3"/>
  <c r="DG4" i="3"/>
  <c r="AI9" i="3" l="1"/>
  <c r="AI6" i="3"/>
  <c r="AI2" i="3" s="1"/>
  <c r="DI5" i="3"/>
  <c r="DH4" i="3"/>
  <c r="AI7" i="3" l="1"/>
  <c r="AJ8" i="3" s="1"/>
  <c r="AJ9" i="3" s="1"/>
  <c r="DI4" i="3"/>
  <c r="DJ5" i="3"/>
  <c r="AJ6" i="3" l="1"/>
  <c r="AJ2" i="3" s="1"/>
  <c r="DJ4" i="3"/>
  <c r="DK5" i="3"/>
  <c r="AJ7" i="3" l="1"/>
  <c r="AK8" i="3" s="1"/>
  <c r="AK9" i="3" s="1"/>
  <c r="DL5" i="3"/>
  <c r="DK4" i="3"/>
  <c r="AK6" i="3" l="1"/>
  <c r="AK2" i="3" s="1"/>
  <c r="DL4" i="3"/>
  <c r="DM5" i="3"/>
  <c r="AK7" i="3" l="1"/>
  <c r="AL8" i="3" s="1"/>
  <c r="AL9" i="3" s="1"/>
  <c r="DM4" i="3"/>
  <c r="DN5" i="3"/>
  <c r="AL6" i="3" l="1"/>
  <c r="AL2" i="3" s="1"/>
  <c r="DO5" i="3"/>
  <c r="DN4" i="3"/>
  <c r="AL7" i="3" l="1"/>
  <c r="AM8" i="3" s="1"/>
  <c r="AM9" i="3" s="1"/>
  <c r="DP5" i="3"/>
  <c r="DO4" i="3"/>
  <c r="AM6" i="3" l="1"/>
  <c r="AM2" i="3" s="1"/>
  <c r="DQ5" i="3"/>
  <c r="DP4" i="3"/>
  <c r="AM7" i="3" l="1"/>
  <c r="AN8" i="3" s="1"/>
  <c r="AN9" i="3" s="1"/>
  <c r="DQ4" i="3"/>
  <c r="DR5" i="3"/>
  <c r="AN6" i="3" l="1"/>
  <c r="DS5" i="3"/>
  <c r="DR4" i="3"/>
  <c r="AN2" i="3" l="1"/>
  <c r="AN7" i="3"/>
  <c r="AO8" i="3" s="1"/>
  <c r="AO9" i="3" s="1"/>
  <c r="DT5" i="3"/>
  <c r="DS4" i="3"/>
  <c r="AO6" i="3" l="1"/>
  <c r="DT4" i="3"/>
  <c r="DU5" i="3"/>
  <c r="AO2" i="3" l="1"/>
  <c r="AO7" i="3"/>
  <c r="AP8" i="3" s="1"/>
  <c r="DU4" i="3"/>
  <c r="DV5" i="3"/>
  <c r="DV4" i="3" s="1"/>
  <c r="AP9" i="3" l="1"/>
  <c r="AP6" i="3"/>
  <c r="AP2" i="3" l="1"/>
  <c r="AP7" i="3"/>
  <c r="AQ8" i="3" s="1"/>
  <c r="AQ9" i="3" l="1"/>
  <c r="AQ6" i="3"/>
  <c r="AQ2" i="3" l="1"/>
  <c r="AQ7" i="3"/>
  <c r="AR8" i="3" s="1"/>
  <c r="AR9" i="3" l="1"/>
  <c r="AR6" i="3"/>
  <c r="AR2" i="3" l="1"/>
  <c r="AR7" i="3"/>
  <c r="AS8" i="3" s="1"/>
  <c r="AS9" i="3" l="1"/>
  <c r="AS6" i="3"/>
  <c r="AS2" i="3" l="1"/>
  <c r="AS7" i="3"/>
  <c r="AT8" i="3" s="1"/>
  <c r="AT9" i="3" l="1"/>
  <c r="AT6" i="3"/>
  <c r="AT2" i="3" l="1"/>
  <c r="AT7" i="3"/>
  <c r="AU8" i="3" s="1"/>
  <c r="AU9" i="3" s="1"/>
  <c r="AU6" i="3" l="1"/>
  <c r="AU7" i="3" s="1"/>
  <c r="AV8" i="3" s="1"/>
  <c r="AU2" i="3"/>
  <c r="AV9" i="3" l="1"/>
  <c r="AV6" i="3"/>
  <c r="AV2" i="3" s="1"/>
  <c r="AV7" i="3" l="1"/>
  <c r="AW8" i="3" s="1"/>
  <c r="AW9" i="3" s="1"/>
  <c r="AW6" i="3" l="1"/>
  <c r="AW2" i="3" l="1"/>
  <c r="AW7" i="3"/>
  <c r="AX8" i="3" s="1"/>
  <c r="AX6" i="3" l="1"/>
  <c r="AX9" i="3"/>
  <c r="AX2" i="3" l="1"/>
  <c r="AX7" i="3"/>
  <c r="AY8" i="3" s="1"/>
  <c r="AY9" i="3" s="1"/>
  <c r="AY6" i="3"/>
  <c r="AY2" i="3" l="1"/>
  <c r="AY7" i="3"/>
  <c r="AZ8" i="3" s="1"/>
  <c r="AZ9" i="3" l="1"/>
  <c r="AZ6" i="3"/>
  <c r="AZ2" i="3" l="1"/>
  <c r="AZ7" i="3"/>
  <c r="BA8" i="3" s="1"/>
  <c r="BA9" i="3" l="1"/>
  <c r="BA6" i="3"/>
  <c r="BA2" i="3" l="1"/>
  <c r="BA7" i="3"/>
  <c r="BB8" i="3" s="1"/>
  <c r="BB9" i="3" l="1"/>
  <c r="BB6" i="3"/>
  <c r="BB2" i="3" l="1"/>
  <c r="BB7" i="3"/>
  <c r="BC8" i="3" s="1"/>
  <c r="BC9" i="3" l="1"/>
  <c r="BC6" i="3"/>
  <c r="BC2" i="3" l="1"/>
  <c r="B2" i="3"/>
  <c r="BC7" i="3"/>
  <c r="BD8" i="3" s="1"/>
  <c r="BD9" i="3" l="1"/>
  <c r="BD6" i="3"/>
  <c r="BD2" i="3" l="1"/>
  <c r="BD7" i="3"/>
  <c r="BE8" i="3" s="1"/>
  <c r="BE9" i="3" l="1"/>
  <c r="BE6" i="3"/>
  <c r="BE2" i="3" l="1"/>
  <c r="BE7" i="3"/>
  <c r="BF8" i="3" s="1"/>
  <c r="BF9" i="3" l="1"/>
  <c r="BF6" i="3"/>
  <c r="BF2" i="3" l="1"/>
  <c r="BF7" i="3"/>
  <c r="BG8" i="3" s="1"/>
  <c r="BG9" i="3" l="1"/>
  <c r="BG6" i="3"/>
  <c r="BG2" i="3" l="1"/>
  <c r="BG7" i="3"/>
  <c r="BH8" i="3" s="1"/>
  <c r="BH9" i="3" l="1"/>
  <c r="BH6" i="3"/>
  <c r="BH2" i="3" l="1"/>
  <c r="BH7" i="3"/>
  <c r="BI8" i="3" s="1"/>
  <c r="BI9" i="3" s="1"/>
  <c r="BI6" i="3" l="1"/>
  <c r="BI2" i="3" l="1"/>
  <c r="BI7" i="3"/>
  <c r="BJ8" i="3" s="1"/>
  <c r="BJ9" i="3" l="1"/>
  <c r="BJ6" i="3"/>
  <c r="BJ2" i="3" l="1"/>
  <c r="BJ7" i="3"/>
  <c r="BK8" i="3" s="1"/>
  <c r="BK9" i="3" s="1"/>
  <c r="BK6" i="3"/>
  <c r="BK7" i="3" l="1"/>
  <c r="BL8" i="3" s="1"/>
  <c r="BK2" i="3"/>
  <c r="BL9" i="3" l="1"/>
  <c r="BL6" i="3"/>
  <c r="BL2" i="3" l="1"/>
  <c r="BL7" i="3"/>
  <c r="BM8" i="3" s="1"/>
  <c r="BM9" i="3" s="1"/>
  <c r="BM6" i="3" l="1"/>
  <c r="BM2" i="3" l="1"/>
  <c r="BM7" i="3"/>
  <c r="BN8" i="3" s="1"/>
  <c r="BN9" i="3" l="1"/>
  <c r="BN6" i="3"/>
  <c r="BN2" i="3" l="1"/>
  <c r="BN7" i="3"/>
  <c r="BO8" i="3" s="1"/>
  <c r="BO9" i="3" l="1"/>
  <c r="BO6" i="3"/>
  <c r="BO2" i="3" l="1"/>
  <c r="BO7" i="3"/>
  <c r="BP8" i="3" s="1"/>
  <c r="BP6" i="3"/>
  <c r="BP2" i="3" l="1"/>
  <c r="BP7" i="3"/>
  <c r="BQ8" i="3" s="1"/>
  <c r="BQ6" i="3" s="1"/>
  <c r="BP9" i="3"/>
  <c r="BQ9" i="3"/>
  <c r="BQ2" i="3" l="1"/>
  <c r="BQ7" i="3"/>
  <c r="BR8" i="3" s="1"/>
  <c r="BR9" i="3" l="1"/>
  <c r="BR6" i="3"/>
  <c r="BR2" i="3" l="1"/>
  <c r="BR7" i="3"/>
  <c r="BS8" i="3" s="1"/>
  <c r="BS9" i="3" l="1"/>
  <c r="BS6" i="3"/>
  <c r="BS2" i="3" l="1"/>
  <c r="BS7" i="3"/>
  <c r="BT8" i="3" s="1"/>
  <c r="BT9" i="3" l="1"/>
  <c r="BT6" i="3"/>
  <c r="BT2" i="3" l="1"/>
  <c r="BT7" i="3"/>
  <c r="BU8" i="3" s="1"/>
  <c r="BU9" i="3" l="1"/>
  <c r="BU6" i="3"/>
  <c r="BU2" i="3" l="1"/>
  <c r="BU7" i="3"/>
  <c r="BV8" i="3" s="1"/>
  <c r="BV9" i="3" l="1"/>
  <c r="BV6" i="3"/>
  <c r="BV2" i="3" l="1"/>
  <c r="BV7" i="3"/>
  <c r="BW8" i="3" s="1"/>
  <c r="BW9" i="3" s="1"/>
  <c r="BW6" i="3"/>
  <c r="BW2" i="3" s="1"/>
  <c r="BW7" i="3" l="1"/>
  <c r="BX8" i="3" s="1"/>
  <c r="BX9" i="3"/>
  <c r="BX6" i="3"/>
  <c r="BX2" i="3" s="1"/>
  <c r="BX7" i="3" l="1"/>
  <c r="BY8" i="3" s="1"/>
  <c r="BY9" i="3" l="1"/>
  <c r="BY6" i="3"/>
  <c r="BY2" i="3" s="1"/>
  <c r="BY7" i="3" l="1"/>
  <c r="BZ8" i="3" s="1"/>
  <c r="BZ9" i="3" l="1"/>
  <c r="BZ6" i="3"/>
  <c r="BZ2" i="3" s="1"/>
  <c r="BZ7" i="3" l="1"/>
  <c r="CA8" i="3" s="1"/>
  <c r="CA9" i="3" l="1"/>
  <c r="CA6" i="3"/>
  <c r="CA2" i="3" s="1"/>
  <c r="CA7" i="3" l="1"/>
  <c r="CB8" i="3" s="1"/>
  <c r="CB9" i="3" l="1"/>
  <c r="CB6" i="3"/>
  <c r="CB2" i="3" s="1"/>
  <c r="CB7" i="3" l="1"/>
  <c r="CC8" i="3" s="1"/>
  <c r="CC9" i="3" l="1"/>
  <c r="CC6" i="3"/>
  <c r="CC2" i="3" s="1"/>
  <c r="CC7" i="3" l="1"/>
  <c r="CD8" i="3" s="1"/>
  <c r="CD9" i="3" l="1"/>
  <c r="CD6" i="3"/>
  <c r="CD2" i="3" s="1"/>
  <c r="CD7" i="3" l="1"/>
  <c r="CE8" i="3" s="1"/>
  <c r="CE9" i="3" s="1"/>
  <c r="CE6" i="3" l="1"/>
  <c r="CE2" i="3" s="1"/>
  <c r="CE7" i="3" l="1"/>
  <c r="CF8" i="3" s="1"/>
  <c r="CF9" i="3" s="1"/>
  <c r="CF6" i="3" l="1"/>
  <c r="CF2" i="3" s="1"/>
  <c r="CF7" i="3" l="1"/>
  <c r="CG8" i="3" s="1"/>
  <c r="CG9" i="3" s="1"/>
  <c r="CG6" i="3" l="1"/>
  <c r="CG2" i="3" s="1"/>
  <c r="CG7" i="3" l="1"/>
  <c r="CH8" i="3" s="1"/>
  <c r="CH9" i="3" s="1"/>
  <c r="CH6" i="3" l="1"/>
  <c r="CH2" i="3" s="1"/>
  <c r="CH7" i="3" l="1"/>
  <c r="CI8" i="3" s="1"/>
  <c r="CI9" i="3" s="1"/>
  <c r="CI6" i="3" l="1"/>
  <c r="CI2" i="3" s="1"/>
  <c r="CI7" i="3" l="1"/>
  <c r="CJ8" i="3" s="1"/>
  <c r="CJ9" i="3" s="1"/>
  <c r="CJ6" i="3" l="1"/>
  <c r="CJ2" i="3" s="1"/>
  <c r="CJ7" i="3" l="1"/>
  <c r="CK8" i="3" s="1"/>
  <c r="CK9" i="3" s="1"/>
  <c r="CK6" i="3" l="1"/>
  <c r="CK2" i="3" s="1"/>
  <c r="CK7" i="3" l="1"/>
  <c r="CL8" i="3" s="1"/>
  <c r="CL9" i="3" s="1"/>
  <c r="CL6" i="3" l="1"/>
  <c r="CL2" i="3" s="1"/>
  <c r="CL7" i="3" l="1"/>
  <c r="CM8" i="3" s="1"/>
  <c r="CM9" i="3" s="1"/>
  <c r="CM6" i="3" l="1"/>
  <c r="CM2" i="3" s="1"/>
  <c r="CM7" i="3" l="1"/>
  <c r="CN8" i="3" s="1"/>
  <c r="CN9" i="3" s="1"/>
  <c r="CN6" i="3" l="1"/>
  <c r="CN2" i="3" s="1"/>
  <c r="CN7" i="3" l="1"/>
  <c r="CO8" i="3" s="1"/>
  <c r="CO9" i="3" s="1"/>
  <c r="CO6" i="3" l="1"/>
  <c r="CO2" i="3" s="1"/>
  <c r="CO7" i="3" l="1"/>
  <c r="CP8" i="3" s="1"/>
  <c r="CP9" i="3" s="1"/>
  <c r="CP6" i="3" l="1"/>
  <c r="CP2" i="3" s="1"/>
  <c r="CP7" i="3" l="1"/>
  <c r="CQ8" i="3" s="1"/>
  <c r="CQ9" i="3" s="1"/>
  <c r="CQ6" i="3" l="1"/>
  <c r="CQ2" i="3" s="1"/>
  <c r="CQ7" i="3" l="1"/>
  <c r="CR8" i="3" s="1"/>
  <c r="CR9" i="3" s="1"/>
  <c r="CR6" i="3" l="1"/>
  <c r="CR2" i="3" s="1"/>
  <c r="CR7" i="3" l="1"/>
  <c r="CS8" i="3" s="1"/>
  <c r="CS9" i="3" s="1"/>
  <c r="CS6" i="3" l="1"/>
  <c r="CS2" i="3" s="1"/>
  <c r="CS7" i="3" l="1"/>
  <c r="CT8" i="3" s="1"/>
  <c r="CT9" i="3" s="1"/>
  <c r="CT6" i="3" l="1"/>
  <c r="CT2" i="3" s="1"/>
  <c r="CT7" i="3" l="1"/>
  <c r="CU8" i="3" s="1"/>
  <c r="CU9" i="3" s="1"/>
  <c r="CU6" i="3" l="1"/>
  <c r="CU2" i="3" s="1"/>
  <c r="CU7" i="3" l="1"/>
  <c r="CV8" i="3" s="1"/>
  <c r="CV9" i="3" s="1"/>
  <c r="CV6" i="3" l="1"/>
  <c r="CV2" i="3" s="1"/>
  <c r="CV7" i="3" l="1"/>
  <c r="CW8" i="3" s="1"/>
  <c r="CW9" i="3" s="1"/>
  <c r="CW6" i="3" l="1"/>
  <c r="CW2" i="3" s="1"/>
  <c r="CW7" i="3" l="1"/>
  <c r="CX8" i="3" s="1"/>
  <c r="CX9" i="3" s="1"/>
  <c r="CX6" i="3" l="1"/>
  <c r="CX2" i="3" s="1"/>
  <c r="CX7" i="3" l="1"/>
  <c r="CY8" i="3" s="1"/>
  <c r="CY9" i="3" s="1"/>
  <c r="CY6" i="3" l="1"/>
  <c r="CY2" i="3" s="1"/>
  <c r="CY7" i="3" l="1"/>
  <c r="CZ8" i="3" s="1"/>
  <c r="CZ9" i="3" s="1"/>
  <c r="CZ6" i="3" l="1"/>
  <c r="CZ2" i="3" s="1"/>
  <c r="CZ7" i="3" l="1"/>
  <c r="DA8" i="3" s="1"/>
  <c r="DA9" i="3" s="1"/>
  <c r="DA6" i="3" l="1"/>
  <c r="DA2" i="3" s="1"/>
  <c r="DA7" i="3" l="1"/>
  <c r="DB8" i="3" s="1"/>
  <c r="DB9" i="3" s="1"/>
  <c r="DB6" i="3" l="1"/>
  <c r="DB2" i="3" s="1"/>
  <c r="DB7" i="3" l="1"/>
  <c r="DC8" i="3" s="1"/>
  <c r="DC9" i="3" s="1"/>
  <c r="DC6" i="3" l="1"/>
  <c r="DC2" i="3" s="1"/>
  <c r="DC7" i="3" l="1"/>
  <c r="DD8" i="3" s="1"/>
  <c r="DD9" i="3" s="1"/>
  <c r="DD6" i="3" l="1"/>
  <c r="DD2" i="3" s="1"/>
  <c r="DD7" i="3" l="1"/>
  <c r="DE8" i="3" s="1"/>
  <c r="DE9" i="3" s="1"/>
  <c r="DE6" i="3" l="1"/>
  <c r="DE2" i="3" s="1"/>
  <c r="DE7" i="3" l="1"/>
  <c r="DF8" i="3" s="1"/>
  <c r="DF9" i="3" s="1"/>
  <c r="DF6" i="3" l="1"/>
  <c r="DF2" i="3" s="1"/>
  <c r="DF7" i="3" l="1"/>
  <c r="DG8" i="3" s="1"/>
  <c r="DG9" i="3" s="1"/>
  <c r="DG6" i="3" l="1"/>
  <c r="DG2" i="3" s="1"/>
  <c r="DG7" i="3" l="1"/>
  <c r="DH8" i="3" s="1"/>
  <c r="DH9" i="3" s="1"/>
  <c r="DH6" i="3" l="1"/>
  <c r="DH2" i="3" s="1"/>
  <c r="DH7" i="3" l="1"/>
  <c r="DI8" i="3" s="1"/>
  <c r="DI9" i="3" s="1"/>
  <c r="DI6" i="3" l="1"/>
  <c r="DI2" i="3" s="1"/>
  <c r="DI7" i="3" l="1"/>
  <c r="DJ8" i="3" s="1"/>
  <c r="DJ9" i="3" s="1"/>
  <c r="DJ6" i="3" l="1"/>
  <c r="DJ2" i="3" s="1"/>
  <c r="DJ7" i="3" l="1"/>
  <c r="DK8" i="3" s="1"/>
  <c r="DK9" i="3" s="1"/>
  <c r="DK6" i="3" l="1"/>
  <c r="DK2" i="3" s="1"/>
  <c r="DK7" i="3" l="1"/>
  <c r="DL8" i="3" s="1"/>
  <c r="DL9" i="3" s="1"/>
  <c r="DL6" i="3" l="1"/>
  <c r="DL2" i="3" s="1"/>
  <c r="DL7" i="3" l="1"/>
  <c r="DM8" i="3" s="1"/>
  <c r="DM9" i="3" s="1"/>
  <c r="DM6" i="3" l="1"/>
  <c r="DM2" i="3" s="1"/>
  <c r="DM7" i="3" l="1"/>
  <c r="DN8" i="3" s="1"/>
  <c r="DN9" i="3" s="1"/>
  <c r="DN6" i="3" l="1"/>
  <c r="DN2" i="3" s="1"/>
  <c r="DN7" i="3" l="1"/>
  <c r="DO8" i="3" s="1"/>
  <c r="DO9" i="3" s="1"/>
  <c r="DO6" i="3" l="1"/>
  <c r="DO2" i="3" s="1"/>
  <c r="DO7" i="3" l="1"/>
  <c r="DP8" i="3" s="1"/>
  <c r="DP9" i="3" s="1"/>
  <c r="DP6" i="3" l="1"/>
  <c r="DP2" i="3" s="1"/>
  <c r="DP7" i="3" l="1"/>
  <c r="DQ8" i="3" s="1"/>
  <c r="DQ9" i="3" s="1"/>
  <c r="DQ6" i="3" l="1"/>
  <c r="DQ2" i="3" s="1"/>
  <c r="DQ7" i="3" l="1"/>
  <c r="DR8" i="3" s="1"/>
  <c r="DR9" i="3" s="1"/>
  <c r="DR6" i="3" l="1"/>
  <c r="DR2" i="3" s="1"/>
  <c r="DR7" i="3" l="1"/>
  <c r="DS8" i="3" s="1"/>
  <c r="DS9" i="3" s="1"/>
  <c r="DS6" i="3" l="1"/>
  <c r="DS2" i="3" s="1"/>
  <c r="DS7" i="3" l="1"/>
  <c r="DT8" i="3" s="1"/>
  <c r="DT9" i="3" s="1"/>
  <c r="DT6" i="3" l="1"/>
  <c r="DT2" i="3" s="1"/>
  <c r="DT7" i="3" l="1"/>
  <c r="DU8" i="3" s="1"/>
  <c r="DU9" i="3" s="1"/>
  <c r="DU6" i="3" l="1"/>
  <c r="DU2" i="3" s="1"/>
  <c r="DU7" i="3" l="1"/>
  <c r="DV8" i="3" s="1"/>
  <c r="DV9" i="3" s="1"/>
  <c r="DV6" i="3" l="1"/>
  <c r="DV2" i="3" s="1"/>
  <c r="DV7" i="3" l="1"/>
</calcChain>
</file>

<file path=xl/sharedStrings.xml><?xml version="1.0" encoding="utf-8"?>
<sst xmlns="http://schemas.openxmlformats.org/spreadsheetml/2006/main" count="25" uniqueCount="25">
  <si>
    <t>Profit</t>
  </si>
  <si>
    <t>Cap_Invested</t>
  </si>
  <si>
    <t>My_cap</t>
  </si>
  <si>
    <t>mon_rate</t>
  </si>
  <si>
    <t>ann_rate</t>
  </si>
  <si>
    <t>leverage</t>
  </si>
  <si>
    <t>own_sav</t>
  </si>
  <si>
    <t>Profit_acum</t>
  </si>
  <si>
    <t>years</t>
  </si>
  <si>
    <t>eff_ann_rate</t>
  </si>
  <si>
    <t>Init_cap</t>
  </si>
  <si>
    <t>Cap_Lev</t>
  </si>
  <si>
    <t>%_Loss</t>
  </si>
  <si>
    <t>Bbg_W</t>
  </si>
  <si>
    <t>Eq_Picked</t>
  </si>
  <si>
    <t>Avg_Ret</t>
  </si>
  <si>
    <t>Loan</t>
  </si>
  <si>
    <t>Maint_Mg</t>
  </si>
  <si>
    <t>Eq_in_Pos</t>
  </si>
  <si>
    <t>QQQ3</t>
  </si>
  <si>
    <t>Loss_QQQ</t>
  </si>
  <si>
    <t>Loss_NDX</t>
  </si>
  <si>
    <t>X mes (resto de mi vida)</t>
  </si>
  <si>
    <t>Ret_QQQ</t>
  </si>
  <si>
    <t>Ret_NDX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</si>
</sst>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64" fontId="0" fillId="0" borderId="0" xfId="1" applyNumberFormat="1" applyFont="1"/>
    <xf numFmtId="1" fontId="0" fillId="0" borderId="0" xfId="0" applyNumberFormat="1"/>
    <xf numFmtId="43" fontId="0" fillId="0" borderId="0" xfId="1" applyFont="1"/>
    <xf numFmtId="43" fontId="4" fillId="0" borderId="0" xfId="1" applyFont="1"/>
    <xf numFmtId="0" fontId="4" fillId="0" borderId="0" xfId="0" applyFont="1"/>
    <xf numFmtId="164" fontId="2" fillId="0" borderId="0" xfId="1" applyNumberFormat="1" applyFont="1"/>
    <xf numFmtId="165" fontId="0" fillId="0" borderId="0" xfId="1" applyNumberFormat="1" applyFont="1"/>
    <xf numFmtId="0" fontId="3" fillId="0" borderId="1" xfId="0" applyFont="1" applyBorder="1"/>
    <xf numFmtId="43" fontId="0" fillId="0" borderId="0" xfId="0" applyNumberFormat="1"/>
    <xf numFmtId="0" fontId="3" fillId="2" borderId="0" xfId="0" applyFont="1" applyFill="1"/>
    <xf numFmtId="43" fontId="3" fillId="2" borderId="0" xfId="0" applyNumberFormat="1" applyFont="1" applyFill="1"/>
    <xf numFmtId="165" fontId="0" fillId="0" borderId="2" xfId="1" applyNumberFormat="1" applyFont="1" applyBorder="1"/>
    <xf numFmtId="0" fontId="5" fillId="0" borderId="0" xfId="0" applyFont="1"/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5255-455D-41B3-B313-3514C66C0417}">
  <dimension ref="A1:DW22"/>
  <sheetViews>
    <sheetView showGridLines="0" tabSelected="1" zoomScale="70" zoomScaleNormal="70" workbookViewId="0">
      <selection activeCell="B2" sqref="B2"/>
    </sheetView>
  </sheetViews>
  <sheetFormatPr defaultRowHeight="14.5" x14ac:dyDescent="0.35"/>
  <cols>
    <col min="1" max="1" width="12.1796875" bestFit="1" customWidth="1"/>
    <col min="2" max="2" width="9.36328125" bestFit="1" customWidth="1"/>
    <col min="3" max="3" width="7.6328125" bestFit="1" customWidth="1"/>
    <col min="10" max="10" width="10" customWidth="1"/>
  </cols>
  <sheetData>
    <row r="1" spans="1:127" x14ac:dyDescent="0.35">
      <c r="A1" t="s">
        <v>19</v>
      </c>
      <c r="B1">
        <v>2</v>
      </c>
      <c r="D1" s="1" t="s">
        <v>6</v>
      </c>
      <c r="E1">
        <f ca="1">(150-F2)/75</f>
        <v>0</v>
      </c>
      <c r="F1" s="1" t="s">
        <v>16</v>
      </c>
      <c r="G1" s="11" t="s">
        <v>10</v>
      </c>
      <c r="H1" s="1" t="s">
        <v>11</v>
      </c>
      <c r="I1" s="1" t="s">
        <v>12</v>
      </c>
      <c r="J1" s="11" t="s">
        <v>18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24</v>
      </c>
      <c r="Q1" s="15" t="s">
        <v>22</v>
      </c>
      <c r="R1" s="15"/>
      <c r="S1" s="15"/>
    </row>
    <row r="2" spans="1:127" ht="18.5" x14ac:dyDescent="0.45">
      <c r="A2" s="1" t="s">
        <v>9</v>
      </c>
      <c r="B2" s="10">
        <f ca="1">POWER(BC6/B6,12/BC5)-1</f>
        <v>0.54188498566494681</v>
      </c>
      <c r="D2" s="12" t="s">
        <v>5</v>
      </c>
      <c r="E2" s="14">
        <v>2.4</v>
      </c>
      <c r="F2">
        <v>150</v>
      </c>
      <c r="G2" s="3">
        <f ca="1">B6</f>
        <v>178</v>
      </c>
      <c r="H2" s="2">
        <f ca="1">E2*G2</f>
        <v>427.2</v>
      </c>
      <c r="I2">
        <f ca="1">IF(E2&lt;=B1,L2,M2)</f>
        <v>0.2</v>
      </c>
      <c r="J2" s="4">
        <f ca="1">(G2-H2*I2)/((1-I2)*H2)</f>
        <v>0.27083333333333337</v>
      </c>
      <c r="K2">
        <f ca="1">IF(E2&lt;=B1,0.5,0.2)</f>
        <v>0.2</v>
      </c>
      <c r="L2">
        <v>0.6</v>
      </c>
      <c r="M2">
        <v>0.2</v>
      </c>
      <c r="N2">
        <v>0.4</v>
      </c>
      <c r="O2">
        <v>0.2</v>
      </c>
      <c r="P2" s="4"/>
      <c r="Q2" s="4">
        <f ca="1">Q6/((50-Q4)*12)</f>
        <v>0.52279221349259275</v>
      </c>
      <c r="R2" s="4">
        <f t="shared" ref="R2:CC2" ca="1" si="0">R6/((50-R4)*12)</f>
        <v>0.54292911016949008</v>
      </c>
      <c r="S2" s="4">
        <f t="shared" ca="1" si="0"/>
        <v>0.56384329252884102</v>
      </c>
      <c r="T2" s="4">
        <f t="shared" ca="1" si="0"/>
        <v>0.58556483330812681</v>
      </c>
      <c r="U2" s="4">
        <f t="shared" ca="1" si="0"/>
        <v>0.60812497167451474</v>
      </c>
      <c r="V2" s="4">
        <f t="shared" ca="1" si="0"/>
        <v>0.63155615859161351</v>
      </c>
      <c r="W2" s="4">
        <f t="shared" ca="1" si="0"/>
        <v>0.6558921039560266</v>
      </c>
      <c r="X2" s="4">
        <f t="shared" ca="1" si="0"/>
        <v>0.68116782557297162</v>
      </c>
      <c r="Y2" s="4">
        <f t="shared" ca="1" si="0"/>
        <v>0.70741970004295784</v>
      </c>
      <c r="Z2" s="4">
        <f t="shared" ca="1" si="0"/>
        <v>0.7346855156343417</v>
      </c>
      <c r="AA2" s="4">
        <f t="shared" ca="1" si="0"/>
        <v>0.7630045272195165</v>
      </c>
      <c r="AB2" s="4">
        <f t="shared" ca="1" si="0"/>
        <v>0.79241751335555644</v>
      </c>
      <c r="AC2" s="4">
        <f t="shared" ca="1" si="0"/>
        <v>0.82296683559330153</v>
      </c>
      <c r="AD2" s="4">
        <f t="shared" ca="1" si="0"/>
        <v>0.85469650010218123</v>
      </c>
      <c r="AE2" s="4">
        <f t="shared" ca="1" si="0"/>
        <v>0.88765222170150127</v>
      </c>
      <c r="AF2" s="4">
        <f t="shared" ca="1" si="0"/>
        <v>0.92188149039248646</v>
      </c>
      <c r="AG2" s="4">
        <f t="shared" ca="1" si="0"/>
        <v>0.95743364048908408</v>
      </c>
      <c r="AH2" s="4">
        <f t="shared" ca="1" si="0"/>
        <v>0.99435992244938465</v>
      </c>
      <c r="AI2" s="4">
        <f t="shared" ca="1" si="0"/>
        <v>1.0327135775135239</v>
      </c>
      <c r="AJ2" s="4">
        <f t="shared" ca="1" si="0"/>
        <v>1.0725499152580995</v>
      </c>
      <c r="AK2" s="4">
        <f t="shared" ca="1" si="0"/>
        <v>1.1139263941814619</v>
      </c>
      <c r="AL2" s="4">
        <f t="shared" ca="1" si="0"/>
        <v>1.1569027054387413</v>
      </c>
      <c r="AM2" s="4">
        <f t="shared" ca="1" si="0"/>
        <v>1.2015408598501569</v>
      </c>
      <c r="AN2" s="4">
        <f t="shared" ca="1" si="0"/>
        <v>1.2479052783110103</v>
      </c>
      <c r="AO2" s="4">
        <f t="shared" ca="1" si="0"/>
        <v>1.2960628857368304</v>
      </c>
      <c r="AP2" s="4">
        <f t="shared" ca="1" si="0"/>
        <v>1.3460832086823873</v>
      </c>
      <c r="AQ2" s="4">
        <f t="shared" ca="1" si="0"/>
        <v>1.398038476778765</v>
      </c>
      <c r="AR2" s="4">
        <f t="shared" ca="1" si="0"/>
        <v>1.4520037281383533</v>
      </c>
      <c r="AS2" s="4">
        <f t="shared" ca="1" si="0"/>
        <v>1.5080569188835355</v>
      </c>
      <c r="AT2" s="4">
        <f t="shared" ca="1" si="0"/>
        <v>1.5662790369609831</v>
      </c>
      <c r="AU2" s="4">
        <f t="shared" ca="1" si="0"/>
        <v>1.6267542204098502</v>
      </c>
      <c r="AV2" s="4">
        <f t="shared" ca="1" si="0"/>
        <v>1.6895698802587973</v>
      </c>
      <c r="AW2" s="4">
        <f t="shared" ca="1" si="0"/>
        <v>1.7548168282336765</v>
      </c>
      <c r="AX2" s="4">
        <f t="shared" ca="1" si="0"/>
        <v>1.822589409464872</v>
      </c>
      <c r="AY2" s="4">
        <f t="shared" ca="1" si="0"/>
        <v>1.8929856403907539</v>
      </c>
      <c r="AZ2" s="4">
        <f t="shared" ca="1" si="0"/>
        <v>1.9661073520614512</v>
      </c>
      <c r="BA2" s="4">
        <f t="shared" ca="1" si="0"/>
        <v>2.0420603390552063</v>
      </c>
      <c r="BB2" s="4">
        <f t="shared" ca="1" si="0"/>
        <v>2.1209545142279529</v>
      </c>
      <c r="BC2" s="4">
        <f t="shared" ca="1" si="0"/>
        <v>2.2029040695254705</v>
      </c>
      <c r="BD2" s="4">
        <f t="shared" ca="1" si="0"/>
        <v>2.288027643096517</v>
      </c>
      <c r="BE2" s="4">
        <f t="shared" ca="1" si="0"/>
        <v>2.3764484929547671</v>
      </c>
      <c r="BF2" s="4">
        <f t="shared" ca="1" si="0"/>
        <v>2.468294677447155</v>
      </c>
      <c r="BG2" s="4">
        <f t="shared" ca="1" si="0"/>
        <v>2.563699242796416</v>
      </c>
      <c r="BH2" s="4">
        <f t="shared" ca="1" si="0"/>
        <v>2.6628004179961811</v>
      </c>
      <c r="BI2" s="4">
        <f t="shared" ca="1" si="0"/>
        <v>2.7657418173479975</v>
      </c>
      <c r="BJ2" s="4">
        <f t="shared" ca="1" si="0"/>
        <v>3.1504504287188468</v>
      </c>
      <c r="BK2" s="4">
        <f t="shared" ca="1" si="0"/>
        <v>3.2722663281367677</v>
      </c>
      <c r="BL2" s="4">
        <f t="shared" ca="1" si="0"/>
        <v>3.3988040826656487</v>
      </c>
      <c r="BM2" s="4">
        <f t="shared" ca="1" si="0"/>
        <v>3.5302472184805618</v>
      </c>
      <c r="BN2" s="4">
        <f t="shared" ca="1" si="0"/>
        <v>3.6667864161405133</v>
      </c>
      <c r="BO2" s="4">
        <f t="shared" ca="1" si="0"/>
        <v>3.8086197903979468</v>
      </c>
      <c r="BP2" s="4">
        <f t="shared" ca="1" si="0"/>
        <v>3.9559531809910404</v>
      </c>
      <c r="BQ2" s="4">
        <f t="shared" ca="1" si="0"/>
        <v>4.1090004548516097</v>
      </c>
      <c r="BR2" s="4">
        <f t="shared" ca="1" si="0"/>
        <v>4.2679838201785412</v>
      </c>
      <c r="BS2" s="4">
        <f t="shared" ca="1" si="0"/>
        <v>4.4331341528445076</v>
      </c>
      <c r="BT2" s="4">
        <f t="shared" ca="1" si="0"/>
        <v>4.6046913356222188</v>
      </c>
      <c r="BU2" s="4">
        <f t="shared" ca="1" si="0"/>
        <v>4.7829046107357449</v>
      </c>
      <c r="BV2" s="4">
        <f t="shared" ca="1" si="0"/>
        <v>4.9680329462624497</v>
      </c>
      <c r="BW2" s="4">
        <f t="shared" ca="1" si="0"/>
        <v>5.1603454169319054</v>
      </c>
      <c r="BX2" s="4">
        <f t="shared" ca="1" si="0"/>
        <v>5.3601215998898102</v>
      </c>
      <c r="BY2" s="4">
        <f t="shared" ca="1" si="0"/>
        <v>5.5676519860174318</v>
      </c>
      <c r="BZ2" s="4">
        <f t="shared" ca="1" si="0"/>
        <v>5.783238407420531</v>
      </c>
      <c r="CA2" s="4">
        <f t="shared" ca="1" si="0"/>
        <v>6.0071944817260396</v>
      </c>
      <c r="CB2" s="4">
        <f t="shared" ca="1" si="0"/>
        <v>6.2398460738500878</v>
      </c>
      <c r="CC2" s="4">
        <f t="shared" ca="1" si="0"/>
        <v>6.4815317759273094</v>
      </c>
      <c r="CD2" s="4">
        <f t="shared" ref="CD2:DV2" ca="1" si="1">CD6/((50-CD4)*12)</f>
        <v>6.7326034061186961</v>
      </c>
      <c r="CE2" s="4">
        <f t="shared" ca="1" si="1"/>
        <v>6.9934265270437619</v>
      </c>
      <c r="CF2" s="4">
        <f t="shared" ca="1" si="1"/>
        <v>7.2643809846123659</v>
      </c>
      <c r="CG2" s="4">
        <f t="shared" ca="1" si="1"/>
        <v>7.5458614680623155</v>
      </c>
      <c r="CH2" s="4">
        <f t="shared" ca="1" si="1"/>
        <v>7.8382780920408788</v>
      </c>
      <c r="CI2" s="4">
        <f t="shared" ca="1" si="1"/>
        <v>8.1420570016016356</v>
      </c>
      <c r="CJ2" s="4">
        <f t="shared" ca="1" si="1"/>
        <v>8.4576410010226759</v>
      </c>
      <c r="CK2" s="4">
        <f t="shared" ca="1" si="1"/>
        <v>8.7854902073882002</v>
      </c>
      <c r="CL2" s="4">
        <f ca="1">CL6/((50-CL4)*12)</f>
        <v>9.1260827299129463</v>
      </c>
      <c r="CM2" s="4">
        <f t="shared" ca="1" si="1"/>
        <v>9.4799153760278507</v>
      </c>
      <c r="CN2" s="4">
        <f t="shared" ca="1" si="1"/>
        <v>9.8475043852858111</v>
      </c>
      <c r="CO2" s="4">
        <f t="shared" ca="1" si="1"/>
        <v>10.22938619218851</v>
      </c>
      <c r="CP2" s="4">
        <f t="shared" ca="1" si="1"/>
        <v>10.626118219079073</v>
      </c>
      <c r="CQ2" s="4">
        <f t="shared" ca="1" si="1"/>
        <v>11.038279700290843</v>
      </c>
      <c r="CR2" s="4">
        <f t="shared" ca="1" si="1"/>
        <v>11.466472538789921</v>
      </c>
      <c r="CS2" s="4">
        <f t="shared" ca="1" si="1"/>
        <v>11.911322196598389</v>
      </c>
      <c r="CT2" s="4">
        <f t="shared" ca="1" si="1"/>
        <v>12.373478620336321</v>
      </c>
      <c r="CU2" s="4">
        <f t="shared" ca="1" si="1"/>
        <v>12.853617203274002</v>
      </c>
      <c r="CV2" s="4">
        <f t="shared" ca="1" si="1"/>
        <v>13.35243978534114</v>
      </c>
      <c r="CW2" s="4">
        <f t="shared" ca="1" si="1"/>
        <v>13.870675692597525</v>
      </c>
      <c r="CX2" s="4">
        <f t="shared" ca="1" si="1"/>
        <v>14.409082817729475</v>
      </c>
      <c r="CY2" s="4">
        <f t="shared" ca="1" si="1"/>
        <v>14.968448743198785</v>
      </c>
      <c r="CZ2" s="4">
        <f t="shared" ca="1" si="1"/>
        <v>15.549591908735694</v>
      </c>
      <c r="DA2" s="4">
        <f t="shared" ca="1" si="1"/>
        <v>16.153362824934863</v>
      </c>
      <c r="DB2" s="4">
        <f t="shared" ca="1" si="1"/>
        <v>16.780645334783415</v>
      </c>
      <c r="DC2" s="4">
        <f t="shared" ca="1" si="1"/>
        <v>17.43235792502313</v>
      </c>
      <c r="DD2" s="4">
        <f t="shared" ca="1" si="1"/>
        <v>18.109455089324694</v>
      </c>
      <c r="DE2" s="4">
        <f t="shared" ca="1" si="1"/>
        <v>18.812928745330826</v>
      </c>
      <c r="DF2" s="4">
        <f t="shared" ca="1" si="1"/>
        <v>19.543809707707247</v>
      </c>
      <c r="DG2" s="4">
        <f t="shared" ca="1" si="1"/>
        <v>20.303169219425779</v>
      </c>
      <c r="DH2" s="4">
        <f t="shared" ca="1" si="1"/>
        <v>21.092120543592685</v>
      </c>
      <c r="DI2" s="4">
        <f t="shared" ca="1" si="1"/>
        <v>21.91182061822775</v>
      </c>
      <c r="DJ2" s="4">
        <f t="shared" ca="1" si="1"/>
        <v>22.763471776495731</v>
      </c>
      <c r="DK2" s="4">
        <f t="shared" ca="1" si="1"/>
        <v>23.648323534991654</v>
      </c>
      <c r="DL2" s="4">
        <f t="shared" ca="1" si="1"/>
        <v>24.567674452785507</v>
      </c>
      <c r="DM2" s="4">
        <f t="shared" ca="1" si="1"/>
        <v>25.522874064039971</v>
      </c>
      <c r="DN2" s="4">
        <f t="shared" ca="1" si="1"/>
        <v>26.515324887127381</v>
      </c>
      <c r="DO2" s="4">
        <f t="shared" ca="1" si="1"/>
        <v>27.546484513289023</v>
      </c>
      <c r="DP2" s="4">
        <f t="shared" ca="1" si="1"/>
        <v>28.61786777800182</v>
      </c>
      <c r="DQ2" s="4">
        <f t="shared" ca="1" si="1"/>
        <v>29.7310490183438</v>
      </c>
      <c r="DR2" s="4">
        <f t="shared" ca="1" si="1"/>
        <v>30.887664419781796</v>
      </c>
      <c r="DS2" s="4">
        <f t="shared" ca="1" si="1"/>
        <v>32.089414455941601</v>
      </c>
      <c r="DT2" s="4">
        <f t="shared" ca="1" si="1"/>
        <v>33.338066425063509</v>
      </c>
      <c r="DU2" s="4">
        <f t="shared" ca="1" si="1"/>
        <v>34.635457086994478</v>
      </c>
      <c r="DV2" s="4">
        <f t="shared" ca="1" si="1"/>
        <v>35.983495404722326</v>
      </c>
    </row>
    <row r="3" spans="1:127" x14ac:dyDescent="0.35">
      <c r="A3" s="6" t="s">
        <v>4</v>
      </c>
      <c r="B3" s="5">
        <f ca="1">IF(E2&lt;=B1,N2,O2)</f>
        <v>0.2</v>
      </c>
      <c r="D3" s="1"/>
      <c r="E3" s="8"/>
      <c r="BJ3">
        <f ca="1">$F$2</f>
        <v>150</v>
      </c>
    </row>
    <row r="4" spans="1:127" x14ac:dyDescent="0.35">
      <c r="A4" s="1" t="s">
        <v>3</v>
      </c>
      <c r="B4" s="4">
        <f ca="1">POWER((1+B3),(1/12))-1</f>
        <v>1.5309470499731193E-2</v>
      </c>
      <c r="M4" s="9" t="s">
        <v>8</v>
      </c>
      <c r="N4" s="13">
        <f ca="1">N5/12</f>
        <v>1</v>
      </c>
      <c r="O4" s="13">
        <f t="shared" ref="O4:BZ4" ca="1" si="2">O5/12</f>
        <v>1.0833333333333333</v>
      </c>
      <c r="P4" s="13">
        <f t="shared" ca="1" si="2"/>
        <v>1.1666666666666667</v>
      </c>
      <c r="Q4" s="13">
        <f t="shared" ca="1" si="2"/>
        <v>1.25</v>
      </c>
      <c r="R4" s="13">
        <f t="shared" ca="1" si="2"/>
        <v>1.3333333333333333</v>
      </c>
      <c r="S4" s="13">
        <f t="shared" ca="1" si="2"/>
        <v>1.4166666666666667</v>
      </c>
      <c r="T4" s="13">
        <f t="shared" ca="1" si="2"/>
        <v>1.5</v>
      </c>
      <c r="U4" s="13">
        <f t="shared" ca="1" si="2"/>
        <v>1.5833333333333333</v>
      </c>
      <c r="V4" s="13">
        <f t="shared" ca="1" si="2"/>
        <v>1.6666666666666667</v>
      </c>
      <c r="W4" s="13">
        <f t="shared" ca="1" si="2"/>
        <v>1.75</v>
      </c>
      <c r="X4" s="13">
        <f t="shared" ca="1" si="2"/>
        <v>1.8333333333333333</v>
      </c>
      <c r="Y4" s="13">
        <f t="shared" ca="1" si="2"/>
        <v>1.9166666666666667</v>
      </c>
      <c r="Z4" s="13">
        <f t="shared" ca="1" si="2"/>
        <v>2</v>
      </c>
      <c r="AA4" s="13">
        <f t="shared" ca="1" si="2"/>
        <v>2.0833333333333335</v>
      </c>
      <c r="AB4" s="13">
        <f t="shared" ca="1" si="2"/>
        <v>2.1666666666666665</v>
      </c>
      <c r="AC4" s="13">
        <f t="shared" ca="1" si="2"/>
        <v>2.25</v>
      </c>
      <c r="AD4" s="13">
        <f t="shared" ca="1" si="2"/>
        <v>2.3333333333333335</v>
      </c>
      <c r="AE4" s="13">
        <f t="shared" ca="1" si="2"/>
        <v>2.4166666666666665</v>
      </c>
      <c r="AF4" s="13">
        <f t="shared" ca="1" si="2"/>
        <v>2.5</v>
      </c>
      <c r="AG4" s="13">
        <f t="shared" ca="1" si="2"/>
        <v>2.5833333333333335</v>
      </c>
      <c r="AH4" s="13">
        <f t="shared" ca="1" si="2"/>
        <v>2.6666666666666665</v>
      </c>
      <c r="AI4" s="13">
        <f t="shared" ca="1" si="2"/>
        <v>2.75</v>
      </c>
      <c r="AJ4" s="13">
        <f t="shared" ca="1" si="2"/>
        <v>2.8333333333333335</v>
      </c>
      <c r="AK4" s="13">
        <f t="shared" ca="1" si="2"/>
        <v>2.9166666666666665</v>
      </c>
      <c r="AL4" s="13">
        <f t="shared" ca="1" si="2"/>
        <v>3</v>
      </c>
      <c r="AM4" s="13">
        <f t="shared" ca="1" si="2"/>
        <v>3.0833333333333335</v>
      </c>
      <c r="AN4" s="13">
        <f t="shared" ca="1" si="2"/>
        <v>3.1666666666666665</v>
      </c>
      <c r="AO4" s="13">
        <f t="shared" ca="1" si="2"/>
        <v>3.25</v>
      </c>
      <c r="AP4" s="13">
        <f t="shared" ca="1" si="2"/>
        <v>3.3333333333333335</v>
      </c>
      <c r="AQ4" s="13">
        <f t="shared" ca="1" si="2"/>
        <v>3.4166666666666665</v>
      </c>
      <c r="AR4" s="13">
        <f t="shared" ca="1" si="2"/>
        <v>3.5</v>
      </c>
      <c r="AS4" s="13">
        <f t="shared" ca="1" si="2"/>
        <v>3.5833333333333335</v>
      </c>
      <c r="AT4" s="13">
        <f t="shared" ca="1" si="2"/>
        <v>3.6666666666666665</v>
      </c>
      <c r="AU4" s="13">
        <f t="shared" ca="1" si="2"/>
        <v>3.75</v>
      </c>
      <c r="AV4" s="13">
        <f t="shared" ca="1" si="2"/>
        <v>3.8333333333333335</v>
      </c>
      <c r="AW4" s="13">
        <f t="shared" ca="1" si="2"/>
        <v>3.9166666666666665</v>
      </c>
      <c r="AX4" s="13">
        <f t="shared" ca="1" si="2"/>
        <v>4</v>
      </c>
      <c r="AY4" s="13">
        <f t="shared" ca="1" si="2"/>
        <v>4.083333333333333</v>
      </c>
      <c r="AZ4" s="13">
        <f t="shared" ca="1" si="2"/>
        <v>4.166666666666667</v>
      </c>
      <c r="BA4" s="13">
        <f t="shared" ca="1" si="2"/>
        <v>4.25</v>
      </c>
      <c r="BB4" s="13">
        <f t="shared" ca="1" si="2"/>
        <v>4.333333333333333</v>
      </c>
      <c r="BC4" s="13">
        <f t="shared" ca="1" si="2"/>
        <v>4.416666666666667</v>
      </c>
      <c r="BD4" s="13">
        <f t="shared" ca="1" si="2"/>
        <v>4.5</v>
      </c>
      <c r="BE4" s="13">
        <f t="shared" ca="1" si="2"/>
        <v>4.583333333333333</v>
      </c>
      <c r="BF4" s="13">
        <f t="shared" ca="1" si="2"/>
        <v>4.666666666666667</v>
      </c>
      <c r="BG4" s="13">
        <f t="shared" ca="1" si="2"/>
        <v>4.75</v>
      </c>
      <c r="BH4" s="13">
        <f t="shared" ca="1" si="2"/>
        <v>4.833333333333333</v>
      </c>
      <c r="BI4" s="13">
        <f t="shared" ca="1" si="2"/>
        <v>4.916666666666667</v>
      </c>
      <c r="BJ4" s="13">
        <f t="shared" ca="1" si="2"/>
        <v>5</v>
      </c>
      <c r="BK4" s="13">
        <f t="shared" ca="1" si="2"/>
        <v>5.083333333333333</v>
      </c>
      <c r="BL4" s="13">
        <f t="shared" ca="1" si="2"/>
        <v>5.166666666666667</v>
      </c>
      <c r="BM4" s="13">
        <f t="shared" ca="1" si="2"/>
        <v>5.25</v>
      </c>
      <c r="BN4" s="13">
        <f t="shared" ca="1" si="2"/>
        <v>5.333333333333333</v>
      </c>
      <c r="BO4" s="13">
        <f t="shared" ca="1" si="2"/>
        <v>5.416666666666667</v>
      </c>
      <c r="BP4" s="13">
        <f t="shared" ca="1" si="2"/>
        <v>5.5</v>
      </c>
      <c r="BQ4" s="13">
        <f t="shared" ca="1" si="2"/>
        <v>5.583333333333333</v>
      </c>
      <c r="BR4" s="13">
        <f t="shared" ca="1" si="2"/>
        <v>5.666666666666667</v>
      </c>
      <c r="BS4" s="13">
        <f t="shared" ca="1" si="2"/>
        <v>5.75</v>
      </c>
      <c r="BT4" s="13">
        <f t="shared" ca="1" si="2"/>
        <v>5.833333333333333</v>
      </c>
      <c r="BU4" s="13">
        <f t="shared" ca="1" si="2"/>
        <v>5.916666666666667</v>
      </c>
      <c r="BV4" s="13">
        <f t="shared" ca="1" si="2"/>
        <v>6</v>
      </c>
      <c r="BW4" s="13">
        <f t="shared" ca="1" si="2"/>
        <v>6.083333333333333</v>
      </c>
      <c r="BX4" s="13">
        <f t="shared" ca="1" si="2"/>
        <v>6.166666666666667</v>
      </c>
      <c r="BY4" s="13">
        <f t="shared" ca="1" si="2"/>
        <v>6.25</v>
      </c>
      <c r="BZ4" s="13">
        <f t="shared" ca="1" si="2"/>
        <v>6.333333333333333</v>
      </c>
      <c r="CA4" s="13">
        <f t="shared" ref="CA4:DV4" ca="1" si="3">CA5/12</f>
        <v>6.416666666666667</v>
      </c>
      <c r="CB4" s="13">
        <f t="shared" ca="1" si="3"/>
        <v>6.5</v>
      </c>
      <c r="CC4" s="13">
        <f t="shared" ca="1" si="3"/>
        <v>6.583333333333333</v>
      </c>
      <c r="CD4" s="13">
        <f t="shared" ca="1" si="3"/>
        <v>6.666666666666667</v>
      </c>
      <c r="CE4" s="13">
        <f t="shared" ca="1" si="3"/>
        <v>6.75</v>
      </c>
      <c r="CF4" s="13">
        <f t="shared" ca="1" si="3"/>
        <v>6.833333333333333</v>
      </c>
      <c r="CG4" s="13">
        <f t="shared" ca="1" si="3"/>
        <v>6.916666666666667</v>
      </c>
      <c r="CH4" s="13">
        <f t="shared" ca="1" si="3"/>
        <v>7</v>
      </c>
      <c r="CI4" s="13">
        <f t="shared" ca="1" si="3"/>
        <v>7.083333333333333</v>
      </c>
      <c r="CJ4" s="13">
        <f t="shared" ca="1" si="3"/>
        <v>7.166666666666667</v>
      </c>
      <c r="CK4" s="13">
        <f t="shared" ca="1" si="3"/>
        <v>7.25</v>
      </c>
      <c r="CL4" s="13">
        <f t="shared" ca="1" si="3"/>
        <v>7.333333333333333</v>
      </c>
      <c r="CM4" s="13">
        <f t="shared" ca="1" si="3"/>
        <v>7.416666666666667</v>
      </c>
      <c r="CN4" s="13">
        <f t="shared" ca="1" si="3"/>
        <v>7.5</v>
      </c>
      <c r="CO4" s="13">
        <f t="shared" ca="1" si="3"/>
        <v>7.583333333333333</v>
      </c>
      <c r="CP4" s="13">
        <f t="shared" ca="1" si="3"/>
        <v>7.666666666666667</v>
      </c>
      <c r="CQ4" s="13">
        <f t="shared" ca="1" si="3"/>
        <v>7.75</v>
      </c>
      <c r="CR4" s="13">
        <f t="shared" ca="1" si="3"/>
        <v>7.833333333333333</v>
      </c>
      <c r="CS4" s="13">
        <f t="shared" ca="1" si="3"/>
        <v>7.916666666666667</v>
      </c>
      <c r="CT4" s="13">
        <f t="shared" ca="1" si="3"/>
        <v>8</v>
      </c>
      <c r="CU4" s="13">
        <f t="shared" ca="1" si="3"/>
        <v>8.0833333333333339</v>
      </c>
      <c r="CV4" s="13">
        <f t="shared" ca="1" si="3"/>
        <v>8.1666666666666661</v>
      </c>
      <c r="CW4" s="13">
        <f t="shared" ca="1" si="3"/>
        <v>8.25</v>
      </c>
      <c r="CX4" s="13">
        <f t="shared" ca="1" si="3"/>
        <v>8.3333333333333339</v>
      </c>
      <c r="CY4" s="13">
        <f t="shared" ca="1" si="3"/>
        <v>8.4166666666666661</v>
      </c>
      <c r="CZ4" s="13">
        <f t="shared" ca="1" si="3"/>
        <v>8.5</v>
      </c>
      <c r="DA4" s="13">
        <f t="shared" ca="1" si="3"/>
        <v>8.5833333333333339</v>
      </c>
      <c r="DB4" s="13">
        <f t="shared" ca="1" si="3"/>
        <v>8.6666666666666661</v>
      </c>
      <c r="DC4" s="13">
        <f t="shared" ca="1" si="3"/>
        <v>8.75</v>
      </c>
      <c r="DD4" s="13">
        <f t="shared" ca="1" si="3"/>
        <v>8.8333333333333339</v>
      </c>
      <c r="DE4" s="13">
        <f t="shared" ca="1" si="3"/>
        <v>8.9166666666666661</v>
      </c>
      <c r="DF4" s="13">
        <f t="shared" ca="1" si="3"/>
        <v>9</v>
      </c>
      <c r="DG4" s="13">
        <f t="shared" ca="1" si="3"/>
        <v>9.0833333333333339</v>
      </c>
      <c r="DH4" s="13">
        <f t="shared" ca="1" si="3"/>
        <v>9.1666666666666661</v>
      </c>
      <c r="DI4" s="13">
        <f t="shared" ca="1" si="3"/>
        <v>9.25</v>
      </c>
      <c r="DJ4" s="13">
        <f t="shared" ca="1" si="3"/>
        <v>9.3333333333333339</v>
      </c>
      <c r="DK4" s="13">
        <f t="shared" ca="1" si="3"/>
        <v>9.4166666666666661</v>
      </c>
      <c r="DL4" s="13">
        <f t="shared" ca="1" si="3"/>
        <v>9.5</v>
      </c>
      <c r="DM4" s="13">
        <f t="shared" ca="1" si="3"/>
        <v>9.5833333333333339</v>
      </c>
      <c r="DN4" s="13">
        <f t="shared" ca="1" si="3"/>
        <v>9.6666666666666661</v>
      </c>
      <c r="DO4" s="13">
        <f t="shared" ca="1" si="3"/>
        <v>9.75</v>
      </c>
      <c r="DP4" s="13">
        <f t="shared" ca="1" si="3"/>
        <v>9.8333333333333339</v>
      </c>
      <c r="DQ4" s="13">
        <f t="shared" ca="1" si="3"/>
        <v>9.9166666666666661</v>
      </c>
      <c r="DR4" s="13">
        <f t="shared" ca="1" si="3"/>
        <v>10</v>
      </c>
      <c r="DS4" s="13">
        <f t="shared" ca="1" si="3"/>
        <v>10.083333333333334</v>
      </c>
      <c r="DT4" s="13">
        <f t="shared" ca="1" si="3"/>
        <v>10.166666666666666</v>
      </c>
      <c r="DU4" s="13">
        <f t="shared" ca="1" si="3"/>
        <v>10.25</v>
      </c>
      <c r="DV4" s="13">
        <f t="shared" ca="1" si="3"/>
        <v>10.333333333333334</v>
      </c>
    </row>
    <row r="5" spans="1:127" x14ac:dyDescent="0.35">
      <c r="C5" s="1">
        <v>1</v>
      </c>
      <c r="D5" s="1">
        <f t="shared" ref="D5:AP5" ca="1" si="4">1+C5</f>
        <v>2</v>
      </c>
      <c r="E5" s="1">
        <f t="shared" ca="1" si="4"/>
        <v>3</v>
      </c>
      <c r="F5" s="1">
        <f t="shared" ca="1" si="4"/>
        <v>4</v>
      </c>
      <c r="G5" s="1">
        <f t="shared" ca="1" si="4"/>
        <v>5</v>
      </c>
      <c r="H5" s="1">
        <f t="shared" ca="1" si="4"/>
        <v>6</v>
      </c>
      <c r="I5" s="1">
        <f t="shared" ca="1" si="4"/>
        <v>7</v>
      </c>
      <c r="J5" s="1">
        <f t="shared" ca="1" si="4"/>
        <v>8</v>
      </c>
      <c r="K5" s="1">
        <f t="shared" ca="1" si="4"/>
        <v>9</v>
      </c>
      <c r="L5" s="1">
        <f t="shared" ca="1" si="4"/>
        <v>10</v>
      </c>
      <c r="M5" s="1">
        <f t="shared" ca="1" si="4"/>
        <v>11</v>
      </c>
      <c r="N5" s="1">
        <f t="shared" ca="1" si="4"/>
        <v>12</v>
      </c>
      <c r="O5" s="1">
        <f t="shared" ca="1" si="4"/>
        <v>13</v>
      </c>
      <c r="P5" s="1">
        <f t="shared" ca="1" si="4"/>
        <v>14</v>
      </c>
      <c r="Q5" s="1">
        <f t="shared" ca="1" si="4"/>
        <v>15</v>
      </c>
      <c r="R5" s="1">
        <f t="shared" ca="1" si="4"/>
        <v>16</v>
      </c>
      <c r="S5" s="1">
        <f t="shared" ca="1" si="4"/>
        <v>17</v>
      </c>
      <c r="T5" s="6">
        <f t="shared" ca="1" si="4"/>
        <v>18</v>
      </c>
      <c r="U5" s="1">
        <f t="shared" ca="1" si="4"/>
        <v>19</v>
      </c>
      <c r="V5" s="1">
        <f t="shared" ca="1" si="4"/>
        <v>20</v>
      </c>
      <c r="W5" s="1">
        <f t="shared" ca="1" si="4"/>
        <v>21</v>
      </c>
      <c r="X5" s="1">
        <f t="shared" ca="1" si="4"/>
        <v>22</v>
      </c>
      <c r="Y5" s="1">
        <f t="shared" ca="1" si="4"/>
        <v>23</v>
      </c>
      <c r="Z5" s="1">
        <f t="shared" ca="1" si="4"/>
        <v>24</v>
      </c>
      <c r="AA5" s="1">
        <f t="shared" ca="1" si="4"/>
        <v>25</v>
      </c>
      <c r="AB5" s="1">
        <f t="shared" ca="1" si="4"/>
        <v>26</v>
      </c>
      <c r="AC5" s="1">
        <f t="shared" ca="1" si="4"/>
        <v>27</v>
      </c>
      <c r="AD5" s="1">
        <f t="shared" ca="1" si="4"/>
        <v>28</v>
      </c>
      <c r="AE5" s="1">
        <f t="shared" ca="1" si="4"/>
        <v>29</v>
      </c>
      <c r="AF5" s="1">
        <f t="shared" ca="1" si="4"/>
        <v>30</v>
      </c>
      <c r="AG5" s="1">
        <f t="shared" ca="1" si="4"/>
        <v>31</v>
      </c>
      <c r="AH5" s="1">
        <f t="shared" ca="1" si="4"/>
        <v>32</v>
      </c>
      <c r="AI5" s="1">
        <f t="shared" ca="1" si="4"/>
        <v>33</v>
      </c>
      <c r="AJ5" s="1">
        <f t="shared" ca="1" si="4"/>
        <v>34</v>
      </c>
      <c r="AK5" s="1">
        <f t="shared" ca="1" si="4"/>
        <v>35</v>
      </c>
      <c r="AL5" s="1">
        <f t="shared" ca="1" si="4"/>
        <v>36</v>
      </c>
      <c r="AM5" s="1">
        <f t="shared" ca="1" si="4"/>
        <v>37</v>
      </c>
      <c r="AN5" s="1">
        <f t="shared" ca="1" si="4"/>
        <v>38</v>
      </c>
      <c r="AO5" s="1">
        <f t="shared" ca="1" si="4"/>
        <v>39</v>
      </c>
      <c r="AP5" s="1">
        <f t="shared" ca="1" si="4"/>
        <v>40</v>
      </c>
      <c r="AQ5" s="1">
        <f t="shared" ref="AQ5" ca="1" si="5">1+AP5</f>
        <v>41</v>
      </c>
      <c r="AR5" s="1">
        <f t="shared" ref="AR5" ca="1" si="6">1+AQ5</f>
        <v>42</v>
      </c>
      <c r="AS5" s="1">
        <f t="shared" ref="AS5" ca="1" si="7">1+AR5</f>
        <v>43</v>
      </c>
      <c r="AT5" s="1">
        <f t="shared" ref="AT5" ca="1" si="8">1+AS5</f>
        <v>44</v>
      </c>
      <c r="AU5" s="1">
        <f t="shared" ref="AU5" ca="1" si="9">1+AT5</f>
        <v>45</v>
      </c>
      <c r="AV5" s="1">
        <f t="shared" ref="AV5" ca="1" si="10">1+AU5</f>
        <v>46</v>
      </c>
      <c r="AW5" s="1">
        <f t="shared" ref="AW5" ca="1" si="11">1+AV5</f>
        <v>47</v>
      </c>
      <c r="AX5" s="1">
        <f t="shared" ref="AX5" ca="1" si="12">1+AW5</f>
        <v>48</v>
      </c>
      <c r="AY5" s="1">
        <f t="shared" ref="AY5" ca="1" si="13">1+AX5</f>
        <v>49</v>
      </c>
      <c r="AZ5" s="1">
        <f t="shared" ref="AZ5" ca="1" si="14">1+AY5</f>
        <v>50</v>
      </c>
      <c r="BA5" s="1">
        <f t="shared" ref="BA5" ca="1" si="15">1+AZ5</f>
        <v>51</v>
      </c>
      <c r="BB5" s="1">
        <f t="shared" ref="BB5" ca="1" si="16">1+BA5</f>
        <v>52</v>
      </c>
      <c r="BC5" s="1">
        <f t="shared" ref="BC5" ca="1" si="17">1+BB5</f>
        <v>53</v>
      </c>
      <c r="BD5" s="1">
        <f t="shared" ref="BD5" ca="1" si="18">1+BC5</f>
        <v>54</v>
      </c>
      <c r="BE5" s="1">
        <f t="shared" ref="BE5" ca="1" si="19">1+BD5</f>
        <v>55</v>
      </c>
      <c r="BF5" s="1">
        <f t="shared" ref="BF5" ca="1" si="20">1+BE5</f>
        <v>56</v>
      </c>
      <c r="BG5" s="1">
        <f t="shared" ref="BG5" ca="1" si="21">1+BF5</f>
        <v>57</v>
      </c>
      <c r="BH5" s="1">
        <f t="shared" ref="BH5" ca="1" si="22">1+BG5</f>
        <v>58</v>
      </c>
      <c r="BI5" s="1">
        <f t="shared" ref="BI5" ca="1" si="23">1+BH5</f>
        <v>59</v>
      </c>
      <c r="BJ5" s="1">
        <f t="shared" ref="BJ5" ca="1" si="24">1+BI5</f>
        <v>60</v>
      </c>
      <c r="BK5" s="1">
        <f t="shared" ref="BK5" ca="1" si="25">1+BJ5</f>
        <v>61</v>
      </c>
      <c r="BL5" s="1">
        <f t="shared" ref="BL5" ca="1" si="26">1+BK5</f>
        <v>62</v>
      </c>
      <c r="BM5" s="1">
        <f t="shared" ref="BM5" ca="1" si="27">1+BL5</f>
        <v>63</v>
      </c>
      <c r="BN5" s="1">
        <f t="shared" ref="BN5" ca="1" si="28">1+BM5</f>
        <v>64</v>
      </c>
      <c r="BO5" s="1">
        <f t="shared" ref="BO5" ca="1" si="29">1+BN5</f>
        <v>65</v>
      </c>
      <c r="BP5" s="1">
        <f t="shared" ref="BP5" ca="1" si="30">1+BO5</f>
        <v>66</v>
      </c>
      <c r="BQ5" s="1">
        <f t="shared" ref="BQ5" ca="1" si="31">1+BP5</f>
        <v>67</v>
      </c>
      <c r="BR5" s="1">
        <f t="shared" ref="BR5" ca="1" si="32">1+BQ5</f>
        <v>68</v>
      </c>
      <c r="BS5" s="1">
        <f t="shared" ref="BS5" ca="1" si="33">1+BR5</f>
        <v>69</v>
      </c>
      <c r="BT5" s="1">
        <f t="shared" ref="BT5" ca="1" si="34">1+BS5</f>
        <v>70</v>
      </c>
      <c r="BU5" s="1">
        <f t="shared" ref="BU5" ca="1" si="35">1+BT5</f>
        <v>71</v>
      </c>
      <c r="BV5" s="1">
        <f t="shared" ref="BV5" ca="1" si="36">1+BU5</f>
        <v>72</v>
      </c>
      <c r="BW5" s="1">
        <f t="shared" ref="BW5" ca="1" si="37">1+BV5</f>
        <v>73</v>
      </c>
      <c r="BX5" s="1">
        <f t="shared" ref="BX5" ca="1" si="38">1+BW5</f>
        <v>74</v>
      </c>
      <c r="BY5" s="1">
        <f t="shared" ref="BY5" ca="1" si="39">1+BX5</f>
        <v>75</v>
      </c>
      <c r="BZ5" s="1">
        <f t="shared" ref="BZ5" ca="1" si="40">1+BY5</f>
        <v>76</v>
      </c>
      <c r="CA5" s="1">
        <f t="shared" ref="CA5" ca="1" si="41">1+BZ5</f>
        <v>77</v>
      </c>
      <c r="CB5" s="1">
        <f t="shared" ref="CB5" ca="1" si="42">1+CA5</f>
        <v>78</v>
      </c>
      <c r="CC5" s="1">
        <f t="shared" ref="CC5" ca="1" si="43">1+CB5</f>
        <v>79</v>
      </c>
      <c r="CD5" s="1">
        <f t="shared" ref="CD5" ca="1" si="44">1+CC5</f>
        <v>80</v>
      </c>
      <c r="CE5" s="1">
        <f t="shared" ref="CE5" ca="1" si="45">1+CD5</f>
        <v>81</v>
      </c>
      <c r="CF5" s="1">
        <f t="shared" ref="CF5" ca="1" si="46">1+CE5</f>
        <v>82</v>
      </c>
      <c r="CG5" s="1">
        <f t="shared" ref="CG5" ca="1" si="47">1+CF5</f>
        <v>83</v>
      </c>
      <c r="CH5" s="1">
        <f t="shared" ref="CH5" ca="1" si="48">1+CG5</f>
        <v>84</v>
      </c>
      <c r="CI5" s="1">
        <f t="shared" ref="CI5" ca="1" si="49">1+CH5</f>
        <v>85</v>
      </c>
      <c r="CJ5" s="1">
        <f t="shared" ref="CJ5" ca="1" si="50">1+CI5</f>
        <v>86</v>
      </c>
      <c r="CK5" s="1">
        <f t="shared" ref="CK5" ca="1" si="51">1+CJ5</f>
        <v>87</v>
      </c>
      <c r="CL5" s="1">
        <f t="shared" ref="CL5" ca="1" si="52">1+CK5</f>
        <v>88</v>
      </c>
      <c r="CM5" s="1">
        <f t="shared" ref="CM5" ca="1" si="53">1+CL5</f>
        <v>89</v>
      </c>
      <c r="CN5" s="1">
        <f t="shared" ref="CN5" ca="1" si="54">1+CM5</f>
        <v>90</v>
      </c>
      <c r="CO5" s="1">
        <f t="shared" ref="CO5" ca="1" si="55">1+CN5</f>
        <v>91</v>
      </c>
      <c r="CP5" s="1">
        <f t="shared" ref="CP5" ca="1" si="56">1+CO5</f>
        <v>92</v>
      </c>
      <c r="CQ5" s="1">
        <f t="shared" ref="CQ5" ca="1" si="57">1+CP5</f>
        <v>93</v>
      </c>
      <c r="CR5" s="1">
        <f t="shared" ref="CR5" ca="1" si="58">1+CQ5</f>
        <v>94</v>
      </c>
      <c r="CS5" s="1">
        <f t="shared" ref="CS5" ca="1" si="59">1+CR5</f>
        <v>95</v>
      </c>
      <c r="CT5" s="1">
        <f t="shared" ref="CT5" ca="1" si="60">1+CS5</f>
        <v>96</v>
      </c>
      <c r="CU5" s="1">
        <f t="shared" ref="CU5" ca="1" si="61">1+CT5</f>
        <v>97</v>
      </c>
      <c r="CV5" s="1">
        <f t="shared" ref="CV5" ca="1" si="62">1+CU5</f>
        <v>98</v>
      </c>
      <c r="CW5" s="1">
        <f t="shared" ref="CW5" ca="1" si="63">1+CV5</f>
        <v>99</v>
      </c>
      <c r="CX5" s="1">
        <f t="shared" ref="CX5" ca="1" si="64">1+CW5</f>
        <v>100</v>
      </c>
      <c r="CY5" s="1">
        <f t="shared" ref="CY5" ca="1" si="65">1+CX5</f>
        <v>101</v>
      </c>
      <c r="CZ5" s="1">
        <f t="shared" ref="CZ5" ca="1" si="66">1+CY5</f>
        <v>102</v>
      </c>
      <c r="DA5" s="1">
        <f t="shared" ref="DA5" ca="1" si="67">1+CZ5</f>
        <v>103</v>
      </c>
      <c r="DB5" s="1">
        <f t="shared" ref="DB5" ca="1" si="68">1+DA5</f>
        <v>104</v>
      </c>
      <c r="DC5" s="1">
        <f t="shared" ref="DC5" ca="1" si="69">1+DB5</f>
        <v>105</v>
      </c>
      <c r="DD5" s="1">
        <f t="shared" ref="DD5" ca="1" si="70">1+DC5</f>
        <v>106</v>
      </c>
      <c r="DE5" s="1">
        <f t="shared" ref="DE5" ca="1" si="71">1+DD5</f>
        <v>107</v>
      </c>
      <c r="DF5" s="1">
        <f t="shared" ref="DF5" ca="1" si="72">1+DE5</f>
        <v>108</v>
      </c>
      <c r="DG5" s="1">
        <f t="shared" ref="DG5" ca="1" si="73">1+DF5</f>
        <v>109</v>
      </c>
      <c r="DH5" s="1">
        <f t="shared" ref="DH5" ca="1" si="74">1+DG5</f>
        <v>110</v>
      </c>
      <c r="DI5" s="1">
        <f t="shared" ref="DI5" ca="1" si="75">1+DH5</f>
        <v>111</v>
      </c>
      <c r="DJ5" s="1">
        <f t="shared" ref="DJ5" ca="1" si="76">1+DI5</f>
        <v>112</v>
      </c>
      <c r="DK5" s="1">
        <f t="shared" ref="DK5" ca="1" si="77">1+DJ5</f>
        <v>113</v>
      </c>
      <c r="DL5" s="1">
        <f t="shared" ref="DL5" ca="1" si="78">1+DK5</f>
        <v>114</v>
      </c>
      <c r="DM5" s="1">
        <f t="shared" ref="DM5" ca="1" si="79">1+DL5</f>
        <v>115</v>
      </c>
      <c r="DN5" s="1">
        <f t="shared" ref="DN5" ca="1" si="80">1+DM5</f>
        <v>116</v>
      </c>
      <c r="DO5" s="1">
        <f t="shared" ref="DO5" ca="1" si="81">1+DN5</f>
        <v>117</v>
      </c>
      <c r="DP5" s="1">
        <f t="shared" ref="DP5" ca="1" si="82">1+DO5</f>
        <v>118</v>
      </c>
      <c r="DQ5" s="1">
        <f t="shared" ref="DQ5" ca="1" si="83">1+DP5</f>
        <v>119</v>
      </c>
      <c r="DR5" s="1">
        <f t="shared" ref="DR5" ca="1" si="84">1+DQ5</f>
        <v>120</v>
      </c>
      <c r="DS5" s="1">
        <f t="shared" ref="DS5" ca="1" si="85">1+DR5</f>
        <v>121</v>
      </c>
      <c r="DT5" s="1">
        <f t="shared" ref="DT5" ca="1" si="86">1+DS5</f>
        <v>122</v>
      </c>
      <c r="DU5" s="1">
        <f t="shared" ref="DU5" ca="1" si="87">1+DT5</f>
        <v>123</v>
      </c>
      <c r="DV5" s="1">
        <f t="shared" ref="DV5" ca="1" si="88">1+DU5</f>
        <v>124</v>
      </c>
    </row>
    <row r="6" spans="1:127" x14ac:dyDescent="0.35">
      <c r="A6" s="1" t="s">
        <v>2</v>
      </c>
      <c r="B6" s="3">
        <f ca="1">28+F2</f>
        <v>178</v>
      </c>
      <c r="C6" s="2">
        <f ca="1">B6+C8+C3</f>
        <v>184.54020579748516</v>
      </c>
      <c r="D6" s="2">
        <f t="shared" ref="D6:BO6" ca="1" si="89">C6+D8+D3</f>
        <v>191.32071660549536</v>
      </c>
      <c r="E6" s="2">
        <f t="shared" ca="1" si="89"/>
        <v>198.3503618859576</v>
      </c>
      <c r="F6" s="2">
        <f t="shared" ca="1" si="89"/>
        <v>205.63829551932739</v>
      </c>
      <c r="G6" s="2">
        <f t="shared" ca="1" si="89"/>
        <v>213.19400772461094</v>
      </c>
      <c r="H6" s="2">
        <f t="shared" ca="1" si="89"/>
        <v>221.02733741736148</v>
      </c>
      <c r="I6" s="2">
        <f t="shared" ca="1" si="89"/>
        <v>229.14848502174203</v>
      </c>
      <c r="J6" s="2">
        <f t="shared" ca="1" si="89"/>
        <v>237.56802575333833</v>
      </c>
      <c r="K6" s="2">
        <f t="shared" ca="1" si="89"/>
        <v>246.29692339001861</v>
      </c>
      <c r="L6" s="2">
        <f t="shared" ca="1" si="89"/>
        <v>255.3465445487723</v>
      </c>
      <c r="M6" s="2">
        <f t="shared" ca="1" si="89"/>
        <v>264.72867348711884</v>
      </c>
      <c r="N6" s="2">
        <f t="shared" ca="1" si="89"/>
        <v>274.4555274483605</v>
      </c>
      <c r="O6" s="2">
        <f t="shared" ca="1" si="89"/>
        <v>284.53977257066174</v>
      </c>
      <c r="P6" s="2">
        <f t="shared" ca="1" si="89"/>
        <v>294.99454038067159</v>
      </c>
      <c r="Q6" s="2">
        <f t="shared" ca="1" si="89"/>
        <v>305.83344489316676</v>
      </c>
      <c r="R6" s="2">
        <f t="shared" ca="1" si="89"/>
        <v>317.07060033898222</v>
      </c>
      <c r="S6" s="2">
        <f t="shared" ca="1" si="89"/>
        <v>328.72063954431434</v>
      </c>
      <c r="T6" s="2">
        <f t="shared" ca="1" si="89"/>
        <v>340.79873298532982</v>
      </c>
      <c r="U6" s="2">
        <f t="shared" ca="1" si="89"/>
        <v>353.32060854289307</v>
      </c>
      <c r="V6" s="2">
        <f t="shared" ca="1" si="89"/>
        <v>366.30257198313586</v>
      </c>
      <c r="W6" s="2">
        <f t="shared" ca="1" si="89"/>
        <v>379.76152819053942</v>
      </c>
      <c r="X6" s="2">
        <f t="shared" ca="1" si="89"/>
        <v>393.71500318117756</v>
      </c>
      <c r="Y6" s="2">
        <f t="shared" ca="1" si="89"/>
        <v>408.18116692478668</v>
      </c>
      <c r="Z6" s="2">
        <f t="shared" ca="1" si="89"/>
        <v>423.17885700538079</v>
      </c>
      <c r="AA6" s="2">
        <f t="shared" ca="1" si="89"/>
        <v>438.72760315122201</v>
      </c>
      <c r="AB6" s="2">
        <f t="shared" ca="1" si="89"/>
        <v>454.8476526660894</v>
      </c>
      <c r="AC6" s="2">
        <f t="shared" ca="1" si="89"/>
        <v>471.55999679496176</v>
      </c>
      <c r="AD6" s="2">
        <f t="shared" ca="1" si="89"/>
        <v>488.8863980584477</v>
      </c>
      <c r="AE6" s="2">
        <f t="shared" ca="1" si="89"/>
        <v>506.84941859155725</v>
      </c>
      <c r="AF6" s="2">
        <f t="shared" ca="1" si="89"/>
        <v>525.47244952371727</v>
      </c>
      <c r="AG6" s="2">
        <f t="shared" ca="1" si="89"/>
        <v>544.77974143828885</v>
      </c>
      <c r="AH6" s="2">
        <f t="shared" ca="1" si="89"/>
        <v>564.79643595125049</v>
      </c>
      <c r="AI6" s="2">
        <f t="shared" ca="1" si="89"/>
        <v>585.54859845016802</v>
      </c>
      <c r="AJ6" s="2">
        <f t="shared" ca="1" si="89"/>
        <v>607.06325203608435</v>
      </c>
      <c r="AK6" s="2">
        <f t="shared" ca="1" si="89"/>
        <v>629.36841271252592</v>
      </c>
      <c r="AL6" s="2">
        <f t="shared" ca="1" si="89"/>
        <v>652.49312586745009</v>
      </c>
      <c r="AM6" s="2">
        <f t="shared" ca="1" si="89"/>
        <v>676.46750409563833</v>
      </c>
      <c r="AN6" s="2">
        <f t="shared" ca="1" si="89"/>
        <v>701.32276641078784</v>
      </c>
      <c r="AO6" s="2">
        <f t="shared" ca="1" si="89"/>
        <v>727.09127889836179</v>
      </c>
      <c r="AP6" s="2">
        <f t="shared" ca="1" si="89"/>
        <v>753.80659686213687</v>
      </c>
      <c r="AQ6" s="2">
        <f t="shared" ca="1" si="89"/>
        <v>781.50350851932967</v>
      </c>
      <c r="AR6" s="2">
        <f t="shared" ca="1" si="89"/>
        <v>810.2180803012011</v>
      </c>
      <c r="AS6" s="2">
        <f t="shared" ca="1" si="89"/>
        <v>839.98770381812926</v>
      </c>
      <c r="AT6" s="2">
        <f t="shared" ca="1" si="89"/>
        <v>870.85114455030669</v>
      </c>
      <c r="AU6" s="2">
        <f t="shared" ca="1" si="89"/>
        <v>902.8485923274668</v>
      </c>
      <c r="AV6" s="2">
        <f t="shared" ca="1" si="89"/>
        <v>936.0217136633737</v>
      </c>
      <c r="AW6" s="2">
        <f t="shared" ca="1" si="89"/>
        <v>970.41370601322308</v>
      </c>
      <c r="AX6" s="2">
        <f t="shared" ca="1" si="89"/>
        <v>1006.0693540246093</v>
      </c>
      <c r="AY6" s="2">
        <f t="shared" ca="1" si="89"/>
        <v>1043.0350878553054</v>
      </c>
      <c r="AZ6" s="2">
        <f t="shared" ca="1" si="89"/>
        <v>1081.3590436337981</v>
      </c>
      <c r="BA6" s="2">
        <f t="shared" ca="1" si="89"/>
        <v>1121.0911261413082</v>
      </c>
      <c r="BB6" s="2">
        <f t="shared" ca="1" si="89"/>
        <v>1162.2830737969182</v>
      </c>
      <c r="BC6" s="2">
        <f t="shared" ca="1" si="89"/>
        <v>1204.9885260304322</v>
      </c>
      <c r="BD6" s="2">
        <f t="shared" ca="1" si="89"/>
        <v>1249.2630931306983</v>
      </c>
      <c r="BE6" s="2">
        <f t="shared" ca="1" si="89"/>
        <v>1295.164428660348</v>
      </c>
      <c r="BF6" s="2">
        <f t="shared" ca="1" si="89"/>
        <v>1342.7523045312523</v>
      </c>
      <c r="BG6" s="2">
        <f t="shared" ca="1" si="89"/>
        <v>1392.0886888384539</v>
      </c>
      <c r="BH6" s="2">
        <f t="shared" ca="1" si="89"/>
        <v>1443.2378265539301</v>
      </c>
      <c r="BI6" s="2">
        <f t="shared" ca="1" si="89"/>
        <v>1496.2663231852666</v>
      </c>
      <c r="BJ6" s="2">
        <f t="shared" ca="1" si="89"/>
        <v>1701.2432315081774</v>
      </c>
      <c r="BK6" s="2">
        <f ca="1">BJ6+BK8+BK3</f>
        <v>1763.7515508657177</v>
      </c>
      <c r="BL6" s="2">
        <f t="shared" ca="1" si="89"/>
        <v>1828.556596474119</v>
      </c>
      <c r="BM6" s="2">
        <f t="shared" ca="1" si="89"/>
        <v>1895.7427563240617</v>
      </c>
      <c r="BN6" s="2">
        <f t="shared" ca="1" si="89"/>
        <v>1965.3975190513152</v>
      </c>
      <c r="BO6" s="2">
        <f t="shared" ca="1" si="89"/>
        <v>2037.6115878629016</v>
      </c>
      <c r="BP6" s="2">
        <f t="shared" ref="BP6:DV6" ca="1" si="90">BO6+BP8+BP3</f>
        <v>2112.4789986492156</v>
      </c>
      <c r="BQ6" s="2">
        <f t="shared" ca="1" si="90"/>
        <v>2190.0972424359079</v>
      </c>
      <c r="BR6" s="2">
        <f t="shared" ca="1" si="90"/>
        <v>2270.5673923349841</v>
      </c>
      <c r="BS6" s="2">
        <f t="shared" ca="1" si="90"/>
        <v>2353.9942351604336</v>
      </c>
      <c r="BT6" s="2">
        <f t="shared" ca="1" si="90"/>
        <v>2440.4864078797759</v>
      </c>
      <c r="BU6" s="2">
        <f t="shared" ca="1" si="90"/>
        <v>2530.1565390792089</v>
      </c>
      <c r="BV6" s="2">
        <f t="shared" ca="1" si="90"/>
        <v>2623.1213956265733</v>
      </c>
      <c r="BW6" s="2">
        <f t="shared" ca="1" si="90"/>
        <v>2719.5020347231143</v>
      </c>
      <c r="BX6" s="2">
        <f t="shared" ca="1" si="90"/>
        <v>2819.4239615420402</v>
      </c>
      <c r="BY6" s="2">
        <f t="shared" ca="1" si="90"/>
        <v>2923.0172926591517</v>
      </c>
      <c r="BZ6" s="2">
        <f t="shared" ca="1" si="90"/>
        <v>3030.4169254883582</v>
      </c>
      <c r="CA6" s="2">
        <f t="shared" ca="1" si="90"/>
        <v>3141.7627139427186</v>
      </c>
      <c r="CB6" s="2">
        <f t="shared" ca="1" si="90"/>
        <v>3257.1996505497459</v>
      </c>
      <c r="CC6" s="2">
        <f t="shared" ca="1" si="90"/>
        <v>3376.8780552581284</v>
      </c>
      <c r="CD6" s="2">
        <f t="shared" ca="1" si="90"/>
        <v>3500.953771181722</v>
      </c>
      <c r="CE6" s="2">
        <f t="shared" ca="1" si="90"/>
        <v>3629.5883675357122</v>
      </c>
      <c r="CF6" s="2">
        <f t="shared" ca="1" si="90"/>
        <v>3762.9493500292056</v>
      </c>
      <c r="CG6" s="2">
        <f t="shared" ca="1" si="90"/>
        <v>3901.2103789882171</v>
      </c>
      <c r="CH6" s="2">
        <f t="shared" ca="1" si="90"/>
        <v>4044.5514954930936</v>
      </c>
      <c r="CI6" s="2">
        <f t="shared" ca="1" si="90"/>
        <v>4193.1593558248424</v>
      </c>
      <c r="CJ6" s="2">
        <f t="shared" ca="1" si="90"/>
        <v>4347.2274745256555</v>
      </c>
      <c r="CK6" s="2">
        <f t="shared" ca="1" si="90"/>
        <v>4506.9564763901471</v>
      </c>
      <c r="CL6" s="2">
        <f t="shared" ca="1" si="90"/>
        <v>4672.5543577154285</v>
      </c>
      <c r="CM6" s="2">
        <f t="shared" ca="1" si="90"/>
        <v>4844.2367571502318</v>
      </c>
      <c r="CN6" s="2">
        <f t="shared" ca="1" si="90"/>
        <v>5022.2272364957635</v>
      </c>
      <c r="CO6" s="2">
        <f t="shared" ca="1" si="90"/>
        <v>5206.7575718239514</v>
      </c>
      <c r="CP6" s="2">
        <f t="shared" ca="1" si="90"/>
        <v>5398.0680552921694</v>
      </c>
      <c r="CQ6" s="2">
        <f t="shared" ca="1" si="90"/>
        <v>5596.4078080474574</v>
      </c>
      <c r="CR6" s="2">
        <f t="shared" ca="1" si="90"/>
        <v>5802.0351046277001</v>
      </c>
      <c r="CS6" s="2">
        <f t="shared" ca="1" si="90"/>
        <v>6015.2177092821867</v>
      </c>
      <c r="CT6" s="2">
        <f t="shared" ca="1" si="90"/>
        <v>6236.2332246495062</v>
      </c>
      <c r="CU6" s="2">
        <f t="shared" ca="1" si="90"/>
        <v>6465.3694532468226</v>
      </c>
      <c r="CV6" s="2">
        <f t="shared" ca="1" si="90"/>
        <v>6702.924772241252</v>
      </c>
      <c r="CW6" s="2">
        <f t="shared" ca="1" si="90"/>
        <v>6949.2085219913597</v>
      </c>
      <c r="CX6" s="2">
        <f t="shared" ca="1" si="90"/>
        <v>7204.5414088647376</v>
      </c>
      <c r="CY6" s="2">
        <f t="shared" ca="1" si="90"/>
        <v>7469.2559228561931</v>
      </c>
      <c r="CZ6" s="2">
        <f t="shared" ca="1" si="90"/>
        <v>7743.6967705503757</v>
      </c>
      <c r="DA6" s="2">
        <f t="shared" ca="1" si="90"/>
        <v>8028.2213239926268</v>
      </c>
      <c r="DB6" s="2">
        <f t="shared" ca="1" si="90"/>
        <v>8323.2000860525732</v>
      </c>
      <c r="DC6" s="2">
        <f t="shared" ca="1" si="90"/>
        <v>8629.0171728864498</v>
      </c>
      <c r="DD6" s="2">
        <f t="shared" ca="1" si="90"/>
        <v>8946.0708141263985</v>
      </c>
      <c r="DE6" s="2">
        <f t="shared" ca="1" si="90"/>
        <v>9274.7738714480965</v>
      </c>
      <c r="DF6" s="2">
        <f t="shared" ca="1" si="90"/>
        <v>9615.5543761919653</v>
      </c>
      <c r="DG6" s="2">
        <f t="shared" ca="1" si="90"/>
        <v>9968.8560867380584</v>
      </c>
      <c r="DH6" s="2">
        <f t="shared" ca="1" si="90"/>
        <v>10335.139066360416</v>
      </c>
      <c r="DI6" s="2">
        <f t="shared" ca="1" si="90"/>
        <v>10714.88028231337</v>
      </c>
      <c r="DJ6" s="2">
        <f t="shared" ca="1" si="90"/>
        <v>11108.574226929917</v>
      </c>
      <c r="DK6" s="2">
        <f t="shared" ca="1" si="90"/>
        <v>11516.733561540936</v>
      </c>
      <c r="DL6" s="2">
        <f t="shared" ca="1" si="90"/>
        <v>11939.889784053756</v>
      </c>
      <c r="DM6" s="2">
        <f t="shared" ca="1" si="90"/>
        <v>12378.593921059386</v>
      </c>
      <c r="DN6" s="2">
        <f t="shared" ca="1" si="90"/>
        <v>12833.417245369652</v>
      </c>
      <c r="DO6" s="2">
        <f t="shared" ca="1" si="90"/>
        <v>13304.952019918599</v>
      </c>
      <c r="DP6" s="2">
        <f t="shared" ca="1" si="90"/>
        <v>13793.812268996877</v>
      </c>
      <c r="DQ6" s="2">
        <f t="shared" ca="1" si="90"/>
        <v>14300.634577823368</v>
      </c>
      <c r="DR6" s="2">
        <f t="shared" ca="1" si="90"/>
        <v>14826.078921495262</v>
      </c>
      <c r="DS6" s="2">
        <f t="shared" ca="1" si="90"/>
        <v>15370.829524396026</v>
      </c>
      <c r="DT6" s="2">
        <f t="shared" ca="1" si="90"/>
        <v>15935.595751180357</v>
      </c>
      <c r="DU6" s="2">
        <f t="shared" ca="1" si="90"/>
        <v>16521.113030496366</v>
      </c>
      <c r="DV6" s="2">
        <f t="shared" ca="1" si="90"/>
        <v>17128.143812647828</v>
      </c>
      <c r="DW6" s="10"/>
    </row>
    <row r="7" spans="1:127" x14ac:dyDescent="0.35">
      <c r="A7" s="1" t="s">
        <v>1</v>
      </c>
      <c r="B7" s="3">
        <f ca="1">(B6+$E$1)*$E$2</f>
        <v>427.2</v>
      </c>
      <c r="C7" s="3">
        <f t="shared" ref="C7:BC7" ca="1" si="91">(C6+$E$1)*$E$2</f>
        <v>442.89649391396438</v>
      </c>
      <c r="D7" s="3">
        <f t="shared" ca="1" si="91"/>
        <v>459.16971985318884</v>
      </c>
      <c r="E7" s="3">
        <f t="shared" ca="1" si="91"/>
        <v>476.0408685262982</v>
      </c>
      <c r="F7" s="3">
        <f t="shared" ca="1" si="91"/>
        <v>493.53190924638568</v>
      </c>
      <c r="G7" s="3">
        <f t="shared" ca="1" si="91"/>
        <v>511.66561853906626</v>
      </c>
      <c r="H7" s="3">
        <f t="shared" ca="1" si="91"/>
        <v>530.46560980166748</v>
      </c>
      <c r="I7" s="3">
        <f t="shared" ca="1" si="91"/>
        <v>549.9563640521809</v>
      </c>
      <c r="J7" s="3">
        <f t="shared" ca="1" si="91"/>
        <v>570.16326180801195</v>
      </c>
      <c r="K7" s="3">
        <f t="shared" ca="1" si="91"/>
        <v>591.11261613604461</v>
      </c>
      <c r="L7" s="3">
        <f t="shared" ca="1" si="91"/>
        <v>612.83170691705345</v>
      </c>
      <c r="M7" s="3">
        <f t="shared" ca="1" si="91"/>
        <v>635.34881636908517</v>
      </c>
      <c r="N7" s="3">
        <f t="shared" ca="1" si="91"/>
        <v>658.6932658760652</v>
      </c>
      <c r="O7" s="3">
        <f t="shared" ca="1" si="91"/>
        <v>682.89545416958811</v>
      </c>
      <c r="P7" s="3">
        <f t="shared" ca="1" si="91"/>
        <v>707.98689691361176</v>
      </c>
      <c r="Q7" s="3">
        <f t="shared" ca="1" si="91"/>
        <v>734.00026774360015</v>
      </c>
      <c r="R7" s="3">
        <f t="shared" ca="1" si="91"/>
        <v>760.9694408135573</v>
      </c>
      <c r="S7" s="3">
        <f t="shared" ca="1" si="91"/>
        <v>788.92953490635443</v>
      </c>
      <c r="T7" s="3">
        <f t="shared" ca="1" si="91"/>
        <v>817.91695916479159</v>
      </c>
      <c r="U7" s="3">
        <f t="shared" ca="1" si="91"/>
        <v>847.96946050294332</v>
      </c>
      <c r="V7" s="3">
        <f t="shared" ca="1" si="91"/>
        <v>879.12617275952607</v>
      </c>
      <c r="W7" s="3">
        <f t="shared" ca="1" si="91"/>
        <v>911.42766765729459</v>
      </c>
      <c r="X7" s="3">
        <f t="shared" ca="1" si="91"/>
        <v>944.91600763482609</v>
      </c>
      <c r="Y7" s="3">
        <f t="shared" ca="1" si="91"/>
        <v>979.63480061948803</v>
      </c>
      <c r="Z7" s="3">
        <f t="shared" ca="1" si="91"/>
        <v>1015.6292568129138</v>
      </c>
      <c r="AA7" s="3">
        <f t="shared" ca="1" si="91"/>
        <v>1052.9462475629327</v>
      </c>
      <c r="AB7" s="3">
        <f t="shared" ca="1" si="91"/>
        <v>1091.6343663986145</v>
      </c>
      <c r="AC7" s="3">
        <f t="shared" ca="1" si="91"/>
        <v>1131.7439923079082</v>
      </c>
      <c r="AD7" s="3">
        <f t="shared" ca="1" si="91"/>
        <v>1173.3273553402744</v>
      </c>
      <c r="AE7" s="3">
        <f t="shared" ca="1" si="91"/>
        <v>1216.4386046197374</v>
      </c>
      <c r="AF7" s="3">
        <f t="shared" ca="1" si="91"/>
        <v>1261.1338788569215</v>
      </c>
      <c r="AG7" s="3">
        <f t="shared" ca="1" si="91"/>
        <v>1307.4713794518932</v>
      </c>
      <c r="AH7" s="3">
        <f t="shared" ca="1" si="91"/>
        <v>1355.5114462830011</v>
      </c>
      <c r="AI7" s="3">
        <f t="shared" ca="1" si="91"/>
        <v>1405.3166362804031</v>
      </c>
      <c r="AJ7" s="3">
        <f t="shared" ca="1" si="91"/>
        <v>1456.9518048866023</v>
      </c>
      <c r="AK7" s="3">
        <f t="shared" ca="1" si="91"/>
        <v>1510.4841905100623</v>
      </c>
      <c r="AL7" s="3">
        <f t="shared" ca="1" si="91"/>
        <v>1565.9835020818803</v>
      </c>
      <c r="AM7" s="3">
        <f t="shared" ca="1" si="91"/>
        <v>1623.522009829532</v>
      </c>
      <c r="AN7" s="3">
        <f t="shared" ca="1" si="91"/>
        <v>1683.1746393858907</v>
      </c>
      <c r="AO7" s="3">
        <f t="shared" ca="1" si="91"/>
        <v>1745.0190693560683</v>
      </c>
      <c r="AP7" s="3">
        <f t="shared" ca="1" si="91"/>
        <v>1809.1358324691284</v>
      </c>
      <c r="AQ7" s="3">
        <f t="shared" ca="1" si="91"/>
        <v>1875.6084204463912</v>
      </c>
      <c r="AR7" s="3">
        <f t="shared" ca="1" si="91"/>
        <v>1944.5233927228826</v>
      </c>
      <c r="AS7" s="3">
        <f t="shared" ca="1" si="91"/>
        <v>2015.9704891635101</v>
      </c>
      <c r="AT7" s="3">
        <f t="shared" ca="1" si="91"/>
        <v>2090.0427469207361</v>
      </c>
      <c r="AU7" s="3">
        <f t="shared" ca="1" si="91"/>
        <v>2166.8366215859201</v>
      </c>
      <c r="AV7" s="3">
        <f t="shared" ca="1" si="91"/>
        <v>2246.4521127920966</v>
      </c>
      <c r="AW7" s="3">
        <f t="shared" ca="1" si="91"/>
        <v>2328.9928944317353</v>
      </c>
      <c r="AX7" s="3">
        <f t="shared" ca="1" si="91"/>
        <v>2414.5664496590621</v>
      </c>
      <c r="AY7" s="3">
        <f t="shared" ca="1" si="91"/>
        <v>2503.2842108527329</v>
      </c>
      <c r="AZ7" s="3">
        <f t="shared" ca="1" si="91"/>
        <v>2595.2617047211156</v>
      </c>
      <c r="BA7" s="3">
        <f t="shared" ca="1" si="91"/>
        <v>2690.6187027391397</v>
      </c>
      <c r="BB7" s="3">
        <f t="shared" ca="1" si="91"/>
        <v>2789.4793771126037</v>
      </c>
      <c r="BC7" s="3">
        <f t="shared" ca="1" si="91"/>
        <v>2891.9724624730375</v>
      </c>
      <c r="BD7" s="3">
        <f t="shared" ref="BD7:CO7" ca="1" si="92">(BD6+$E$1)*$E$2</f>
        <v>2998.231423513676</v>
      </c>
      <c r="BE7" s="3">
        <f t="shared" ca="1" si="92"/>
        <v>3108.3946287848353</v>
      </c>
      <c r="BF7" s="3">
        <f t="shared" ca="1" si="92"/>
        <v>3222.6055308750056</v>
      </c>
      <c r="BG7" s="3">
        <f t="shared" ca="1" si="92"/>
        <v>3341.0128532122894</v>
      </c>
      <c r="BH7" s="3">
        <f t="shared" ca="1" si="92"/>
        <v>3463.770783729432</v>
      </c>
      <c r="BI7" s="3">
        <f t="shared" ca="1" si="92"/>
        <v>3591.0391756446397</v>
      </c>
      <c r="BJ7" s="3">
        <f t="shared" ca="1" si="92"/>
        <v>4082.9837556196253</v>
      </c>
      <c r="BK7" s="3">
        <f t="shared" ca="1" si="92"/>
        <v>4233.0037220777222</v>
      </c>
      <c r="BL7" s="3">
        <f t="shared" ca="1" si="92"/>
        <v>4388.5358315378853</v>
      </c>
      <c r="BM7" s="3">
        <f t="shared" ca="1" si="92"/>
        <v>4549.7826151777481</v>
      </c>
      <c r="BN7" s="3">
        <f t="shared" ca="1" si="92"/>
        <v>4716.954045723156</v>
      </c>
      <c r="BO7" s="3">
        <f t="shared" ca="1" si="92"/>
        <v>4890.2678108709633</v>
      </c>
      <c r="BP7" s="3">
        <f t="shared" ca="1" si="92"/>
        <v>5069.949596758117</v>
      </c>
      <c r="BQ7" s="3">
        <f t="shared" ca="1" si="92"/>
        <v>5256.2333818461784</v>
      </c>
      <c r="BR7" s="3">
        <f t="shared" ca="1" si="92"/>
        <v>5449.3617416039615</v>
      </c>
      <c r="BS7" s="3">
        <f t="shared" ca="1" si="92"/>
        <v>5649.5861643850403</v>
      </c>
      <c r="BT7" s="3">
        <f t="shared" ca="1" si="92"/>
        <v>5857.167378911462</v>
      </c>
      <c r="BU7" s="3">
        <f t="shared" ca="1" si="92"/>
        <v>6072.3756937901007</v>
      </c>
      <c r="BV7" s="3">
        <f t="shared" ca="1" si="92"/>
        <v>6295.4913495037754</v>
      </c>
      <c r="BW7" s="3">
        <f t="shared" ca="1" si="92"/>
        <v>6526.8048833354742</v>
      </c>
      <c r="BX7" s="3">
        <f t="shared" ca="1" si="92"/>
        <v>6766.6175077008966</v>
      </c>
      <c r="BY7" s="3">
        <f t="shared" ca="1" si="92"/>
        <v>7015.241502381964</v>
      </c>
      <c r="BZ7" s="3">
        <f t="shared" ca="1" si="92"/>
        <v>7273.0006211720593</v>
      </c>
      <c r="CA7" s="3">
        <f t="shared" ca="1" si="92"/>
        <v>7540.230513462524</v>
      </c>
      <c r="CB7" s="3">
        <f t="shared" ca="1" si="92"/>
        <v>7817.2791613193895</v>
      </c>
      <c r="CC7" s="3">
        <f t="shared" ca="1" si="92"/>
        <v>8104.5073326195079</v>
      </c>
      <c r="CD7" s="3">
        <f t="shared" ca="1" si="92"/>
        <v>8402.2890508361324</v>
      </c>
      <c r="CE7" s="3">
        <f t="shared" ca="1" si="92"/>
        <v>8711.0120820857082</v>
      </c>
      <c r="CF7" s="3">
        <f t="shared" ca="1" si="92"/>
        <v>9031.0784400700923</v>
      </c>
      <c r="CG7" s="3">
        <f t="shared" ca="1" si="92"/>
        <v>9362.9049095717201</v>
      </c>
      <c r="CH7" s="3">
        <f t="shared" ca="1" si="92"/>
        <v>9706.9235891834251</v>
      </c>
      <c r="CI7" s="3">
        <f t="shared" ca="1" si="92"/>
        <v>10063.582453979621</v>
      </c>
      <c r="CJ7" s="3">
        <f t="shared" ca="1" si="92"/>
        <v>10433.345938861572</v>
      </c>
      <c r="CK7" s="3">
        <f t="shared" ca="1" si="92"/>
        <v>10816.695543336353</v>
      </c>
      <c r="CL7" s="3">
        <f t="shared" ca="1" si="92"/>
        <v>11214.130458517027</v>
      </c>
      <c r="CM7" s="3">
        <f t="shared" ca="1" si="92"/>
        <v>11626.168217160555</v>
      </c>
      <c r="CN7" s="3">
        <f t="shared" ca="1" si="92"/>
        <v>12053.345367589833</v>
      </c>
      <c r="CO7" s="3">
        <f t="shared" ca="1" si="92"/>
        <v>12496.218172377483</v>
      </c>
      <c r="CP7" s="3">
        <f t="shared" ref="CP7:DV7" ca="1" si="93">(CP6+$E$1)*$E$2</f>
        <v>12955.363332701207</v>
      </c>
      <c r="CQ7" s="3">
        <f t="shared" ca="1" si="93"/>
        <v>13431.378739313897</v>
      </c>
      <c r="CR7" s="3">
        <f t="shared" ca="1" si="93"/>
        <v>13924.884251106479</v>
      </c>
      <c r="CS7" s="3">
        <f t="shared" ca="1" si="93"/>
        <v>14436.522502277248</v>
      </c>
      <c r="CT7" s="3">
        <f t="shared" ca="1" si="93"/>
        <v>14966.959739158814</v>
      </c>
      <c r="CU7" s="3">
        <f t="shared" ca="1" si="93"/>
        <v>15516.886687792374</v>
      </c>
      <c r="CV7" s="3">
        <f t="shared" ca="1" si="93"/>
        <v>16087.019453379004</v>
      </c>
      <c r="CW7" s="3">
        <f t="shared" ca="1" si="93"/>
        <v>16678.100452779261</v>
      </c>
      <c r="CX7" s="3">
        <f t="shared" ca="1" si="93"/>
        <v>17290.899381275369</v>
      </c>
      <c r="CY7" s="3">
        <f t="shared" ca="1" si="93"/>
        <v>17926.214214854863</v>
      </c>
      <c r="CZ7" s="3">
        <f t="shared" ca="1" si="93"/>
        <v>18584.872249320902</v>
      </c>
      <c r="DA7" s="3">
        <f t="shared" ca="1" si="93"/>
        <v>19267.731177582304</v>
      </c>
      <c r="DB7" s="3">
        <f t="shared" ca="1" si="93"/>
        <v>19975.680206526176</v>
      </c>
      <c r="DC7" s="3">
        <f t="shared" ca="1" si="93"/>
        <v>20709.64121492748</v>
      </c>
      <c r="DD7" s="3">
        <f t="shared" ca="1" si="93"/>
        <v>21470.569953903356</v>
      </c>
      <c r="DE7" s="3">
        <f t="shared" ca="1" si="93"/>
        <v>22259.457291475432</v>
      </c>
      <c r="DF7" s="3">
        <f t="shared" ca="1" si="93"/>
        <v>23077.330502860717</v>
      </c>
      <c r="DG7" s="3">
        <f t="shared" ca="1" si="93"/>
        <v>23925.254608171341</v>
      </c>
      <c r="DH7" s="3">
        <f t="shared" ca="1" si="93"/>
        <v>24804.333759264999</v>
      </c>
      <c r="DI7" s="3">
        <f t="shared" ca="1" si="93"/>
        <v>25715.712677552088</v>
      </c>
      <c r="DJ7" s="3">
        <f t="shared" ca="1" si="93"/>
        <v>26660.5781446318</v>
      </c>
      <c r="DK7" s="3">
        <f t="shared" ca="1" si="93"/>
        <v>27640.160547698244</v>
      </c>
      <c r="DL7" s="3">
        <f t="shared" ca="1" si="93"/>
        <v>28655.735481729014</v>
      </c>
      <c r="DM7" s="3">
        <f t="shared" ca="1" si="93"/>
        <v>29708.625410542525</v>
      </c>
      <c r="DN7" s="3">
        <f t="shared" ca="1" si="93"/>
        <v>30800.201388887162</v>
      </c>
      <c r="DO7" s="3">
        <f t="shared" ca="1" si="93"/>
        <v>31931.884847804635</v>
      </c>
      <c r="DP7" s="3">
        <f t="shared" ca="1" si="93"/>
        <v>33105.149445592506</v>
      </c>
      <c r="DQ7" s="3">
        <f t="shared" ca="1" si="93"/>
        <v>34321.522986776079</v>
      </c>
      <c r="DR7" s="3">
        <f t="shared" ca="1" si="93"/>
        <v>35582.589411588626</v>
      </c>
      <c r="DS7" s="3">
        <f t="shared" ca="1" si="93"/>
        <v>36889.99085855046</v>
      </c>
      <c r="DT7" s="3">
        <f t="shared" ca="1" si="93"/>
        <v>38245.429802832856</v>
      </c>
      <c r="DU7" s="3">
        <f t="shared" ca="1" si="93"/>
        <v>39650.671273191278</v>
      </c>
      <c r="DV7" s="3">
        <f t="shared" ca="1" si="93"/>
        <v>41107.545150354788</v>
      </c>
    </row>
    <row r="8" spans="1:127" x14ac:dyDescent="0.35">
      <c r="A8" s="1" t="s">
        <v>0</v>
      </c>
      <c r="C8" s="2">
        <f t="shared" ref="C8:AP8" ca="1" si="94">B7*$B$4</f>
        <v>6.5402057974851653</v>
      </c>
      <c r="D8" s="2">
        <f t="shared" ca="1" si="94"/>
        <v>6.780510808010213</v>
      </c>
      <c r="E8" s="2">
        <f t="shared" ca="1" si="94"/>
        <v>7.0296452804622307</v>
      </c>
      <c r="F8" s="2">
        <f t="shared" ca="1" si="94"/>
        <v>7.2879336333697777</v>
      </c>
      <c r="G8" s="2">
        <f t="shared" ca="1" si="94"/>
        <v>7.5557122052835535</v>
      </c>
      <c r="H8" s="2">
        <f t="shared" ca="1" si="94"/>
        <v>7.8333296927505485</v>
      </c>
      <c r="I8" s="2">
        <f t="shared" ca="1" si="94"/>
        <v>8.1211476043805462</v>
      </c>
      <c r="J8" s="2">
        <f t="shared" ca="1" si="94"/>
        <v>8.4195407315962925</v>
      </c>
      <c r="K8" s="2">
        <f t="shared" ca="1" si="94"/>
        <v>8.7288976366802711</v>
      </c>
      <c r="L8" s="2">
        <f t="shared" ca="1" si="94"/>
        <v>9.0496211587537037</v>
      </c>
      <c r="M8" s="2">
        <f t="shared" ca="1" si="94"/>
        <v>9.3821289383465416</v>
      </c>
      <c r="N8" s="2">
        <f t="shared" ca="1" si="94"/>
        <v>9.7268539612416394</v>
      </c>
      <c r="O8" s="2">
        <f t="shared" ca="1" si="94"/>
        <v>10.084245122301216</v>
      </c>
      <c r="P8" s="2">
        <f t="shared" ca="1" si="94"/>
        <v>10.454767810009844</v>
      </c>
      <c r="Q8" s="2">
        <f t="shared" ca="1" si="94"/>
        <v>10.838904512495168</v>
      </c>
      <c r="R8" s="2">
        <f t="shared" ca="1" si="94"/>
        <v>11.237155445815443</v>
      </c>
      <c r="S8" s="2">
        <f t="shared" ca="1" si="94"/>
        <v>11.650039205332098</v>
      </c>
      <c r="T8" s="2">
        <f t="shared" ca="1" si="94"/>
        <v>12.078093441015483</v>
      </c>
      <c r="U8" s="2">
        <f t="shared" ca="1" si="94"/>
        <v>12.52187555756322</v>
      </c>
      <c r="V8" s="2">
        <f t="shared" ca="1" si="94"/>
        <v>12.981963440242785</v>
      </c>
      <c r="W8" s="2">
        <f t="shared" ca="1" si="94"/>
        <v>13.458956207403553</v>
      </c>
      <c r="X8" s="2">
        <f t="shared" ca="1" si="94"/>
        <v>13.953474990638156</v>
      </c>
      <c r="Y8" s="2">
        <f t="shared" ca="1" si="94"/>
        <v>14.466163743609144</v>
      </c>
      <c r="Z8" s="2">
        <f t="shared" ca="1" si="94"/>
        <v>14.997690080594101</v>
      </c>
      <c r="AA8" s="2">
        <f t="shared" ca="1" si="94"/>
        <v>15.54874614584122</v>
      </c>
      <c r="AB8" s="2">
        <f t="shared" ca="1" si="94"/>
        <v>16.120049514867375</v>
      </c>
      <c r="AC8" s="2">
        <f t="shared" ca="1" si="94"/>
        <v>16.712344128872338</v>
      </c>
      <c r="AD8" s="2">
        <f t="shared" ca="1" si="94"/>
        <v>17.326401263485927</v>
      </c>
      <c r="AE8" s="2">
        <f t="shared" ca="1" si="94"/>
        <v>17.96302053310955</v>
      </c>
      <c r="AF8" s="2">
        <f t="shared" ca="1" si="94"/>
        <v>18.623030932160045</v>
      </c>
      <c r="AG8" s="2">
        <f t="shared" ca="1" si="94"/>
        <v>19.307291914571611</v>
      </c>
      <c r="AH8" s="2">
        <f t="shared" ca="1" si="94"/>
        <v>20.016694512961607</v>
      </c>
      <c r="AI8" s="2">
        <f t="shared" ca="1" si="94"/>
        <v>20.752162498917567</v>
      </c>
      <c r="AJ8" s="2">
        <f t="shared" ca="1" si="94"/>
        <v>21.514653585916303</v>
      </c>
      <c r="AK8" s="2">
        <f t="shared" ca="1" si="94"/>
        <v>22.305160676441556</v>
      </c>
      <c r="AL8" s="2">
        <f t="shared" ca="1" si="94"/>
        <v>23.124713154924148</v>
      </c>
      <c r="AM8" s="2">
        <f t="shared" ca="1" si="94"/>
        <v>23.974378228188286</v>
      </c>
      <c r="AN8" s="2">
        <f t="shared" ca="1" si="94"/>
        <v>24.855262315149513</v>
      </c>
      <c r="AO8" s="2">
        <f t="shared" ca="1" si="94"/>
        <v>25.768512487573982</v>
      </c>
      <c r="AP8" s="2">
        <f t="shared" ca="1" si="94"/>
        <v>26.715317963775107</v>
      </c>
      <c r="AQ8" s="2">
        <f t="shared" ref="AQ8" ca="1" si="95">AP7*$B$4</f>
        <v>27.696911657192754</v>
      </c>
      <c r="AR8" s="2">
        <f t="shared" ref="AR8" ca="1" si="96">AQ7*$B$4</f>
        <v>28.714571781871445</v>
      </c>
      <c r="AS8" s="2">
        <f t="shared" ref="AS8" ca="1" si="97">AR7*$B$4</f>
        <v>29.769623516928185</v>
      </c>
      <c r="AT8" s="2">
        <f t="shared" ref="AT8" ca="1" si="98">AS7*$B$4</f>
        <v>30.86344073217742</v>
      </c>
      <c r="AU8" s="2">
        <f t="shared" ref="AU8" ca="1" si="99">AT7*$B$4</f>
        <v>31.997447777160158</v>
      </c>
      <c r="AV8" s="2">
        <f t="shared" ref="AV8" ca="1" si="100">AU7*$B$4</f>
        <v>33.173121335906842</v>
      </c>
      <c r="AW8" s="2">
        <f t="shared" ref="AW8" ca="1" si="101">AV7*$B$4</f>
        <v>34.39199234984941</v>
      </c>
      <c r="AX8" s="2">
        <f t="shared" ref="AX8" ca="1" si="102">AW7*$B$4</f>
        <v>35.655648011386212</v>
      </c>
      <c r="AY8" s="2">
        <f t="shared" ref="AY8" ca="1" si="103">AX7*$B$4</f>
        <v>36.965733830696095</v>
      </c>
      <c r="AZ8" s="2">
        <f t="shared" ref="AZ8" ca="1" si="104">AY7*$B$4</f>
        <v>38.323955778492795</v>
      </c>
      <c r="BA8" s="2">
        <f t="shared" ref="BA8" ca="1" si="105">AZ7*$B$4</f>
        <v>39.732082507510007</v>
      </c>
      <c r="BB8" s="2">
        <f t="shared" ref="BB8" ca="1" si="106">BA7*$B$4</f>
        <v>41.191947655609873</v>
      </c>
      <c r="BC8" s="2">
        <f t="shared" ref="BC8" ca="1" si="107">BB7*$B$4</f>
        <v>42.705452233513952</v>
      </c>
      <c r="BD8" s="2">
        <f t="shared" ref="BD8" ca="1" si="108">BC7*$B$4</f>
        <v>44.274567100265941</v>
      </c>
      <c r="BE8" s="2">
        <f t="shared" ref="BE8" ca="1" si="109">BD7*$B$4</f>
        <v>45.901335529649678</v>
      </c>
      <c r="BF8" s="2">
        <f t="shared" ref="BF8" ca="1" si="110">BE7*$B$4</f>
        <v>47.587875870904327</v>
      </c>
      <c r="BG8" s="2">
        <f t="shared" ref="BG8" ca="1" si="111">BF7*$B$4</f>
        <v>49.336384307201477</v>
      </c>
      <c r="BH8" s="2">
        <f t="shared" ref="BH8" ca="1" si="112">BG7*$B$4</f>
        <v>51.149137715476286</v>
      </c>
      <c r="BI8" s="2">
        <f t="shared" ref="BI8" ca="1" si="113">BH7*$B$4</f>
        <v>53.02849663133653</v>
      </c>
      <c r="BJ8" s="2">
        <f t="shared" ref="BJ8" ca="1" si="114">BI7*$B$4</f>
        <v>54.976908322910631</v>
      </c>
      <c r="BK8" s="2">
        <f t="shared" ref="BK8" ca="1" si="115">BJ7*$B$4</f>
        <v>62.508319357540323</v>
      </c>
      <c r="BL8" s="2">
        <f t="shared" ref="BL8" ca="1" si="116">BK7*$B$4</f>
        <v>64.80504560840123</v>
      </c>
      <c r="BM8" s="2">
        <f t="shared" ref="BM8" ca="1" si="117">BL7*$B$4</f>
        <v>67.186159849942555</v>
      </c>
      <c r="BN8" s="2">
        <f t="shared" ref="BN8" ca="1" si="118">BM7*$B$4</f>
        <v>69.654762727253569</v>
      </c>
      <c r="BO8" s="2">
        <f t="shared" ref="BO8" ca="1" si="119">BN7*$B$4</f>
        <v>72.214068811586358</v>
      </c>
      <c r="BP8" s="2">
        <f t="shared" ref="BP8" ca="1" si="120">BO7*$B$4</f>
        <v>74.867410786314053</v>
      </c>
      <c r="BQ8" s="2">
        <f t="shared" ref="BQ8" ca="1" si="121">BP7*$B$4</f>
        <v>77.618243786692446</v>
      </c>
      <c r="BR8" s="2">
        <f t="shared" ref="BR8" ca="1" si="122">BQ7*$B$4</f>
        <v>80.470149899076389</v>
      </c>
      <c r="BS8" s="2">
        <f t="shared" ref="BS8" ca="1" si="123">BR7*$B$4</f>
        <v>83.42684282544964</v>
      </c>
      <c r="BT8" s="2">
        <f t="shared" ref="BT8" ca="1" si="124">BS7*$B$4</f>
        <v>86.492172719342278</v>
      </c>
      <c r="BU8" s="2">
        <f t="shared" ref="BU8" ca="1" si="125">BT7*$B$4</f>
        <v>89.670131199432902</v>
      </c>
      <c r="BV8" s="2">
        <f t="shared" ref="BV8" ca="1" si="126">BU7*$B$4</f>
        <v>92.964856547364278</v>
      </c>
      <c r="BW8" s="2">
        <f t="shared" ref="BW8" ca="1" si="127">BV7*$B$4</f>
        <v>96.380639096540961</v>
      </c>
      <c r="BX8" s="2">
        <f t="shared" ref="BX8" ca="1" si="128">BW7*$B$4</f>
        <v>99.921926818925925</v>
      </c>
      <c r="BY8" s="2">
        <f t="shared" ref="BY8" ca="1" si="129">BX7*$B$4</f>
        <v>103.59333111711148</v>
      </c>
      <c r="BZ8" s="2">
        <f t="shared" ref="BZ8" ca="1" si="130">BY7*$B$4</f>
        <v>107.39963282920661</v>
      </c>
      <c r="CA8" s="2">
        <f t="shared" ref="CA8" ca="1" si="131">BZ7*$B$4</f>
        <v>111.34578845436027</v>
      </c>
      <c r="CB8" s="2">
        <f t="shared" ref="CB8" ca="1" si="132">CA7*$B$4</f>
        <v>115.43693660702749</v>
      </c>
      <c r="CC8" s="2">
        <f t="shared" ref="CC8" ca="1" si="133">CB7*$B$4</f>
        <v>119.67840470838259</v>
      </c>
      <c r="CD8" s="2">
        <f t="shared" ref="CD8" ca="1" si="134">CC7*$B$4</f>
        <v>124.07571592359349</v>
      </c>
      <c r="CE8" s="2">
        <f t="shared" ref="CE8" ca="1" si="135">CD7*$B$4</f>
        <v>128.63459635399016</v>
      </c>
      <c r="CF8" s="2">
        <f t="shared" ref="CF8" ca="1" si="136">CE7*$B$4</f>
        <v>133.36098249349314</v>
      </c>
      <c r="CG8" s="2">
        <f t="shared" ref="CG8" ca="1" si="137">CF7*$B$4</f>
        <v>138.26102895901147</v>
      </c>
      <c r="CH8" s="2">
        <f t="shared" ref="CH8" ca="1" si="138">CG7*$B$4</f>
        <v>143.3411165048766</v>
      </c>
      <c r="CI8" s="2">
        <f t="shared" ref="CI8" ca="1" si="139">CH7*$B$4</f>
        <v>148.60786033174847</v>
      </c>
      <c r="CJ8" s="2">
        <f t="shared" ref="CJ8" ca="1" si="140">CI7*$B$4</f>
        <v>154.06811870081344</v>
      </c>
      <c r="CK8" s="2">
        <f t="shared" ref="CK8" ca="1" si="141">CJ7*$B$4</f>
        <v>159.72900186449147</v>
      </c>
      <c r="CL8" s="2">
        <f t="shared" ref="CL8" ca="1" si="142">CK7*$B$4</f>
        <v>165.59788132528175</v>
      </c>
      <c r="CM8" s="2">
        <f t="shared" ref="CM8" ca="1" si="143">CL7*$B$4</f>
        <v>171.68239943480347</v>
      </c>
      <c r="CN8" s="2">
        <f t="shared" ref="CN8" ca="1" si="144">CM7*$B$4</f>
        <v>177.99047934553192</v>
      </c>
      <c r="CO8" s="2">
        <f t="shared" ref="CO8" ca="1" si="145">CN7*$B$4</f>
        <v>184.53033532818816</v>
      </c>
      <c r="CP8" s="2">
        <f t="shared" ref="CP8" ca="1" si="146">CO7*$B$4</f>
        <v>191.31048346821791</v>
      </c>
      <c r="CQ8" s="2">
        <f t="shared" ref="CQ8" ca="1" si="147">CP7*$B$4</f>
        <v>198.33975275528832</v>
      </c>
      <c r="CR8" s="2">
        <f t="shared" ref="CR8" ca="1" si="148">CQ7*$B$4</f>
        <v>205.62729658024284</v>
      </c>
      <c r="CS8" s="2">
        <f t="shared" ref="CS8" ca="1" si="149">CR7*$B$4</f>
        <v>213.18260465448614</v>
      </c>
      <c r="CT8" s="2">
        <f t="shared" ref="CT8" ca="1" si="150">CS7*$B$4</f>
        <v>221.01551536731907</v>
      </c>
      <c r="CU8" s="2">
        <f t="shared" ref="CU8" ca="1" si="151">CT7*$B$4</f>
        <v>229.13622859731632</v>
      </c>
      <c r="CV8" s="2">
        <f t="shared" ref="CV8" ca="1" si="152">CU7*$B$4</f>
        <v>237.555318994429</v>
      </c>
      <c r="CW8" s="2">
        <f t="shared" ref="CW8" ca="1" si="153">CV7*$B$4</f>
        <v>246.28374975010766</v>
      </c>
      <c r="CX8" s="2">
        <f t="shared" ref="CX8" ca="1" si="154">CW7*$B$4</f>
        <v>255.33288687337753</v>
      </c>
      <c r="CY8" s="2">
        <f t="shared" ref="CY8" ca="1" si="155">CX7*$B$4</f>
        <v>264.71451399145559</v>
      </c>
      <c r="CZ8" s="2">
        <f t="shared" ref="CZ8" ca="1" si="156">CY7*$B$4</f>
        <v>274.44084769418248</v>
      </c>
      <c r="DA8" s="2">
        <f t="shared" ref="DA8" ca="1" si="157">CZ7*$B$4</f>
        <v>284.52455344225126</v>
      </c>
      <c r="DB8" s="2">
        <f t="shared" ref="DB8" ca="1" si="158">DA7*$B$4</f>
        <v>294.97876205994726</v>
      </c>
      <c r="DC8" s="2">
        <f t="shared" ref="DC8" ca="1" si="159">DB7*$B$4</f>
        <v>305.81708683387677</v>
      </c>
      <c r="DD8" s="2">
        <f t="shared" ref="DD8" ca="1" si="160">DC7*$B$4</f>
        <v>317.05364123994951</v>
      </c>
      <c r="DE8" s="2">
        <f t="shared" ref="DE8" ca="1" si="161">DD7*$B$4</f>
        <v>328.70305732169834</v>
      </c>
      <c r="DF8" s="2">
        <f t="shared" ref="DF8" ca="1" si="162">DE7*$B$4</f>
        <v>340.78050474386953</v>
      </c>
      <c r="DG8" s="2">
        <f t="shared" ref="DG8" ca="1" si="163">DF7*$B$4</f>
        <v>353.30171054609298</v>
      </c>
      <c r="DH8" s="2">
        <f t="shared" ref="DH8" ca="1" si="164">DG7*$B$4</f>
        <v>366.28297962235689</v>
      </c>
      <c r="DI8" s="2">
        <f t="shared" ref="DI8" ca="1" si="165">DH7*$B$4</f>
        <v>379.74121595295401</v>
      </c>
      <c r="DJ8" s="2">
        <f t="shared" ref="DJ8" ca="1" si="166">DI7*$B$4</f>
        <v>393.69394461654713</v>
      </c>
      <c r="DK8" s="2">
        <f t="shared" ref="DK8" ca="1" si="167">DJ7*$B$4</f>
        <v>408.15933461101872</v>
      </c>
      <c r="DL8" s="2">
        <f t="shared" ref="DL8" ca="1" si="168">DK7*$B$4</f>
        <v>423.15622251282025</v>
      </c>
      <c r="DM8" s="2">
        <f t="shared" ref="DM8" ca="1" si="169">DL7*$B$4</f>
        <v>438.70413700563074</v>
      </c>
      <c r="DN8" s="2">
        <f t="shared" ref="DN8" ca="1" si="170">DM7*$B$4</f>
        <v>454.82332431026526</v>
      </c>
      <c r="DO8" s="2">
        <f t="shared" ref="DO8" ca="1" si="171">DN7*$B$4</f>
        <v>471.53477454894772</v>
      </c>
      <c r="DP8" s="2">
        <f t="shared" ref="DP8" ca="1" si="172">DO7*$B$4</f>
        <v>488.86024907827851</v>
      </c>
      <c r="DQ8" s="2">
        <f t="shared" ref="DQ8" ca="1" si="173">DP7*$B$4</f>
        <v>506.82230882649094</v>
      </c>
      <c r="DR8" s="2">
        <f t="shared" ref="DR8" ca="1" si="174">DQ7*$B$4</f>
        <v>525.44434367189444</v>
      </c>
      <c r="DS8" s="2">
        <f t="shared" ref="DS8" ca="1" si="175">DR7*$B$4</f>
        <v>544.75060290076351</v>
      </c>
      <c r="DT8" s="2">
        <f t="shared" ref="DT8" ca="1" si="176">DS7*$B$4</f>
        <v>564.76622678433159</v>
      </c>
      <c r="DU8" s="2">
        <f t="shared" ref="DU8" ca="1" si="177">DT7*$B$4</f>
        <v>585.51727931600976</v>
      </c>
      <c r="DV8" s="2">
        <f t="shared" ref="DV8" ca="1" si="178">DU7*$B$4</f>
        <v>607.03078215146093</v>
      </c>
    </row>
    <row r="9" spans="1:127" x14ac:dyDescent="0.35">
      <c r="A9" s="1" t="s">
        <v>7</v>
      </c>
      <c r="C9" s="2">
        <f ca="1">SUM($B8:C8)</f>
        <v>6.5402057974851653</v>
      </c>
      <c r="D9" s="2">
        <f ca="1">SUM($B8:D8)</f>
        <v>13.320716605495377</v>
      </c>
      <c r="E9" s="2">
        <f ca="1">SUM($B8:E8)</f>
        <v>20.350361885957607</v>
      </c>
      <c r="F9" s="2">
        <f ca="1">SUM($B8:F8)</f>
        <v>27.638295519327386</v>
      </c>
      <c r="G9" s="2">
        <f ca="1">SUM($B8:G8)</f>
        <v>35.194007724610941</v>
      </c>
      <c r="H9" s="2">
        <f ca="1">SUM($B8:H8)</f>
        <v>43.027337417361487</v>
      </c>
      <c r="I9" s="2">
        <f ca="1">SUM($B8:I8)</f>
        <v>51.148485021742033</v>
      </c>
      <c r="J9" s="2">
        <f ca="1">SUM($B8:J8)</f>
        <v>59.568025753338326</v>
      </c>
      <c r="K9" s="2">
        <f ca="1">SUM($B8:K8)</f>
        <v>68.296923390018591</v>
      </c>
      <c r="L9" s="2">
        <f ca="1">SUM($B8:L8)</f>
        <v>77.3465445487723</v>
      </c>
      <c r="M9" s="2">
        <f ca="1">SUM($B8:M8)</f>
        <v>86.72867348711884</v>
      </c>
      <c r="N9" s="2">
        <f ca="1">SUM($B8:N8)</f>
        <v>96.455527448360485</v>
      </c>
      <c r="O9" s="2">
        <f ca="1">SUM($B8:O8)</f>
        <v>106.5397725706617</v>
      </c>
      <c r="P9" s="2">
        <f ca="1">SUM($B8:P8)</f>
        <v>116.99454038067154</v>
      </c>
      <c r="Q9" s="2">
        <f ca="1">SUM($B8:Q8)</f>
        <v>127.8334448931667</v>
      </c>
      <c r="R9" s="2">
        <f ca="1">SUM($B8:R8)</f>
        <v>139.07060033898213</v>
      </c>
      <c r="S9" s="2">
        <f ca="1">SUM($B8:S8)</f>
        <v>150.72063954431422</v>
      </c>
      <c r="T9" s="7">
        <f ca="1">SUM($B8:T8)</f>
        <v>162.79873298532971</v>
      </c>
      <c r="U9" s="2">
        <f ca="1">SUM($B8:U8)</f>
        <v>175.32060854289293</v>
      </c>
      <c r="V9" s="2">
        <f ca="1">SUM($B8:V8)</f>
        <v>188.30257198313572</v>
      </c>
      <c r="W9" s="2">
        <f ca="1">SUM($B8:W8)</f>
        <v>201.76152819053928</v>
      </c>
      <c r="X9" s="2">
        <f ca="1">SUM($B8:X8)</f>
        <v>215.71500318117745</v>
      </c>
      <c r="Y9" s="2">
        <f ca="1">SUM($B8:Y8)</f>
        <v>230.1811669247866</v>
      </c>
      <c r="Z9" s="2">
        <f ca="1">SUM($B8:Z8)</f>
        <v>245.17885700538071</v>
      </c>
      <c r="AA9" s="2">
        <f ca="1">SUM($B8:AA8)</f>
        <v>260.7276031512219</v>
      </c>
      <c r="AB9" s="2">
        <f ca="1">SUM($B8:AB8)</f>
        <v>276.84765266608929</v>
      </c>
      <c r="AC9" s="2">
        <f ca="1">SUM($B8:AC8)</f>
        <v>293.55999679496165</v>
      </c>
      <c r="AD9" s="2">
        <f ca="1">SUM($B8:AD8)</f>
        <v>310.88639805844758</v>
      </c>
      <c r="AE9" s="2">
        <f ca="1">SUM($B8:AE8)</f>
        <v>328.84941859155714</v>
      </c>
      <c r="AF9" s="2">
        <f ca="1">SUM($B8:AF8)</f>
        <v>347.47244952371716</v>
      </c>
      <c r="AG9" s="2">
        <f ca="1">SUM($B8:AG8)</f>
        <v>366.7797414382888</v>
      </c>
      <c r="AH9" s="2">
        <f ca="1">SUM($B8:AH8)</f>
        <v>386.79643595125037</v>
      </c>
      <c r="AI9" s="2">
        <f ca="1">SUM($B8:AI8)</f>
        <v>407.54859845016796</v>
      </c>
      <c r="AJ9" s="2">
        <f ca="1">SUM($B8:AJ8)</f>
        <v>429.06325203608424</v>
      </c>
      <c r="AK9" s="2">
        <f ca="1">SUM($B8:AK8)</f>
        <v>451.36841271252581</v>
      </c>
      <c r="AL9" s="2">
        <f ca="1">SUM($B8:AL8)</f>
        <v>474.49312586744998</v>
      </c>
      <c r="AM9" s="2">
        <f ca="1">SUM($B8:AM8)</f>
        <v>498.46750409563828</v>
      </c>
      <c r="AN9" s="2">
        <f ca="1">SUM($B8:AN8)</f>
        <v>523.32276641078784</v>
      </c>
      <c r="AO9" s="2">
        <f ca="1">SUM($B8:AO8)</f>
        <v>549.09127889836179</v>
      </c>
      <c r="AP9" s="2">
        <f ca="1">SUM($B8:AP8)</f>
        <v>575.80659686213687</v>
      </c>
      <c r="AQ9" s="2">
        <f ca="1">SUM($B8:AQ8)</f>
        <v>603.50350851932967</v>
      </c>
      <c r="AR9" s="2">
        <f ca="1">SUM($B8:AR8)</f>
        <v>632.2180803012011</v>
      </c>
      <c r="AS9" s="2">
        <f ca="1">SUM($B8:AS8)</f>
        <v>661.98770381812926</v>
      </c>
      <c r="AT9" s="2">
        <f ca="1">SUM($B8:AT8)</f>
        <v>692.85114455030669</v>
      </c>
      <c r="AU9" s="2">
        <f ca="1">SUM($B8:AU8)</f>
        <v>724.8485923274668</v>
      </c>
      <c r="AV9" s="2">
        <f ca="1">SUM($B8:AV8)</f>
        <v>758.0217136633737</v>
      </c>
      <c r="AW9" s="2">
        <f ca="1">SUM($B8:AW8)</f>
        <v>792.41370601322308</v>
      </c>
      <c r="AX9" s="2">
        <f ca="1">SUM($B8:AX8)</f>
        <v>828.06935402460931</v>
      </c>
      <c r="AY9" s="2">
        <f ca="1">SUM($B8:AY8)</f>
        <v>865.03508785530539</v>
      </c>
      <c r="AZ9" s="2">
        <f ca="1">SUM($B8:AZ8)</f>
        <v>903.35904363379814</v>
      </c>
      <c r="BA9" s="2">
        <f ca="1">SUM($B8:BA8)</f>
        <v>943.09112614130811</v>
      </c>
      <c r="BB9" s="2">
        <f ca="1">SUM($B8:BB8)</f>
        <v>984.28307379691796</v>
      </c>
      <c r="BC9" s="2">
        <f ca="1">SUM($B8:BC8)</f>
        <v>1026.988526030432</v>
      </c>
      <c r="BD9" s="2">
        <f ca="1">SUM($B8:BD8)</f>
        <v>1071.2630931306981</v>
      </c>
      <c r="BE9" s="2">
        <f ca="1">SUM($B8:BE8)</f>
        <v>1117.1644286603478</v>
      </c>
      <c r="BF9" s="2">
        <f ca="1">SUM($B8:BF8)</f>
        <v>1164.7523045312521</v>
      </c>
      <c r="BG9" s="2">
        <f ca="1">SUM($B8:BG8)</f>
        <v>1214.0886888384537</v>
      </c>
      <c r="BH9" s="2">
        <f ca="1">SUM($B8:BH8)</f>
        <v>1265.2378265539301</v>
      </c>
      <c r="BI9" s="2">
        <f ca="1">SUM($B8:BI8)</f>
        <v>1318.2663231852666</v>
      </c>
      <c r="BJ9" s="2">
        <f ca="1">SUM($B8:BJ8)</f>
        <v>1373.2432315081774</v>
      </c>
      <c r="BK9" s="2">
        <f ca="1">SUM($B8:BK8)</f>
        <v>1435.7515508657177</v>
      </c>
      <c r="BL9" s="2">
        <f ca="1">SUM($B8:BL8)</f>
        <v>1500.556596474119</v>
      </c>
      <c r="BM9" s="2">
        <f ca="1">SUM($B8:BM8)</f>
        <v>1567.7427563240617</v>
      </c>
      <c r="BN9" s="2">
        <f ca="1">SUM($B8:BN8)</f>
        <v>1637.3975190513152</v>
      </c>
      <c r="BO9" s="2">
        <f ca="1">SUM($B8:BO8)</f>
        <v>1709.6115878629016</v>
      </c>
      <c r="BP9" s="2">
        <f ca="1">SUM($B8:BP8)</f>
        <v>1784.4789986492156</v>
      </c>
      <c r="BQ9" s="2">
        <f ca="1">SUM($B8:BQ8)</f>
        <v>1862.0972424359079</v>
      </c>
      <c r="BR9" s="2">
        <f ca="1">SUM($B8:BR8)</f>
        <v>1942.5673923349843</v>
      </c>
      <c r="BS9" s="2">
        <f ca="1">SUM($B8:BS8)</f>
        <v>2025.9942351604341</v>
      </c>
      <c r="BT9" s="2">
        <f ca="1">SUM($B8:BT8)</f>
        <v>2112.4864078797764</v>
      </c>
      <c r="BU9" s="2">
        <f ca="1">SUM($B8:BU8)</f>
        <v>2202.1565390792093</v>
      </c>
      <c r="BV9" s="2">
        <f ca="1">SUM($B8:BV8)</f>
        <v>2295.1213956265738</v>
      </c>
      <c r="BW9" s="2">
        <f ca="1">SUM($B8:BW8)</f>
        <v>2391.5020347231148</v>
      </c>
      <c r="BX9" s="2">
        <f ca="1">SUM($B8:BX8)</f>
        <v>2491.4239615420406</v>
      </c>
      <c r="BY9" s="2">
        <f ca="1">SUM($B8:BY8)</f>
        <v>2595.0172926591522</v>
      </c>
      <c r="BZ9" s="2">
        <f ca="1">SUM($B8:BZ8)</f>
        <v>2702.4169254883586</v>
      </c>
      <c r="CA9" s="2">
        <f ca="1">SUM($B8:CA8)</f>
        <v>2813.7627139427191</v>
      </c>
      <c r="CB9" s="2">
        <f ca="1">SUM($B8:CB8)</f>
        <v>2929.1996505497464</v>
      </c>
      <c r="CC9" s="2">
        <f ca="1">SUM($B8:CC8)</f>
        <v>3048.8780552581288</v>
      </c>
      <c r="CD9" s="2">
        <f ca="1">SUM($B8:CD8)</f>
        <v>3172.9537711817225</v>
      </c>
      <c r="CE9" s="2">
        <f ca="1">SUM($B8:CE8)</f>
        <v>3301.5883675357127</v>
      </c>
      <c r="CF9" s="2">
        <f ca="1">SUM($B8:CF8)</f>
        <v>3434.949350029206</v>
      </c>
      <c r="CG9" s="2">
        <f ca="1">SUM($B8:CG8)</f>
        <v>3573.2103789882176</v>
      </c>
      <c r="CH9" s="2">
        <f ca="1">SUM($B8:CH8)</f>
        <v>3716.5514954930941</v>
      </c>
      <c r="CI9" s="2">
        <f ca="1">SUM($B8:CI8)</f>
        <v>3865.1593558248424</v>
      </c>
      <c r="CJ9" s="2">
        <f ca="1">SUM($B8:CJ8)</f>
        <v>4019.2274745256559</v>
      </c>
      <c r="CK9" s="2">
        <f ca="1">SUM($B8:CK8)</f>
        <v>4178.9564763901471</v>
      </c>
      <c r="CL9" s="2">
        <f ca="1">SUM($B8:CL8)</f>
        <v>4344.5543577154285</v>
      </c>
      <c r="CM9" s="2">
        <f ca="1">SUM($B8:CM8)</f>
        <v>4516.2367571502318</v>
      </c>
      <c r="CN9" s="2">
        <f ca="1">SUM($B8:CN8)</f>
        <v>4694.2272364957635</v>
      </c>
      <c r="CO9" s="2">
        <f ca="1">SUM($B8:CO8)</f>
        <v>4878.7575718239514</v>
      </c>
      <c r="CP9" s="2">
        <f ca="1">SUM($B8:CP8)</f>
        <v>5070.0680552921694</v>
      </c>
      <c r="CQ9" s="2">
        <f ca="1">SUM($B8:CQ8)</f>
        <v>5268.4078080474574</v>
      </c>
      <c r="CR9" s="2">
        <f ca="1">SUM($B8:CR8)</f>
        <v>5474.0351046277001</v>
      </c>
      <c r="CS9" s="2">
        <f ca="1">SUM($B8:CS8)</f>
        <v>5687.2177092821867</v>
      </c>
      <c r="CT9" s="2">
        <f ca="1">SUM($B8:CT8)</f>
        <v>5908.2332246495062</v>
      </c>
      <c r="CU9" s="2">
        <f ca="1">SUM($B8:CU8)</f>
        <v>6137.3694532468226</v>
      </c>
      <c r="CV9" s="2">
        <f ca="1">SUM($B8:CV8)</f>
        <v>6374.924772241252</v>
      </c>
      <c r="CW9" s="2">
        <f ca="1">SUM($B8:CW8)</f>
        <v>6621.2085219913597</v>
      </c>
      <c r="CX9" s="2">
        <f ca="1">SUM($B8:CX8)</f>
        <v>6876.5414088647376</v>
      </c>
      <c r="CY9" s="2">
        <f ca="1">SUM($B8:CY8)</f>
        <v>7141.2559228561931</v>
      </c>
      <c r="CZ9" s="2">
        <f ca="1">SUM($B8:CZ8)</f>
        <v>7415.6967705503757</v>
      </c>
      <c r="DA9" s="2">
        <f ca="1">SUM($B8:DA8)</f>
        <v>7700.2213239926268</v>
      </c>
      <c r="DB9" s="2">
        <f ca="1">SUM($B8:DB8)</f>
        <v>7995.2000860525741</v>
      </c>
      <c r="DC9" s="2">
        <f ca="1">SUM($B8:DC8)</f>
        <v>8301.0171728864516</v>
      </c>
      <c r="DD9" s="2">
        <f ca="1">SUM($B8:DD8)</f>
        <v>8618.0708141264004</v>
      </c>
      <c r="DE9" s="2">
        <f ca="1">SUM($B8:DE8)</f>
        <v>8946.7738714480984</v>
      </c>
      <c r="DF9" s="2">
        <f ca="1">SUM($B8:DF8)</f>
        <v>9287.5543761919671</v>
      </c>
      <c r="DG9" s="2">
        <f ca="1">SUM($B8:DG8)</f>
        <v>9640.8560867380602</v>
      </c>
      <c r="DH9" s="2">
        <f ca="1">SUM($B8:DH8)</f>
        <v>10007.139066360418</v>
      </c>
      <c r="DI9" s="2">
        <f ca="1">SUM($B8:DI8)</f>
        <v>10386.880282313372</v>
      </c>
      <c r="DJ9" s="2">
        <f ca="1">SUM($B8:DJ8)</f>
        <v>10780.574226929919</v>
      </c>
      <c r="DK9" s="2">
        <f ca="1">SUM($B8:DK8)</f>
        <v>11188.733561540937</v>
      </c>
      <c r="DL9" s="2">
        <f ca="1">SUM($B8:DL8)</f>
        <v>11611.889784053757</v>
      </c>
      <c r="DM9" s="2">
        <f ca="1">SUM($B8:DM8)</f>
        <v>12050.593921059388</v>
      </c>
      <c r="DN9" s="2">
        <f ca="1">SUM($B8:DN8)</f>
        <v>12505.417245369654</v>
      </c>
      <c r="DO9" s="2">
        <f ca="1">SUM($B8:DO8)</f>
        <v>12976.952019918601</v>
      </c>
      <c r="DP9" s="2">
        <f ca="1">SUM($B8:DP8)</f>
        <v>13465.812268996879</v>
      </c>
      <c r="DQ9" s="2">
        <f ca="1">SUM($B8:DQ8)</f>
        <v>13972.63457782337</v>
      </c>
      <c r="DR9" s="2">
        <f ca="1">SUM($B8:DR8)</f>
        <v>14498.078921495264</v>
      </c>
      <c r="DS9" s="2">
        <f ca="1">SUM($B8:DS8)</f>
        <v>15042.829524396027</v>
      </c>
      <c r="DT9" s="2">
        <f ca="1">SUM($B8:DT8)</f>
        <v>15607.595751180359</v>
      </c>
      <c r="DU9" s="2">
        <f ca="1">SUM($B8:DU8)</f>
        <v>16193.113030496368</v>
      </c>
      <c r="DV9" s="2">
        <f ca="1">SUM($B8:DV8)</f>
        <v>16800.143812647828</v>
      </c>
    </row>
    <row r="13" spans="1:127" x14ac:dyDescent="0.35">
      <c r="A13" s="11" t="s">
        <v>13</v>
      </c>
      <c r="B13" s="1" t="s">
        <v>14</v>
      </c>
      <c r="C13" s="1" t="s">
        <v>15</v>
      </c>
    </row>
    <row r="14" spans="1:127" x14ac:dyDescent="0.35">
      <c r="B14" s="2">
        <v>60</v>
      </c>
      <c r="C14" s="2">
        <f ca="1">AVERAGE(B14:B29)</f>
        <v>23.125</v>
      </c>
    </row>
    <row r="15" spans="1:127" x14ac:dyDescent="0.35">
      <c r="B15" s="2">
        <v>38</v>
      </c>
    </row>
    <row r="16" spans="1:127" x14ac:dyDescent="0.35">
      <c r="B16" s="2">
        <v>35</v>
      </c>
    </row>
    <row r="17" spans="2:5" x14ac:dyDescent="0.35">
      <c r="B17" s="2">
        <v>34</v>
      </c>
    </row>
    <row r="18" spans="2:5" x14ac:dyDescent="0.35">
      <c r="B18" s="2">
        <v>22</v>
      </c>
    </row>
    <row r="19" spans="2:5" x14ac:dyDescent="0.35">
      <c r="B19" s="2">
        <v>14</v>
      </c>
    </row>
    <row r="20" spans="2:5" x14ac:dyDescent="0.35">
      <c r="B20" s="2">
        <v>-3</v>
      </c>
      <c r="E20" s="2"/>
    </row>
    <row r="21" spans="2:5" x14ac:dyDescent="0.35">
      <c r="B21" s="2">
        <v>-15</v>
      </c>
      <c r="E21" s="2"/>
    </row>
    <row r="22" spans="2:5" x14ac:dyDescent="0.35">
      <c r="B22" s="2"/>
      <c r="E22" s="2"/>
    </row>
  </sheetData>
  <mergeCells count="1">
    <mergeCell ref="Q1:S1"/>
  </mergeCells>
  <conditionalFormatting sqref="J2">
    <cfRule type="cellIs" dxfId="1" priority="1" operator="lessThanOrEqual">
      <formula>K2</formula>
    </cfRule>
    <cfRule type="cellIs" dxfId="0" priority="2" operator="greaterThan">
      <formula>K2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</vt:lpstr>
    </vt:vector>
  </TitlesOfParts>
  <Company>ABN AMRO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Grinberg</dc:creator>
  <cp:lastModifiedBy>Matias Grinberg</cp:lastModifiedBy>
  <dcterms:created xsi:type="dcterms:W3CDTF">2023-12-13T19:19:22Z</dcterms:created>
  <dcterms:modified xsi:type="dcterms:W3CDTF">2023-12-27T22:45:25Z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ce33f7-04c0-4596-9b71-ba8617e88451_Enabled">
    <vt:lpwstr>true</vt:lpwstr>
  </property>
  <property fmtid="{D5CDD505-2E9C-101B-9397-08002B2CF9AE}" pid="3" name="MSIP_Label_0bce33f7-04c0-4596-9b71-ba8617e88451_SetDate">
    <vt:lpwstr>2023-12-13T19:21:33Z</vt:lpwstr>
  </property>
  <property fmtid="{D5CDD505-2E9C-101B-9397-08002B2CF9AE}" pid="4" name="MSIP_Label_0bce33f7-04c0-4596-9b71-ba8617e88451_Method">
    <vt:lpwstr>Privileged</vt:lpwstr>
  </property>
  <property fmtid="{D5CDD505-2E9C-101B-9397-08002B2CF9AE}" pid="5" name="MSIP_Label_0bce33f7-04c0-4596-9b71-ba8617e88451_Name">
    <vt:lpwstr>0bce33f7-04c0-4596-9b71-ba8617e88451</vt:lpwstr>
  </property>
  <property fmtid="{D5CDD505-2E9C-101B-9397-08002B2CF9AE}" pid="6" name="MSIP_Label_0bce33f7-04c0-4596-9b71-ba8617e88451_SiteId">
    <vt:lpwstr>3a15904d-3fd9-4256-a753-beb05cdf0c6d</vt:lpwstr>
  </property>
  <property fmtid="{D5CDD505-2E9C-101B-9397-08002B2CF9AE}" pid="7" name="MSIP_Label_0bce33f7-04c0-4596-9b71-ba8617e88451_ActionId">
    <vt:lpwstr>0c68b881-5e99-4765-87e7-9414f2e9e899</vt:lpwstr>
  </property>
  <property fmtid="{D5CDD505-2E9C-101B-9397-08002B2CF9AE}" pid="8" name="MSIP_Label_0bce33f7-04c0-4596-9b71-ba8617e88451_ContentBits">
    <vt:lpwstr>0</vt:lpwstr>
  </property>
</Properties>
</file>