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0BE932C-EB48-4767-A153-07560F94921A}" xr6:coauthVersionLast="47" xr6:coauthVersionMax="47" xr10:uidLastSave="{00000000-0000-0000-0000-000000000000}"/>
  <bookViews>
    <workbookView xWindow="-120" yWindow="-120" windowWidth="20730" windowHeight="11040" tabRatio="926" xr2:uid="{00000000-000D-0000-FFFF-FFFF00000000}"/>
  </bookViews>
  <sheets>
    <sheet name="TOTAL" sheetId="2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0" i="29" l="1"/>
  <c r="J350" i="29" s="1"/>
  <c r="I278" i="29" l="1"/>
  <c r="J278" i="29" s="1"/>
  <c r="I341" i="29" l="1"/>
  <c r="J341" i="29" s="1"/>
  <c r="I340" i="29"/>
  <c r="J340" i="29" s="1"/>
  <c r="I339" i="29"/>
  <c r="J339" i="29" s="1"/>
  <c r="I47" i="29" l="1"/>
  <c r="J47" i="29" s="1"/>
  <c r="I90" i="29" l="1"/>
  <c r="J90" i="29" s="1"/>
  <c r="I89" i="29"/>
  <c r="J89" i="29" s="1"/>
  <c r="I87" i="29"/>
  <c r="J87" i="29" s="1"/>
  <c r="I86" i="29"/>
  <c r="J86" i="29" s="1"/>
  <c r="I36" i="29" l="1"/>
  <c r="J36" i="29" s="1"/>
  <c r="I338" i="29" l="1"/>
  <c r="J338" i="29" s="1"/>
  <c r="I333" i="29" l="1"/>
  <c r="J333" i="29" s="1"/>
  <c r="I337" i="29"/>
  <c r="J337" i="29" s="1"/>
  <c r="I49" i="29" l="1"/>
  <c r="J49" i="29" s="1"/>
  <c r="I14" i="29"/>
  <c r="J14" i="29" s="1"/>
  <c r="I43" i="29"/>
  <c r="J43" i="29" s="1"/>
  <c r="I207" i="29"/>
  <c r="J207" i="29" s="1"/>
  <c r="I208" i="29"/>
  <c r="J208" i="29" s="1"/>
  <c r="I322" i="29"/>
  <c r="J322" i="29" s="1"/>
  <c r="I315" i="29"/>
  <c r="J315" i="29" s="1"/>
  <c r="I27" i="29"/>
  <c r="J27" i="29" s="1"/>
  <c r="I22" i="29"/>
  <c r="J22" i="29" s="1"/>
  <c r="I75" i="29"/>
  <c r="J75" i="29" s="1"/>
  <c r="I38" i="29"/>
  <c r="J38" i="29" s="1"/>
  <c r="I39" i="29"/>
  <c r="J39" i="29" s="1"/>
  <c r="I8" i="29"/>
  <c r="J8" i="29" s="1"/>
  <c r="I48" i="29"/>
  <c r="J48" i="29" s="1"/>
  <c r="I23" i="29"/>
  <c r="J23" i="29" s="1"/>
  <c r="I16" i="29"/>
  <c r="J16" i="29" s="1"/>
  <c r="I361" i="29"/>
  <c r="J361" i="29" s="1"/>
  <c r="I15" i="29"/>
  <c r="J15" i="29" s="1"/>
  <c r="I360" i="29"/>
  <c r="J360" i="29" s="1"/>
  <c r="I359" i="29"/>
  <c r="J359" i="29" s="1"/>
  <c r="I358" i="29"/>
  <c r="J358" i="29" s="1"/>
  <c r="I357" i="29"/>
  <c r="J357" i="29" s="1"/>
  <c r="I356" i="29"/>
  <c r="J356" i="29" s="1"/>
  <c r="I355" i="29"/>
  <c r="J355" i="29" s="1"/>
  <c r="I351" i="29"/>
  <c r="J351" i="29" s="1"/>
  <c r="I349" i="29"/>
  <c r="J349" i="29" s="1"/>
  <c r="I348" i="29"/>
  <c r="J348" i="29" s="1"/>
  <c r="I347" i="29"/>
  <c r="J347" i="29" s="1"/>
  <c r="I346" i="29"/>
  <c r="J346" i="29" s="1"/>
  <c r="I345" i="29"/>
  <c r="J345" i="29" s="1"/>
  <c r="I336" i="29"/>
  <c r="J336" i="29" s="1"/>
  <c r="I335" i="29"/>
  <c r="J335" i="29" s="1"/>
  <c r="I334" i="29"/>
  <c r="J334" i="29" s="1"/>
  <c r="I332" i="29"/>
  <c r="J332" i="29" s="1"/>
  <c r="I331" i="29"/>
  <c r="J331" i="29" s="1"/>
  <c r="I330" i="29"/>
  <c r="J330" i="29" s="1"/>
  <c r="I329" i="29"/>
  <c r="J329" i="29" s="1"/>
  <c r="I325" i="29"/>
  <c r="J325" i="29" s="1"/>
  <c r="I324" i="29"/>
  <c r="J324" i="29" s="1"/>
  <c r="I323" i="29"/>
  <c r="J323" i="29" s="1"/>
  <c r="I321" i="29"/>
  <c r="J321" i="29" s="1"/>
  <c r="I320" i="29"/>
  <c r="J320" i="29" s="1"/>
  <c r="I319" i="29"/>
  <c r="J319" i="29" s="1"/>
  <c r="I318" i="29"/>
  <c r="J318" i="29" s="1"/>
  <c r="I317" i="29"/>
  <c r="J317" i="29" s="1"/>
  <c r="I316" i="29"/>
  <c r="J316" i="29" s="1"/>
  <c r="I312" i="29"/>
  <c r="J312" i="29" s="1"/>
  <c r="I311" i="29"/>
  <c r="J311" i="29" s="1"/>
  <c r="I305" i="29"/>
  <c r="J305" i="29" s="1"/>
  <c r="I302" i="29"/>
  <c r="J302" i="29" s="1"/>
  <c r="I299" i="29"/>
  <c r="J299" i="29" s="1"/>
  <c r="I296" i="29"/>
  <c r="J296" i="29" s="1"/>
  <c r="I293" i="29"/>
  <c r="J293" i="29" s="1"/>
  <c r="I292" i="29"/>
  <c r="J292" i="29" s="1"/>
  <c r="I291" i="29"/>
  <c r="J291" i="29" s="1"/>
  <c r="I290" i="29"/>
  <c r="J290" i="29" s="1"/>
  <c r="I289" i="29"/>
  <c r="J289" i="29" s="1"/>
  <c r="I285" i="29"/>
  <c r="J285" i="29" s="1"/>
  <c r="I284" i="29"/>
  <c r="J284" i="29" s="1"/>
  <c r="I283" i="29"/>
  <c r="J283" i="29" s="1"/>
  <c r="I277" i="29"/>
  <c r="J277" i="29" s="1"/>
  <c r="I276" i="29"/>
  <c r="J276" i="29" s="1"/>
  <c r="I275" i="29"/>
  <c r="J275" i="29" s="1"/>
  <c r="I274" i="29"/>
  <c r="J274" i="29" s="1"/>
  <c r="I273" i="29"/>
  <c r="J273" i="29" s="1"/>
  <c r="I272" i="29"/>
  <c r="J272" i="29" s="1"/>
  <c r="I271" i="29"/>
  <c r="J271" i="29" s="1"/>
  <c r="I270" i="29"/>
  <c r="J270" i="29" s="1"/>
  <c r="I269" i="29"/>
  <c r="J269" i="29" s="1"/>
  <c r="I268" i="29"/>
  <c r="J268" i="29" s="1"/>
  <c r="I267" i="29"/>
  <c r="J267" i="29" s="1"/>
  <c r="I264" i="29"/>
  <c r="J264" i="29" s="1"/>
  <c r="I263" i="29"/>
  <c r="J263" i="29" s="1"/>
  <c r="I262" i="29"/>
  <c r="J262" i="29" s="1"/>
  <c r="I261" i="29"/>
  <c r="J261" i="29" s="1"/>
  <c r="I260" i="29"/>
  <c r="J260" i="29" s="1"/>
  <c r="I259" i="29"/>
  <c r="J259" i="29" s="1"/>
  <c r="I258" i="29"/>
  <c r="J258" i="29" s="1"/>
  <c r="I257" i="29"/>
  <c r="J257" i="29" s="1"/>
  <c r="I256" i="29"/>
  <c r="J256" i="29" s="1"/>
  <c r="I255" i="29"/>
  <c r="J255" i="29" s="1"/>
  <c r="I254" i="29"/>
  <c r="J254" i="29" s="1"/>
  <c r="I253" i="29"/>
  <c r="J253" i="29" s="1"/>
  <c r="I252" i="29"/>
  <c r="J252" i="29" s="1"/>
  <c r="I251" i="29"/>
  <c r="J251" i="29" s="1"/>
  <c r="I250" i="29"/>
  <c r="J250" i="29" s="1"/>
  <c r="I249" i="29"/>
  <c r="J249" i="29" s="1"/>
  <c r="I248" i="29"/>
  <c r="J248" i="29" s="1"/>
  <c r="I247" i="29"/>
  <c r="J247" i="29" s="1"/>
  <c r="I246" i="29"/>
  <c r="J246" i="29" s="1"/>
  <c r="I245" i="29"/>
  <c r="J245" i="29" s="1"/>
  <c r="I244" i="29"/>
  <c r="J244" i="29" s="1"/>
  <c r="I241" i="29"/>
  <c r="J241" i="29" s="1"/>
  <c r="I240" i="29"/>
  <c r="J240" i="29" s="1"/>
  <c r="I239" i="29"/>
  <c r="J239" i="29" s="1"/>
  <c r="I238" i="29"/>
  <c r="J238" i="29" s="1"/>
  <c r="I234" i="29"/>
  <c r="J234" i="29" s="1"/>
  <c r="I233" i="29"/>
  <c r="J233" i="29" s="1"/>
  <c r="I232" i="29"/>
  <c r="J232" i="29" s="1"/>
  <c r="I231" i="29"/>
  <c r="J231" i="29" s="1"/>
  <c r="I230" i="29"/>
  <c r="J230" i="29" s="1"/>
  <c r="I227" i="29"/>
  <c r="J227" i="29" s="1"/>
  <c r="I226" i="29"/>
  <c r="J226" i="29" s="1"/>
  <c r="I225" i="29"/>
  <c r="J225" i="29" s="1"/>
  <c r="I224" i="29"/>
  <c r="J224" i="29" s="1"/>
  <c r="I218" i="29"/>
  <c r="J218" i="29" s="1"/>
  <c r="I217" i="29"/>
  <c r="J217" i="29" s="1"/>
  <c r="I214" i="29"/>
  <c r="J214" i="29" s="1"/>
  <c r="I213" i="29"/>
  <c r="J213" i="29" s="1"/>
  <c r="I212" i="29"/>
  <c r="J212" i="29" s="1"/>
  <c r="I209" i="29"/>
  <c r="J209" i="29" s="1"/>
  <c r="I205" i="29"/>
  <c r="J205" i="29" s="1"/>
  <c r="I204" i="29"/>
  <c r="J204" i="29" s="1"/>
  <c r="I203" i="29"/>
  <c r="J203" i="29" s="1"/>
  <c r="I202" i="29"/>
  <c r="J202" i="29" s="1"/>
  <c r="I201" i="29"/>
  <c r="J201" i="29" s="1"/>
  <c r="I199" i="29"/>
  <c r="J199" i="29" s="1"/>
  <c r="I198" i="29"/>
  <c r="J198" i="29" s="1"/>
  <c r="I195" i="29"/>
  <c r="J195" i="29" s="1"/>
  <c r="I194" i="29"/>
  <c r="J194" i="29" s="1"/>
  <c r="I193" i="29"/>
  <c r="J193" i="29" s="1"/>
  <c r="I192" i="29"/>
  <c r="J192" i="29" s="1"/>
  <c r="I191" i="29"/>
  <c r="J191" i="29" s="1"/>
  <c r="I185" i="29"/>
  <c r="J185" i="29" s="1"/>
  <c r="I184" i="29"/>
  <c r="J184" i="29" s="1"/>
  <c r="I180" i="29"/>
  <c r="J180" i="29" s="1"/>
  <c r="I179" i="29"/>
  <c r="J179" i="29" s="1"/>
  <c r="I178" i="29"/>
  <c r="J178" i="29" s="1"/>
  <c r="I176" i="29"/>
  <c r="J176" i="29" s="1"/>
  <c r="I175" i="29"/>
  <c r="J175" i="29" s="1"/>
  <c r="I172" i="29"/>
  <c r="J172" i="29" s="1"/>
  <c r="I171" i="29"/>
  <c r="J171" i="29" s="1"/>
  <c r="I170" i="29"/>
  <c r="J170" i="29" s="1"/>
  <c r="I169" i="29"/>
  <c r="J169" i="29" s="1"/>
  <c r="I168" i="29"/>
  <c r="J168" i="29" s="1"/>
  <c r="I167" i="29"/>
  <c r="J167" i="29" s="1"/>
  <c r="I166" i="29"/>
  <c r="J166" i="29" s="1"/>
  <c r="I165" i="29"/>
  <c r="J165" i="29" s="1"/>
  <c r="I164" i="29"/>
  <c r="J164" i="29" s="1"/>
  <c r="I163" i="29"/>
  <c r="J163" i="29" s="1"/>
  <c r="I162" i="29"/>
  <c r="J162" i="29" s="1"/>
  <c r="I161" i="29"/>
  <c r="J161" i="29" s="1"/>
  <c r="I160" i="29"/>
  <c r="J160" i="29" s="1"/>
  <c r="I159" i="29"/>
  <c r="J159" i="29" s="1"/>
  <c r="I158" i="29"/>
  <c r="J158" i="29" s="1"/>
  <c r="I157" i="29"/>
  <c r="J157" i="29" s="1"/>
  <c r="I156" i="29"/>
  <c r="J156" i="29" s="1"/>
  <c r="I155" i="29"/>
  <c r="J155" i="29" s="1"/>
  <c r="I154" i="29"/>
  <c r="J154" i="29" s="1"/>
  <c r="I153" i="29"/>
  <c r="J153" i="29" s="1"/>
  <c r="I148" i="29"/>
  <c r="J148" i="29" s="1"/>
  <c r="I147" i="29"/>
  <c r="J147" i="29" s="1"/>
  <c r="I144" i="29"/>
  <c r="J144" i="29" s="1"/>
  <c r="I143" i="29"/>
  <c r="J143" i="29" s="1"/>
  <c r="I140" i="29"/>
  <c r="J140" i="29" s="1"/>
  <c r="I137" i="29"/>
  <c r="J137" i="29" s="1"/>
  <c r="I136" i="29"/>
  <c r="J136" i="29" s="1"/>
  <c r="I135" i="29"/>
  <c r="J135" i="29" s="1"/>
  <c r="I134" i="29"/>
  <c r="J134" i="29" s="1"/>
  <c r="I127" i="29"/>
  <c r="J127" i="29" s="1"/>
  <c r="I126" i="29"/>
  <c r="J126" i="29" s="1"/>
  <c r="I125" i="29"/>
  <c r="J125" i="29" s="1"/>
  <c r="I124" i="29"/>
  <c r="J124" i="29" s="1"/>
  <c r="I123" i="29"/>
  <c r="J123" i="29" s="1"/>
  <c r="I122" i="29"/>
  <c r="J122" i="29" s="1"/>
  <c r="I119" i="29"/>
  <c r="J119" i="29" s="1"/>
  <c r="I118" i="29"/>
  <c r="J118" i="29" s="1"/>
  <c r="I117" i="29"/>
  <c r="J117" i="29" s="1"/>
  <c r="I114" i="29"/>
  <c r="J114" i="29" s="1"/>
  <c r="I113" i="29"/>
  <c r="J113" i="29" s="1"/>
  <c r="I110" i="29"/>
  <c r="J110" i="29" s="1"/>
  <c r="I109" i="29"/>
  <c r="J109" i="29" s="1"/>
  <c r="I108" i="29"/>
  <c r="J108" i="29" s="1"/>
  <c r="I107" i="29"/>
  <c r="J107" i="29" s="1"/>
  <c r="I106" i="29"/>
  <c r="J106" i="29" s="1"/>
  <c r="I105" i="29"/>
  <c r="J105" i="29" s="1"/>
  <c r="I104" i="29"/>
  <c r="J104" i="29" s="1"/>
  <c r="I103" i="29"/>
  <c r="J103" i="29" s="1"/>
  <c r="I99" i="29"/>
  <c r="J99" i="29" s="1"/>
  <c r="I97" i="29"/>
  <c r="J97" i="29" s="1"/>
  <c r="I95" i="29"/>
  <c r="J95" i="29" s="1"/>
  <c r="I79" i="29"/>
  <c r="J79" i="29" s="1"/>
  <c r="I78" i="29"/>
  <c r="J78" i="29" s="1"/>
  <c r="I74" i="29"/>
  <c r="J74" i="29" s="1"/>
  <c r="I73" i="29"/>
  <c r="J73" i="29" s="1"/>
  <c r="I72" i="29"/>
  <c r="J72" i="29" s="1"/>
  <c r="I71" i="29"/>
  <c r="J71" i="29" s="1"/>
  <c r="I70" i="29"/>
  <c r="J70" i="29" s="1"/>
  <c r="I69" i="29"/>
  <c r="J69" i="29" s="1"/>
  <c r="I68" i="29"/>
  <c r="J68" i="29" s="1"/>
  <c r="I65" i="29"/>
  <c r="J65" i="29" s="1"/>
  <c r="I64" i="29"/>
  <c r="J64" i="29" s="1"/>
  <c r="I63" i="29"/>
  <c r="J63" i="29" s="1"/>
  <c r="I62" i="29"/>
  <c r="J62" i="29" s="1"/>
  <c r="I61" i="29"/>
  <c r="J61" i="29" s="1"/>
  <c r="I60" i="29"/>
  <c r="J60" i="29" s="1"/>
  <c r="I59" i="29"/>
  <c r="J59" i="29" s="1"/>
  <c r="I56" i="29"/>
  <c r="J56" i="29" s="1"/>
  <c r="I55" i="29"/>
  <c r="J55" i="29" s="1"/>
  <c r="I54" i="29"/>
  <c r="J54" i="29" s="1"/>
  <c r="I53" i="29"/>
  <c r="J53" i="29" s="1"/>
  <c r="I52" i="29"/>
  <c r="J52" i="29" s="1"/>
  <c r="I46" i="29"/>
  <c r="J46" i="29" s="1"/>
  <c r="I45" i="29"/>
  <c r="J45" i="29" s="1"/>
  <c r="I44" i="29"/>
  <c r="J44" i="29" s="1"/>
  <c r="I42" i="29"/>
  <c r="J42" i="29" s="1"/>
  <c r="I41" i="29"/>
  <c r="J41" i="29" s="1"/>
  <c r="I40" i="29"/>
  <c r="J40" i="29" s="1"/>
  <c r="I37" i="29"/>
  <c r="J37" i="29" s="1"/>
  <c r="I35" i="29"/>
  <c r="J35" i="29" s="1"/>
  <c r="I34" i="29"/>
  <c r="J34" i="29" s="1"/>
  <c r="I33" i="29"/>
  <c r="J33" i="29" s="1"/>
  <c r="I32" i="29"/>
  <c r="J32" i="29" s="1"/>
  <c r="I26" i="29"/>
  <c r="J26" i="29" s="1"/>
  <c r="I21" i="29"/>
  <c r="J21" i="29" s="1"/>
  <c r="I20" i="29"/>
  <c r="J20" i="29" s="1"/>
  <c r="I19" i="29"/>
  <c r="J19" i="29" s="1"/>
  <c r="I13" i="29"/>
  <c r="J13" i="29" s="1"/>
  <c r="I12" i="29"/>
  <c r="J12" i="29" s="1"/>
  <c r="I11" i="29"/>
  <c r="J11" i="29" s="1"/>
  <c r="I10" i="29"/>
  <c r="J10" i="29" s="1"/>
  <c r="I9" i="29"/>
  <c r="J9" i="29" s="1"/>
  <c r="I7" i="29"/>
  <c r="J7" i="29" s="1"/>
  <c r="I6" i="29"/>
  <c r="J6" i="29" s="1"/>
</calcChain>
</file>

<file path=xl/sharedStrings.xml><?xml version="1.0" encoding="utf-8"?>
<sst xmlns="http://schemas.openxmlformats.org/spreadsheetml/2006/main" count="470" uniqueCount="375">
  <si>
    <t>LENTES TERMINADOS VISION SIMPLE</t>
  </si>
  <si>
    <t xml:space="preserve">LENTES </t>
  </si>
  <si>
    <t>LENTES TERMINADOS BIFOCALES</t>
  </si>
  <si>
    <t xml:space="preserve">LENTES SEMI TERMINADOS VISION SIMPLE </t>
  </si>
  <si>
    <t>1.499 Orgánico Ø65mm  Bases 0.00 – 2.00 – 4.00 – 6.00 – 8.00</t>
  </si>
  <si>
    <t>1.499 Orgánico Polarizado Gris/Marrón Ø77mm Bases  4.00 – 6.00 – 8.00</t>
  </si>
  <si>
    <t>1.499 Orgánico Espejado Azul/Plata Ø70mm Bases  4.00 – 6.00 – 8.00</t>
  </si>
  <si>
    <t>1.56 Orgánico con AR H.M.C. Ø70mm  Bases 0.00 – 2.00 – 4.00 – 6.00 – 8.00</t>
  </si>
  <si>
    <t>1.56 SMART Tx. Ø75mm  Bases 0.00 – 2.00 – 4.00 – 6.00 – 8.00</t>
  </si>
  <si>
    <t>1.56 Blue Light Cut Ø75mm Bases 0.00 – 2.00 – 4.00 – 6.00 – 8.00</t>
  </si>
  <si>
    <t>LENTES SEMI TERMINADOS ALTO INDICE</t>
  </si>
  <si>
    <t xml:space="preserve">1.74 HI-INDEX JAPAN Extra Thickness Ø65mm  Bases 0.50 </t>
  </si>
  <si>
    <t xml:space="preserve">LENTES SEMI TERMINADOS BIFOCALES </t>
  </si>
  <si>
    <t>1.499 KRIPTOCK Orgánico Ø70mm Pel. 28  Bases 4 - 6  Add. De 1 a 3.50</t>
  </si>
  <si>
    <t>1.499 FLAT TOP Orgánico Ø70mm Pel. 28  Bases 4 - 6  Add. De 1 a 3.50</t>
  </si>
  <si>
    <t>1.499 FLAT TOP Orgánico Polarizado Ø75mm Pel. 28  Bases 4 - 6  Add. De 1 a 3.00</t>
  </si>
  <si>
    <t>1.56 KRIPTOCK Orgánico Fotosensible Ø75mm Pel. 28  Bases 4 - 6  Add. De 1 a 3.50</t>
  </si>
  <si>
    <t>1.56 FLAT TOP Orgánico Fotosensible Ø75mm Pel. 28  Bases 4 - 6  Add. De 1 a 3.50</t>
  </si>
  <si>
    <t>1.56 FLAT TOP SMART Tx. Ø75mm Pel. 28  Bases 4 - 6  Add. De 1 a 3.50</t>
  </si>
  <si>
    <t xml:space="preserve">LENTES SEMI TERMINADOS PROGRESIVOS </t>
  </si>
  <si>
    <t>1.499 PROGRESIVO Orgánico Regular Ø75mm  Bases 2 - 4 - 6  Add. De 1 a 3.50</t>
  </si>
  <si>
    <t>1.499 PROGRESIVO Orgánico  Short Ø75mm  Bases 4 - 6  Add. De 1 a 3.50</t>
  </si>
  <si>
    <t>1.499 PROGRESIVO Orgánico Office Ø70mm  Base 5 Add. 0.75 – 1.25</t>
  </si>
  <si>
    <t>1.499 PROGRESIVO Orgánico Polarizado Short Ø75mm  Bases 2 - 4- 6  Add. De 1 a 3.00</t>
  </si>
  <si>
    <t>1.56 PROGRESIVO Orgánico Foto Short Ø75mm  Bases 3.25 – 5.50  Add. De 1 a 3.50</t>
  </si>
  <si>
    <t>1.56 PROGRESIVO Orgánico Foto Regular Ø75mm  Bases 4.00 – 6.00  Add. De 1 a 3.50</t>
  </si>
  <si>
    <t>USD</t>
  </si>
  <si>
    <t>CAMBIO</t>
  </si>
  <si>
    <t>VARIABLE</t>
  </si>
  <si>
    <t>COD</t>
  </si>
  <si>
    <t>PRECIO</t>
  </si>
  <si>
    <t>$</t>
  </si>
  <si>
    <t>10515/10615</t>
  </si>
  <si>
    <t>10715/10815</t>
  </si>
  <si>
    <t xml:space="preserve">LENTES TERMINADOS </t>
  </si>
  <si>
    <t>21514/21614</t>
  </si>
  <si>
    <t>1.59 Poli Polarizado SunRx Ø75mm  Bases 4.00 – 6.25 – 7.50 – 8.50</t>
  </si>
  <si>
    <t>1.499 Orgánico  Polarizado Ø75mm  Bases 4.00 – 6.00 – 8.00</t>
  </si>
  <si>
    <t>21714/21814</t>
  </si>
  <si>
    <t>1.59 Poli Espejado Polarizado Azul y Plata Ø75mm  Bases 6.25 – 7.50</t>
  </si>
  <si>
    <t>1.59 Poli Foto LifeRx Esf Ø75mm  Bases 0.50 – 2.00 – 4.00 – 6.25 – 7.50</t>
  </si>
  <si>
    <t>1.59 Poli Foto LifeRx Asf Ø75mm  Bases 0.50 – 2.50 – 4.25 – 6.00 – 6.50</t>
  </si>
  <si>
    <t>LENTES SEMI TERMINADOS BIFOCALES</t>
  </si>
  <si>
    <t>1.59 FLAT TOP Poli Ø75mm Pel. 28  Bases 2 - 4 - 6  Add. De 0.75 a 3.00</t>
  </si>
  <si>
    <t>1.59 FLAT TOP Poli Foto LifeRx Ø75mm Pel. 28  Bases 2 - 4 - 6  Add. De 1 a 3.00</t>
  </si>
  <si>
    <t>1.59 FLAT TOP Poli Polarizado SunRx Ø75mm Pel. 28  Bases 4 - 6  Add. De 1 a 3.00</t>
  </si>
  <si>
    <t>1.499 NOVEL Orgánico Foto ChangeRx Ø80mm  Bases 5.00 Add. 1.00 a 3.00</t>
  </si>
  <si>
    <t>1.59 NOVEL Poli Foto LifeRX Ø80mm  Bases 5.00 Add. 1.00 a 3.00</t>
  </si>
  <si>
    <t>1.499 NOVELLA Orgánico Corredor cortoØ80mm  Bases 5.00 Add. 1.00 a 3.00</t>
  </si>
  <si>
    <t>1.59 NOVELLA Poli Corredor cortoØ80mm  Bases 5.00 Add. 1.00 a 3.00</t>
  </si>
  <si>
    <t>DESC.</t>
  </si>
  <si>
    <t>FIN.</t>
  </si>
  <si>
    <t>DESCUENTOS</t>
  </si>
  <si>
    <t>CODIGO CLIENTE:</t>
  </si>
  <si>
    <t>1.59 Poli Blue Light Cut Ø75mm  Bases 0.50 – 2.00 – 4.00 – 6.25 – 8.50</t>
  </si>
  <si>
    <t>ESFERICO (+/-) 2.00</t>
  </si>
  <si>
    <t>ESFERICO (+/-) 4.00</t>
  </si>
  <si>
    <t>ESFERICO/CILINDRICO  2.00 = 2.00</t>
  </si>
  <si>
    <t>ESFERICO/CILINDRICO  4.00 = 2.00</t>
  </si>
  <si>
    <t>326/327/328</t>
  </si>
  <si>
    <t>PADS PARA MINERAL</t>
  </si>
  <si>
    <t>Paño Pellon Blanco (250 u.)</t>
  </si>
  <si>
    <t xml:space="preserve">Poliuretano hoja (1,40 x 0,58 mts) </t>
  </si>
  <si>
    <t>Poliuretano ¼ de hoja</t>
  </si>
  <si>
    <t>PADS PARA ORGANICO</t>
  </si>
  <si>
    <t>PADS PARA POLICARBONATO</t>
  </si>
  <si>
    <t>INSUMOS PARA MINERAL Y ORGANICO</t>
  </si>
  <si>
    <t>Extrafino 125 COBURN (Caja  22,7 kg)</t>
  </si>
  <si>
    <t>Extrafino 125 COBURN (1 kg)</t>
  </si>
  <si>
    <t>Microgrit 12T COBURN (20 kg)</t>
  </si>
  <si>
    <t>Microgrit 12T COBURN (1 kg)</t>
  </si>
  <si>
    <t>Microgrit 20T COBURN (20 kg)</t>
  </si>
  <si>
    <t>Microgrit 20T COBURN (1 kg)</t>
  </si>
  <si>
    <t>Carburo de silicio # 80 (1 kg)</t>
  </si>
  <si>
    <t>Carburo de silicio # 180 (1 kg)</t>
  </si>
  <si>
    <t>Carburo de silicio # 600 (1 kg)</t>
  </si>
  <si>
    <t>Pulimento Pinnacle Lite COBURN (1 gallon)</t>
  </si>
  <si>
    <t>Pulimento Satinal 774 COBURN (1 gallon)</t>
  </si>
  <si>
    <t>LC Lens Cleaner Plus  COBURN (limpiador para laqueadora, 1 gallon)</t>
  </si>
  <si>
    <t>Foam Go COBURN (antiespumante, 1 gallon)</t>
  </si>
  <si>
    <t>FoamFree 8oz (antiespumante, 1 botella)</t>
  </si>
  <si>
    <t>FreeWash 16oz (limpiador de lentes 1 botella)</t>
  </si>
  <si>
    <t xml:space="preserve">FreeBond (Cera para Bloqueo, peso 3,645 kg) </t>
  </si>
  <si>
    <t>CINTA AZUL DE BLOQUEO Surface Saver ™ Plus</t>
  </si>
  <si>
    <t xml:space="preserve">1640 Adhesión Alta 10,16 cm. x 45,7m </t>
  </si>
  <si>
    <t>1641 Adhesión Media 10,16 cm. x 45,7m</t>
  </si>
  <si>
    <t xml:space="preserve">1663 Cinta de bloqueo con cera                                               </t>
  </si>
  <si>
    <t>PADS ADHESIVOS PARA CALIBRADOS</t>
  </si>
  <si>
    <t>1700 3M Leap Pads Square 2000 pads/rollo</t>
  </si>
  <si>
    <t>1701 3M Leap Pads Square 1000 pads/rollo</t>
  </si>
  <si>
    <t>1693 3M Leap Pads Square 1000 pads/rollo</t>
  </si>
  <si>
    <t>1696 3M Leap Pads Square 1000 pads/rollo</t>
  </si>
  <si>
    <t>1705 3M  Leap Pads transparente Hydrophobic 100 pads/rollo</t>
  </si>
  <si>
    <t>FILM  ADHESIVO  PROTECTOR  PARA CALIBRADO</t>
  </si>
  <si>
    <t>1647 3M  Blue Chip  Lens Protector 2000 x rollo</t>
  </si>
  <si>
    <t/>
  </si>
  <si>
    <t xml:space="preserve">LENTES TERMINADOS VISION SIMPLE RANGO EXTENDIDO </t>
  </si>
  <si>
    <t>1.499 Orgánico Blanco RANGO EXTENDIDO Ø65/70 (Esf +4.00 -4.00 Cil -4.00)</t>
  </si>
  <si>
    <t>1.56 Orgánico con AR H.M.C. RANGO EXTENDIDO Ø65/70 (Esf +4.00 -4.00 Cil -4.00)</t>
  </si>
  <si>
    <t xml:space="preserve">1.56 Orgánico Blue Light Cut con AR H.M.C RANGO EXTENDIDO  Ø65/70  (Esf +4.00 -4.00 Cil -4.00) </t>
  </si>
  <si>
    <t>INSUMOS</t>
  </si>
  <si>
    <t>GK600</t>
  </si>
  <si>
    <t>1.499 Orgánico Blanco Ø65/70 (Esf +6.00 -6.00 Cil - 2.00)</t>
  </si>
  <si>
    <t>1.499 Orgánico Polarizado Gris/Marrón  Neutro  Ø 74   Bases 6.00 – 8.00</t>
  </si>
  <si>
    <t>1.56 Orgánico con AR H.M.C. Ø65/72 (Esf +6.00 -6.00 Cil -2.00)</t>
  </si>
  <si>
    <t>1.56 SMART Tx. H.C. Ø65/72 (Esf +4.00 -4.00 Cil -1.50)  (Cil puro +/-2.00)</t>
  </si>
  <si>
    <t>1.56 Orgánico Fotosensible Ø65/70 (Esf +4.00 -4.00 Cil -2.00)</t>
  </si>
  <si>
    <t>1.56 Orgánico Fotosensible con AR H.M.C  Ø65/70 (Esf +4.00 -4.00 Cil -2.00)</t>
  </si>
  <si>
    <t xml:space="preserve">1.499 Orgánico ROUND TOP Finished Ø70mm Pel. 28 </t>
  </si>
  <si>
    <t>DISPONIBLE PELICULAS ADHESIVAS (ver lista 3M)</t>
  </si>
  <si>
    <t>1.499 Orgánico Ø65mm  Bases 10.00 – 12.00 – 14.00</t>
  </si>
  <si>
    <t>1.56 Orgánico Fotosensible Ø70mm Bases 0.00 – 2.00 – 4.00 – 6.00 – 8.00</t>
  </si>
  <si>
    <t>1.56 SMART Tx. Blue Light Cut Ø75mm  Bases 0.00 – 2.00 – 4.00 – 6.00 – 8.00</t>
  </si>
  <si>
    <t>1.67 HI-INDEX Fotosensible Ø75mm  Bases 000-050– 2.00 – 4.75 – 6.00</t>
  </si>
  <si>
    <t xml:space="preserve">1.67 HI-INDEX Blue Light Cut Ø75mm  Bases 0.00 – 2.00 – 4.00 – 6.00 </t>
  </si>
  <si>
    <t xml:space="preserve">1.74 HI-INDEX JAPAN Ø65-75mm Bases 0.50-1.50-2.25-6.75-8.5-10.25-12.5-14.5-16.5 </t>
  </si>
  <si>
    <t>1.56 FLAT TOP Blue Light Cut Ø75mm Pel. 28  Bases 4 - 6  Add. De 1 a 3.50</t>
  </si>
  <si>
    <t>1.56 PROGRESIVO Orgánico BLC Regular Ø75mm  Bases 4.00 – 6.00  Add. De 1 a 3.50</t>
  </si>
  <si>
    <t xml:space="preserve">LENTES SEMI TERMINADOS LENTICULARES </t>
  </si>
  <si>
    <t>1.499 LENTICULAR Orgánico Ø68/40mm Bases 10-12-14-16-18-20-22</t>
  </si>
  <si>
    <t>1.499 LENTICULAR BIFOCAL Orgánico Ø65/35mm Base 12 Add. De 1 a 300</t>
  </si>
  <si>
    <t>1.59 Policarbonato H.C. Ø65/75 (Esf +4.00 Cil -2.00)</t>
  </si>
  <si>
    <t xml:space="preserve">                                              (Esf -6.00 Cil -2.00) (La suma de poderes no supera las 6 Diop.)</t>
  </si>
  <si>
    <t>1.59 Policarbonato AR H.M.C.  Ø65/75 (Esf +4.00 Cil -2.00)</t>
  </si>
  <si>
    <t>1.59 Policarbonato Foto Super Hidrofóbico LifeRX  Ø65/75 (Esf +2.00 Cil -2.00)</t>
  </si>
  <si>
    <t xml:space="preserve">                                              (Esf -2.00 Cil -2.00)  Esf hasta -4.00</t>
  </si>
  <si>
    <t>1.59 Poli Ø71mm  Bases 0.50 – 2.00 – 4.00 – 6.25 – 8.50 – 9.75</t>
  </si>
  <si>
    <t>1.59 Poli Foto VE Esf Ø75mm  Bases PL – 2.00 – 4.00 – 6.00</t>
  </si>
  <si>
    <t>1.70 HI-INDEX Thindex Asf Ø75 Bases 0.50 – 2.00 – 4.00 – 6.00 – 8.00 – 11.00</t>
  </si>
  <si>
    <t>1.70 HI-INDEX Thindex Asf Ø75 Extra Thickness  Bases 0.25</t>
  </si>
  <si>
    <t>1.499 NOVEL Orgánico Ø80mm  Bases 3.00 – 5.00 – 7.00. Add. 1.00 a 3.00</t>
  </si>
  <si>
    <t>1.59 NOVEL Poli Ø80mm  Bases 3.00 – 5.00 Add. 1.00 a 3.00</t>
  </si>
  <si>
    <t>LENTES MINERALES TERMINADOS FOTOCROMATICOS</t>
  </si>
  <si>
    <t>LENTES MINERALES TERMINADOS MACSOL</t>
  </si>
  <si>
    <t xml:space="preserve">NEUTRO TERMINADO 71 mm. : GRIS, VERDE 3, MARRÓN     </t>
  </si>
  <si>
    <t>KRIPTOCK MINERAL</t>
  </si>
  <si>
    <t>BLANCO UV. MIN. Ø 66 mm Película 28 mm Base 4 -6 Add. 0.75 a 4.00</t>
  </si>
  <si>
    <t>PHOTO GREY MIN. Ø 66 mm Película 28 mm Base 4-  6 Add. 0.75 a 4.00</t>
  </si>
  <si>
    <t>FLAT-TOP MINERAL</t>
  </si>
  <si>
    <t>BLANCO UV. MIN. Ø 66 mm Película 28 mm  Base 4 – 6 Add. 0.75 a 4.00</t>
  </si>
  <si>
    <t>PHOTO GREY MIN. Ø 66 mm Película 28 mm  Base 4 – 6 Add. 0.75 a 4.00</t>
  </si>
  <si>
    <t>BLOCK MINERAL</t>
  </si>
  <si>
    <t>PHOTOSOLAR SUPERGREY</t>
  </si>
  <si>
    <t>65 x 4</t>
  </si>
  <si>
    <t>65 x 6</t>
  </si>
  <si>
    <t>65 x 7</t>
  </si>
  <si>
    <t>65 x 10</t>
  </si>
  <si>
    <t>65 x 12</t>
  </si>
  <si>
    <t>65 x 14</t>
  </si>
  <si>
    <t>42265-7+3</t>
  </si>
  <si>
    <t>65 x 2.8  -700+300</t>
  </si>
  <si>
    <t>42265-6.5+6</t>
  </si>
  <si>
    <t>65 x 2.8  -650+600</t>
  </si>
  <si>
    <t>42265-6.5+45</t>
  </si>
  <si>
    <t>65 x 2.8  -650+450</t>
  </si>
  <si>
    <t>42265-5+3</t>
  </si>
  <si>
    <t>65 x 3     -500+300</t>
  </si>
  <si>
    <t>42265-625+3</t>
  </si>
  <si>
    <t>65 x 3     -625+300</t>
  </si>
  <si>
    <t>42265-5+5</t>
  </si>
  <si>
    <t>65 x 3.3  -500+500</t>
  </si>
  <si>
    <t>42265-425+4</t>
  </si>
  <si>
    <t>65 x 3.3  -425+400</t>
  </si>
  <si>
    <t>42265-8+2</t>
  </si>
  <si>
    <t>65 x 3.5  -800+200</t>
  </si>
  <si>
    <t>42265-4+5</t>
  </si>
  <si>
    <t>65 x 4.2  -400+500</t>
  </si>
  <si>
    <t>42265-3+5</t>
  </si>
  <si>
    <t>65 x 4.7  -300+500</t>
  </si>
  <si>
    <t>42265-4+6</t>
  </si>
  <si>
    <t>65 x 5     -400+600</t>
  </si>
  <si>
    <t>42265-3+6</t>
  </si>
  <si>
    <t>65 x 6     -300+600</t>
  </si>
  <si>
    <t>42265-10+0.5</t>
  </si>
  <si>
    <t>65 x 2.8  -1000+050</t>
  </si>
  <si>
    <t xml:space="preserve">70 x 10 </t>
  </si>
  <si>
    <t>PHOTOSOLAR SUPERGREY HC - 1.6</t>
  </si>
  <si>
    <t>45270-6.5+3</t>
  </si>
  <si>
    <t>70 x 3     -6,50+3,00</t>
  </si>
  <si>
    <t>45265-10</t>
  </si>
  <si>
    <t xml:space="preserve">65x6        PL-10 </t>
  </si>
  <si>
    <t>GRIS 4</t>
  </si>
  <si>
    <t>65 x 2.8</t>
  </si>
  <si>
    <t>70 x 3</t>
  </si>
  <si>
    <t>42570-9+9</t>
  </si>
  <si>
    <t>70 x 3.2  -900+900</t>
  </si>
  <si>
    <t>65 x 3     -800+200</t>
  </si>
  <si>
    <t>LANTANO 1.8</t>
  </si>
  <si>
    <t>47065-8+2</t>
  </si>
  <si>
    <t>47065-8+3</t>
  </si>
  <si>
    <t>65 x 2.8  -800+300</t>
  </si>
  <si>
    <t xml:space="preserve">MINERAL BLANCO </t>
  </si>
  <si>
    <t>60 x 08</t>
  </si>
  <si>
    <t>60 x 10</t>
  </si>
  <si>
    <t>52060-8</t>
  </si>
  <si>
    <t>60 x PL -8</t>
  </si>
  <si>
    <t>60 x PL-10</t>
  </si>
  <si>
    <t>65 x 08</t>
  </si>
  <si>
    <t xml:space="preserve">HIGH LITE BLANCO 1.7  </t>
  </si>
  <si>
    <t>60 x 8</t>
  </si>
  <si>
    <t xml:space="preserve">60 x 10 </t>
  </si>
  <si>
    <t>56060-7.5+3</t>
  </si>
  <si>
    <t>60 x -7.50+3.00</t>
  </si>
  <si>
    <t>56060-8+2</t>
  </si>
  <si>
    <t>60 x -8.00+2.00</t>
  </si>
  <si>
    <t>56060-3+7</t>
  </si>
  <si>
    <t>60 x -3.00+7.00</t>
  </si>
  <si>
    <t>56060-12</t>
  </si>
  <si>
    <t>60 x PL-12</t>
  </si>
  <si>
    <t>56060-16</t>
  </si>
  <si>
    <t>60 x PL-16</t>
  </si>
  <si>
    <t>65 x PL-10</t>
  </si>
  <si>
    <t>56065-12</t>
  </si>
  <si>
    <t>65 x PL-12</t>
  </si>
  <si>
    <t>57065-10</t>
  </si>
  <si>
    <t>57065-12</t>
  </si>
  <si>
    <t>57065-14</t>
  </si>
  <si>
    <t>65 x PL-14</t>
  </si>
  <si>
    <t>LENTILLA  DE FLINT</t>
  </si>
  <si>
    <t>TF1</t>
  </si>
  <si>
    <t>TF – 1      INDICE 1.65</t>
  </si>
  <si>
    <t>TF3</t>
  </si>
  <si>
    <t>TF – 3      INDICE 1.72</t>
  </si>
  <si>
    <t>GKGM</t>
  </si>
  <si>
    <t>Chapa de Zinc (250 u.)</t>
  </si>
  <si>
    <t>GKGMP</t>
  </si>
  <si>
    <t>Paño Marron 600 Grit 7p  (500 u.)         1er Paso (Afinado)</t>
  </si>
  <si>
    <t>Paño Negro 7P 85672 (500 u.)              1er Paso (Afinado)</t>
  </si>
  <si>
    <t>Paño Rosa 7P 85670 (500 u.)                2do Paso (Extrafinado)</t>
  </si>
  <si>
    <t>Paño Verde 7P Polish 85465 (250 u.)     Pulido</t>
  </si>
  <si>
    <t>Paño Marrón 1 paso 85686 (250 u.)       Afinado y Extrafinado</t>
  </si>
  <si>
    <t>Paño  Negro 7P 85676 (500 u.)              1er Paso (Afinado)</t>
  </si>
  <si>
    <t>Paño  Marrón 7P 85456 (500 u.)             2do Paso (Extrafinado)</t>
  </si>
  <si>
    <t>Paño Amarillo 7P Polish 85694 (250 u.)   Pulido</t>
  </si>
  <si>
    <t>Paño 1 paso 7P 85494 (250 u.)              Afinado y Extrafinado</t>
  </si>
  <si>
    <t>11959.1</t>
  </si>
  <si>
    <t>99004.1</t>
  </si>
  <si>
    <t>99204.1</t>
  </si>
  <si>
    <t>80.1</t>
  </si>
  <si>
    <t>180.1</t>
  </si>
  <si>
    <t>600.1</t>
  </si>
  <si>
    <t>Pulimento Dig-Sheen Free Form COBURN (1 gallon)</t>
  </si>
  <si>
    <t>Lens Grinding Coolant COBURN (refrigerante, 1 gallon)</t>
  </si>
  <si>
    <t>INSUMOS ESPECIALES</t>
  </si>
  <si>
    <t>Puntas metálicas COBURN (100/u)</t>
  </si>
  <si>
    <t>Centros para tacos COBURN (100/u)</t>
  </si>
  <si>
    <t xml:space="preserve">Test Cut Discs COBURN 136862  (100/u) </t>
  </si>
  <si>
    <t>LapMaster-2 Regular COBURN Moldes descartables (490/u)</t>
  </si>
  <si>
    <t>LapMaster-2  Hi-Diopter COBURN Moldes descartables (200/u)</t>
  </si>
  <si>
    <t>LapPlastic Versa-Tool XRL COBURN</t>
  </si>
  <si>
    <t>LapAdapter, Regular SGX/SL2 COBURN 129662 / 30225 / 321433</t>
  </si>
  <si>
    <t>LapAdapter, Hi-Diopter COBURN 143133 (a Pedido)</t>
  </si>
  <si>
    <t xml:space="preserve">Cutter-9 Flute Special COBURN 248511 </t>
  </si>
  <si>
    <t>Cutter, 3-Flute p/poli. COBURN 157072 (a Pedido)</t>
  </si>
  <si>
    <t>Tubo de Grasa  Littium para Generador 10916</t>
  </si>
  <si>
    <t>ADHESIVOS</t>
  </si>
  <si>
    <t xml:space="preserve">Maquina Aplicadora de Surface Saver </t>
  </si>
  <si>
    <t>consultar</t>
  </si>
  <si>
    <t>PAÑOS PARA LIMPIEZA SCOTCH-BRITE</t>
  </si>
  <si>
    <t>48675 3M High Performance 32 x 36cm x 50 unidades</t>
  </si>
  <si>
    <t>PRISMAS DE FRESNEL ADHESIVOS (PRESS-ON)</t>
  </si>
  <si>
    <t>1 a 40  Prism Diopter (unidad)</t>
  </si>
  <si>
    <t>ADICION FRESNEL PELICULAS ADHESIVAS (PRESS-ON D-25 SEG.) x PAR</t>
  </si>
  <si>
    <t xml:space="preserve">1.00 a 6.00 Diopter  D-25 SEG. </t>
  </si>
  <si>
    <t>PRODUCTOS</t>
  </si>
  <si>
    <t xml:space="preserve">TINTES MOLECULAR CATALITICOS 3 oz. (88 ml). </t>
  </si>
  <si>
    <t>RED</t>
  </si>
  <si>
    <t>NEUTRALIZER II ¼ de gallon (946 ml )</t>
  </si>
  <si>
    <t>LENS PREP II  ¼ de gallon (946 ml)</t>
  </si>
  <si>
    <t>UV DIAMOND DYE XL  16 oz. (472 ml )</t>
  </si>
  <si>
    <t>DIAMOND DYE 500/550 4oz. (118 ml)</t>
  </si>
  <si>
    <t>RED OUT 4 oz. (118 ml)</t>
  </si>
  <si>
    <t>GL – 77 1 gallon (3785 ml)</t>
  </si>
  <si>
    <t>Brazo Gradador Stroke Gradient IV</t>
  </si>
  <si>
    <t>T6</t>
  </si>
  <si>
    <t>Teñidora 6 tanks Alternativa</t>
  </si>
  <si>
    <t xml:space="preserve">Pinzas Lens Holder </t>
  </si>
  <si>
    <t>PINZA</t>
  </si>
  <si>
    <t>Pinzas Alternativas</t>
  </si>
  <si>
    <t>P1300</t>
  </si>
  <si>
    <t>PEGATTINA Plus Round 24mm. Leap Pads 2000 pads/rollo</t>
  </si>
  <si>
    <t>P1350</t>
  </si>
  <si>
    <t>PEGATTINA Plus Rectangular 20mm. Leap Pads 2000 pads/rollo</t>
  </si>
  <si>
    <t>P1380</t>
  </si>
  <si>
    <t>PEGATTINA Plus Round 18mm. Leap Pads 1000 pads/rollo</t>
  </si>
  <si>
    <t>PEGATTINA Super AR Round 24mm. Leap Pads 1000 pads/rollo</t>
  </si>
  <si>
    <t>PEGATTINA Super AR Round 18mm. Leap Pads 1000 pads/rollo</t>
  </si>
  <si>
    <t>P3100</t>
  </si>
  <si>
    <t>PEGATTINA Hydro Add-on. Adapter Pads 500 pads/rollo</t>
  </si>
  <si>
    <t>P3200</t>
  </si>
  <si>
    <t>PEGATTINA Blue Shield. Protect Pads 500 pads/rollo</t>
  </si>
  <si>
    <t>PP</t>
  </si>
  <si>
    <t>PELLETS P (extrafinado) Art.97161006</t>
  </si>
  <si>
    <t>PK</t>
  </si>
  <si>
    <t>PELLETS K (desbaste) Art.97161003</t>
  </si>
  <si>
    <t>A81000C</t>
  </si>
  <si>
    <t>TREVO DIAMANTADO Art.97101106</t>
  </si>
  <si>
    <t>COPA GEN. OPTIBEL con rosca  SA Art.97151262</t>
  </si>
  <si>
    <t xml:space="preserve">COPA GEN COBURN 108 90 X 6 X 10 desbaste Art.97151901 </t>
  </si>
  <si>
    <t>COPA GEN CM-6000 82 X 6 X 6 Art.97151801</t>
  </si>
  <si>
    <t>PRODUCTOS VARIOS</t>
  </si>
  <si>
    <t>MHTC</t>
  </si>
  <si>
    <t xml:space="preserve">MOLDES DE HIERRO (c/cono) Terminados </t>
  </si>
  <si>
    <t>ALLOY PARA MINERAL 1 kg.</t>
  </si>
  <si>
    <t>ALLOY PARA ORGANICO 1 kg.</t>
  </si>
  <si>
    <t>BANDEJAS DE TRABAJO SMALL (Orange, Blue, White)</t>
  </si>
  <si>
    <t>BANDEJAS DE TRABAJO LARGE (Yellow, Orange, Blue, White)</t>
  </si>
  <si>
    <t>BTPL</t>
  </si>
  <si>
    <t>BANDEJAS DE TRABAJO EXTRA LARGE (Purple)</t>
  </si>
  <si>
    <t>TEST:</t>
  </si>
  <si>
    <t>105/106/107/1071</t>
  </si>
  <si>
    <t>52060-10</t>
  </si>
  <si>
    <t>BTOS/BTBS/BTWS</t>
  </si>
  <si>
    <t>BTYL/BTOL/BTBL/BTWL</t>
  </si>
  <si>
    <t>PBLC</t>
  </si>
  <si>
    <t>PUNTERO LASER BLC MAJESTIC</t>
  </si>
  <si>
    <t>1.60 Orgánico Antiage SHAR Ø65/70 (Esf +6.00/Esf -8.00)  (Esf +4.00/ -6.00 Cil -2.00)</t>
  </si>
  <si>
    <t>1.60 Orgánico Antiage SHAR RANGO EXTENDIDO Ø65/70 (Esf +4.00/ -6.00 Cil -4.00)</t>
  </si>
  <si>
    <t>1.60 Orgánico Antiage SHAR Ø75  Bases 0.00 – 2.00 – 4.00 – 6.00 – 8.00</t>
  </si>
  <si>
    <t>85494/85482</t>
  </si>
  <si>
    <t xml:space="preserve">1.499 Orgánico Polarizado Driver  Neutro  Ø 74   Bases 6.00 </t>
  </si>
  <si>
    <t xml:space="preserve">1.499 Orgánico Polarizado Driver  Ø77mm Bases  4.00 – 6.00 </t>
  </si>
  <si>
    <t>1.499 Orgánico Polarizado Driver Fotosensible  Ø77mm Bases  4.00 – 6.00</t>
  </si>
  <si>
    <t>1.56 PROGRESIVO Orgánico Office BLC Millenials Ø75mm  Base 5.25 Add. 0.50 a 1.25</t>
  </si>
  <si>
    <t>1.56 Orgánico Blue Light Cut con AR H.M.C  Ø65/70 (Esf +6.00 -6.00 Cil -2.00)</t>
  </si>
  <si>
    <t>1.499 Orgánico Ø75mm  Bases 0.00 – 4.00 – 6.00 – 7.00 – 8.00</t>
  </si>
  <si>
    <t>1.499 Orgánico Ø70mm  Bases 0.00 – 2.00 – 4.00 – 5.00 – 6.00 – 8.00</t>
  </si>
  <si>
    <t>HCB</t>
  </si>
  <si>
    <t>Pulimento Concentrado DIGITAL R3 (5 gallon)</t>
  </si>
  <si>
    <t xml:space="preserve">1.56 Orgánico Fotosensible con AR H.M.C  RANGO EXTENDIDO  Ø65/70  (Esf +4.00 -4.00 Cil -4.00) </t>
  </si>
  <si>
    <t xml:space="preserve">65 x 10 </t>
  </si>
  <si>
    <t>Mini Tank  Dye unit BPI  220V</t>
  </si>
  <si>
    <t>1.56 Orgánico Fotosensible Fashion Mirrored  Plata/Oro/Azul/Rojo/Verde/Purpura  Ø70mm Bases  4.00 – 6.00</t>
  </si>
  <si>
    <t>131613/131713/131813/131913/132013/132113</t>
  </si>
  <si>
    <t>1.60 Orgánico Antiage Esf SHAR  Ø75  Bases 0.00 – 2.00 – 4.00 – 6.00 – 8.00</t>
  </si>
  <si>
    <t>P4000</t>
  </si>
  <si>
    <t>PEGATTINA Blocking Tape</t>
  </si>
  <si>
    <t xml:space="preserve">1.56 Orgánico Fotosensible Fashion Mirrored  Plata/Oro/Azul/Rojo/Verde/Purpura  Neutro  Ø 70  Base 6.00 </t>
  </si>
  <si>
    <t>1312/1313/1314/1315/1316/1317</t>
  </si>
  <si>
    <t xml:space="preserve">1.499 Orgánico FLAT TOP Finished Ø70mm Pel. 28 </t>
  </si>
  <si>
    <t>NEW!!</t>
  </si>
  <si>
    <t xml:space="preserve">1.56 SMART Tx. con AR H.M.C. Ø65/72 (Esf +4.00 -4.00 Cil -2.00)            </t>
  </si>
  <si>
    <t>P5350</t>
  </si>
  <si>
    <t>P2300/P5300</t>
  </si>
  <si>
    <t>P2380/P5380</t>
  </si>
  <si>
    <t>PEGATTINA Super AR Round 20mm. Leap Pads 1000 pads/rollo</t>
  </si>
  <si>
    <t>P6000</t>
  </si>
  <si>
    <t>PEGATTINA Nosepads  (5 pares)</t>
  </si>
  <si>
    <t>425652.8</t>
  </si>
  <si>
    <t>1.499 Orgánico UV Total  Ø70mm  Bases 0.00 – 2.00 – 4.00  – 6.00 – 8.00</t>
  </si>
  <si>
    <t>1.499 EASY ADAPT ONE  Orgánico Ø80mm  Bases 4.50 – 6.25 Add. 1.00 a 3.50  ZEISS</t>
  </si>
  <si>
    <t>1.499 EASY ADAPT ONE  Orgánico PHOTOFUSION Ø78mm  Bases 4.50 – 6.25 Add. 1.00 a 3.50  ZEISS</t>
  </si>
  <si>
    <t>1.59 EASY ADAPT ONE  Poli Ø75mm  Bases 4.50 – 6.25 Add. 1.00 a 3.00  ZEISS</t>
  </si>
  <si>
    <t>1.59 EASY ADAPT ONE  Poli PHOTOFUSION Ø72mm  Bases 4.50 – 6.25 Add. 1.00 a 3.00  ZEISS</t>
  </si>
  <si>
    <t>1.60 Blue Light Cut Ø75mm Bases 0.00 – 2.00 – 4.00 – 6.00 – 8.00</t>
  </si>
  <si>
    <t>Oxido de Cerio  (20 kg)</t>
  </si>
  <si>
    <t>Oxido de Cerio  (1 kg)</t>
  </si>
  <si>
    <t>OC415</t>
  </si>
  <si>
    <t>OC415.1</t>
  </si>
  <si>
    <t>P6030</t>
  </si>
  <si>
    <t>PEGATTINA Super Hydro Round 24mm</t>
  </si>
  <si>
    <t>P6050</t>
  </si>
  <si>
    <t>PEGATTINA Super Hydro Round 18mm</t>
  </si>
  <si>
    <t>P6080</t>
  </si>
  <si>
    <t>PEGATTINA Super Hydro Rectangular 20mm</t>
  </si>
  <si>
    <t>1.67 HI-INDEX Ø75mm  Bases 0.00 – 2.00 – 4.00 – 6.00 – 8.00 – 10.00 – 12.00 – 14.00</t>
  </si>
  <si>
    <t>DURA UV</t>
  </si>
  <si>
    <t>19830.1</t>
  </si>
  <si>
    <t>COPA GEN COBURN 108 90 X 6 X 10 desbaste Art.97151900</t>
  </si>
  <si>
    <t>85672/351879</t>
  </si>
  <si>
    <t>129662/30225/321433</t>
  </si>
  <si>
    <t>ACUERDO DE PRECIOS 2022</t>
  </si>
  <si>
    <r>
      <rPr>
        <sz val="11"/>
        <color rgb="FFFF0000"/>
        <rFont val="Calibri"/>
        <family val="2"/>
        <scheme val="minor"/>
      </rPr>
      <t>310</t>
    </r>
    <r>
      <rPr>
        <sz val="11"/>
        <color theme="1"/>
        <rFont val="Calibri"/>
        <family val="2"/>
        <scheme val="minor"/>
      </rPr>
      <t>,311,312,313,314,315,340,341,342,463,499</t>
    </r>
  </si>
  <si>
    <t>GREEN, SUN GREEN, SUN GREY, G15, BROWN, SUN BROWN,PINK, BLUE,YELLOW, BLACK,GRAY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</si>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</sst>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0"/>
      <name val="Verdana"/>
      <family val="2"/>
    </font>
    <font>
      <b/>
      <u/>
      <sz val="8"/>
      <name val="Verdana"/>
      <family val="2"/>
    </font>
    <font>
      <b/>
      <sz val="9"/>
      <name val="Verdana"/>
      <family val="2"/>
    </font>
    <font>
      <sz val="8"/>
      <name val="Arial"/>
      <family val="2"/>
    </font>
    <font>
      <b/>
      <i/>
      <sz val="8"/>
      <name val="Verdana"/>
      <family val="2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79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23">
    <xf numFmtId="0" fontId="0" fillId="0" borderId="0" xfId="0"/>
    <xf numFmtId="2" fontId="12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2" borderId="2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12" fillId="0" borderId="0" xfId="0" applyFont="1" applyFill="1" applyBorder="1"/>
    <xf numFmtId="9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/>
    <xf numFmtId="2" fontId="15" fillId="0" borderId="0" xfId="0" applyNumberFormat="1" applyFont="1" applyFill="1" applyBorder="1" applyAlignment="1">
      <alignment horizontal="center"/>
    </xf>
    <xf numFmtId="0" fontId="0" fillId="0" borderId="0" xfId="0" applyFill="1" applyAlignment="1"/>
    <xf numFmtId="0" fontId="16" fillId="0" borderId="0" xfId="0" applyFont="1"/>
    <xf numFmtId="0" fontId="0" fillId="0" borderId="0" xfId="0" applyBorder="1"/>
    <xf numFmtId="0" fontId="16" fillId="0" borderId="0" xfId="0" applyFont="1" applyBorder="1"/>
    <xf numFmtId="2" fontId="16" fillId="0" borderId="0" xfId="0" applyNumberFormat="1" applyFont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right"/>
    </xf>
    <xf numFmtId="0" fontId="0" fillId="0" borderId="0" xfId="0" applyFill="1" applyBorder="1"/>
    <xf numFmtId="0" fontId="1" fillId="2" borderId="1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4" fillId="0" borderId="0" xfId="0" applyFont="1" applyBorder="1"/>
    <xf numFmtId="2" fontId="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" fillId="0" borderId="0" xfId="0" applyFont="1" applyBorder="1"/>
    <xf numFmtId="2" fontId="5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Alignment="1">
      <alignment horizontal="right"/>
    </xf>
    <xf numFmtId="0" fontId="1" fillId="0" borderId="0" xfId="0" applyFont="1" applyBorder="1" applyAlignment="1">
      <alignment wrapText="1"/>
    </xf>
    <xf numFmtId="0" fontId="0" fillId="0" borderId="5" xfId="0" applyBorder="1"/>
    <xf numFmtId="0" fontId="0" fillId="0" borderId="5" xfId="0" applyFill="1" applyBorder="1"/>
    <xf numFmtId="0" fontId="12" fillId="0" borderId="0" xfId="0" applyFont="1" applyFill="1" applyBorder="1" applyProtection="1">
      <protection hidden="1"/>
    </xf>
    <xf numFmtId="2" fontId="16" fillId="0" borderId="0" xfId="0" applyNumberFormat="1" applyFont="1" applyAlignment="1">
      <alignment horizontal="center" vertical="center"/>
    </xf>
    <xf numFmtId="0" fontId="3" fillId="0" borderId="5" xfId="0" applyFont="1" applyBorder="1"/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2" fontId="1" fillId="0" borderId="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/>
    <xf numFmtId="0" fontId="7" fillId="0" borderId="0" xfId="0" applyFont="1" applyBorder="1" applyAlignment="1">
      <alignment wrapText="1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9" fillId="0" borderId="0" xfId="0" applyFont="1" applyBorder="1"/>
    <xf numFmtId="0" fontId="12" fillId="4" borderId="6" xfId="0" applyNumberFormat="1" applyFont="1" applyFill="1" applyBorder="1" applyAlignment="1">
      <alignment horizontal="center"/>
    </xf>
    <xf numFmtId="0" fontId="12" fillId="5" borderId="6" xfId="0" applyFont="1" applyFill="1" applyBorder="1" applyAlignment="1" applyProtection="1">
      <protection locked="0"/>
    </xf>
    <xf numFmtId="9" fontId="16" fillId="6" borderId="7" xfId="0" applyNumberFormat="1" applyFont="1" applyFill="1" applyBorder="1" applyAlignment="1" applyProtection="1">
      <alignment horizontal="center"/>
      <protection locked="0"/>
    </xf>
    <xf numFmtId="9" fontId="2" fillId="6" borderId="8" xfId="0" applyNumberFormat="1" applyFont="1" applyFill="1" applyBorder="1" applyAlignment="1" applyProtection="1">
      <alignment horizontal="center"/>
      <protection locked="0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 applyProtection="1">
      <alignment horizontal="center"/>
      <protection locked="0"/>
    </xf>
    <xf numFmtId="9" fontId="18" fillId="0" borderId="0" xfId="0" applyNumberFormat="1" applyFont="1" applyFill="1" applyBorder="1" applyAlignment="1" applyProtection="1">
      <alignment horizontal="center"/>
      <protection locked="0"/>
    </xf>
    <xf numFmtId="9" fontId="2" fillId="0" borderId="10" xfId="0" applyNumberFormat="1" applyFont="1" applyFill="1" applyBorder="1" applyAlignment="1" applyProtection="1">
      <alignment horizontal="center"/>
      <protection locked="0"/>
    </xf>
    <xf numFmtId="9" fontId="18" fillId="0" borderId="1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/>
    <xf numFmtId="0" fontId="0" fillId="0" borderId="0" xfId="0" applyFill="1" applyAlignment="1">
      <alignment horizontal="right" vertical="center"/>
    </xf>
    <xf numFmtId="0" fontId="1" fillId="0" borderId="0" xfId="0" applyFont="1" applyFill="1" applyBorder="1"/>
    <xf numFmtId="0" fontId="1" fillId="0" borderId="0" xfId="0" applyFont="1" applyFill="1"/>
    <xf numFmtId="0" fontId="0" fillId="0" borderId="0" xfId="0" applyFont="1" applyFill="1"/>
    <xf numFmtId="0" fontId="16" fillId="0" borderId="0" xfId="0" applyFont="1" applyFill="1" applyAlignment="1">
      <alignment horizontal="right"/>
    </xf>
    <xf numFmtId="0" fontId="10" fillId="0" borderId="0" xfId="0" applyFont="1" applyFill="1" applyBorder="1"/>
    <xf numFmtId="0" fontId="3" fillId="0" borderId="0" xfId="0" applyFont="1" applyFill="1" applyAlignment="1">
      <alignment vertical="center"/>
    </xf>
    <xf numFmtId="0" fontId="7" fillId="0" borderId="0" xfId="0" applyFont="1" applyFill="1"/>
    <xf numFmtId="0" fontId="20" fillId="7" borderId="0" xfId="0" applyFont="1" applyFill="1" applyAlignment="1">
      <alignment horizontal="center" vertical="center"/>
    </xf>
    <xf numFmtId="0" fontId="10" fillId="0" borderId="0" xfId="0" applyFont="1" applyFill="1"/>
    <xf numFmtId="0" fontId="16" fillId="0" borderId="0" xfId="0" applyFont="1" applyFill="1" applyBorder="1"/>
    <xf numFmtId="0" fontId="8" fillId="0" borderId="0" xfId="0" applyFont="1" applyFill="1" applyBorder="1" applyAlignment="1">
      <alignment wrapText="1"/>
    </xf>
    <xf numFmtId="14" fontId="21" fillId="0" borderId="0" xfId="0" applyNumberFormat="1" applyFont="1"/>
    <xf numFmtId="0" fontId="16" fillId="0" borderId="0" xfId="0" applyFont="1" applyFill="1"/>
    <xf numFmtId="14" fontId="0" fillId="0" borderId="0" xfId="0" applyNumberFormat="1"/>
    <xf numFmtId="14" fontId="16" fillId="0" borderId="0" xfId="0" applyNumberFormat="1" applyFont="1" applyFill="1"/>
    <xf numFmtId="9" fontId="16" fillId="0" borderId="0" xfId="1" applyFont="1" applyFill="1"/>
    <xf numFmtId="9" fontId="0" fillId="0" borderId="0" xfId="1" applyFont="1" applyFill="1"/>
    <xf numFmtId="9" fontId="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2" fillId="5" borderId="13" xfId="0" applyFont="1" applyFill="1" applyBorder="1" applyAlignment="1">
      <alignment horizontal="left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/>
    <xf numFmtId="2" fontId="1" fillId="4" borderId="0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Border="1" applyAlignment="1" applyProtection="1">
      <alignment horizontal="center"/>
      <protection locked="0"/>
    </xf>
    <xf numFmtId="9" fontId="2" fillId="4" borderId="8" xfId="0" applyNumberFormat="1" applyFont="1" applyFill="1" applyBorder="1" applyAlignment="1" applyProtection="1">
      <alignment horizontal="center"/>
      <protection locked="0"/>
    </xf>
    <xf numFmtId="9" fontId="14" fillId="4" borderId="0" xfId="0" applyNumberFormat="1" applyFont="1" applyFill="1" applyAlignment="1">
      <alignment horizontal="center"/>
    </xf>
    <xf numFmtId="2" fontId="15" fillId="4" borderId="0" xfId="0" applyNumberFormat="1" applyFont="1" applyFill="1" applyBorder="1" applyAlignment="1">
      <alignment horizontal="center"/>
    </xf>
    <xf numFmtId="2" fontId="14" fillId="4" borderId="0" xfId="0" applyNumberFormat="1" applyFont="1" applyFill="1" applyBorder="1" applyAlignment="1">
      <alignment horizontal="center"/>
    </xf>
    <xf numFmtId="9" fontId="18" fillId="4" borderId="0" xfId="0" applyNumberFormat="1" applyFont="1" applyFill="1" applyBorder="1" applyAlignment="1" applyProtection="1">
      <alignment horizontal="center"/>
      <protection locked="0"/>
    </xf>
    <xf numFmtId="0" fontId="0" fillId="4" borderId="0" xfId="0" applyFill="1" applyAlignment="1"/>
    <xf numFmtId="0" fontId="0" fillId="4" borderId="0" xfId="0" applyFill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wmf"/><Relationship Id="rId6" Type="http://schemas.openxmlformats.org/officeDocument/2006/relationships/image" Target="../media/image7.jpe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4705350</xdr:colOff>
      <xdr:row>1</xdr:row>
      <xdr:rowOff>114300</xdr:rowOff>
    </xdr:from>
    <xdr:to>
      <xdr:col>2</xdr:col>
      <xdr:colOff>5991225</xdr:colOff>
      <xdr:row>3</xdr:row>
      <xdr:rowOff>104775</xdr:rowOff>
    </xdr:to>
    <xdr:pic>
      <xdr:nvPicPr>
        <xdr:cNvPr id="1242" name="Picture 4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24600" y="323850"/>
          <a:ext cx="1009650" cy="409575"/>
        </a:xfrm>
        <a:prstGeom prst="rect">
          <a:avLst/>
        </a:prstGeom>
        <a:noFill/>
        <a:ln w="19050">
          <a:solidFill>
            <a:srgbClr val="FF6699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4686300</xdr:colOff>
      <xdr:row>306</xdr:row>
      <xdr:rowOff>123825</xdr:rowOff>
    </xdr:from>
    <xdr:to>
      <xdr:col>2</xdr:col>
      <xdr:colOff>5676900</xdr:colOff>
      <xdr:row>308</xdr:row>
      <xdr:rowOff>76200</xdr:rowOff>
    </xdr:to>
    <xdr:pic>
      <xdr:nvPicPr>
        <xdr:cNvPr id="1243" name="Picture 1" descr="bpilogo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05550" y="56997600"/>
          <a:ext cx="9906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4686300</xdr:colOff>
      <xdr:row>278</xdr:row>
      <xdr:rowOff>133350</xdr:rowOff>
    </xdr:from>
    <xdr:to>
      <xdr:col>2</xdr:col>
      <xdr:colOff>5505450</xdr:colOff>
      <xdr:row>280</xdr:row>
      <xdr:rowOff>123825</xdr:rowOff>
    </xdr:to>
    <xdr:pic>
      <xdr:nvPicPr>
        <xdr:cNvPr id="1244" name="Picture 2" descr="logo 3M gd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305550" y="51254025"/>
          <a:ext cx="8191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4638675</xdr:colOff>
      <xdr:row>341</xdr:row>
      <xdr:rowOff>95250</xdr:rowOff>
    </xdr:from>
    <xdr:to>
      <xdr:col>2</xdr:col>
      <xdr:colOff>5438775</xdr:colOff>
      <xdr:row>343</xdr:row>
      <xdr:rowOff>142875</xdr:rowOff>
    </xdr:to>
    <xdr:pic>
      <xdr:nvPicPr>
        <xdr:cNvPr id="1245" name="Picture 7" descr="christlogo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lum contrast="50000"/>
        </a:blip>
        <a:srcRect/>
        <a:stretch>
          <a:fillRect/>
        </a:stretch>
      </xdr:blipFill>
      <xdr:spPr bwMode="auto">
        <a:xfrm>
          <a:off x="6257925" y="62569725"/>
          <a:ext cx="800100" cy="457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4162425</xdr:colOff>
      <xdr:row>325</xdr:row>
      <xdr:rowOff>171450</xdr:rowOff>
    </xdr:from>
    <xdr:to>
      <xdr:col>2</xdr:col>
      <xdr:colOff>5686425</xdr:colOff>
      <xdr:row>327</xdr:row>
      <xdr:rowOff>28575</xdr:rowOff>
    </xdr:to>
    <xdr:pic>
      <xdr:nvPicPr>
        <xdr:cNvPr id="1246" name="Picture 5" descr="logo pegattina web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81675" y="60512325"/>
          <a:ext cx="1524000" cy="266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4438650</xdr:colOff>
      <xdr:row>186</xdr:row>
      <xdr:rowOff>0</xdr:rowOff>
    </xdr:from>
    <xdr:to>
      <xdr:col>2</xdr:col>
      <xdr:colOff>5486400</xdr:colOff>
      <xdr:row>187</xdr:row>
      <xdr:rowOff>104775</xdr:rowOff>
    </xdr:to>
    <xdr:pic>
      <xdr:nvPicPr>
        <xdr:cNvPr id="1247" name="Picture 2" descr="GLOBALMARCAFINAL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57900" y="32956500"/>
          <a:ext cx="1047750" cy="314325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4619625</xdr:colOff>
      <xdr:row>219</xdr:row>
      <xdr:rowOff>95250</xdr:rowOff>
    </xdr:from>
    <xdr:to>
      <xdr:col>2</xdr:col>
      <xdr:colOff>5857875</xdr:colOff>
      <xdr:row>221</xdr:row>
      <xdr:rowOff>114300</xdr:rowOff>
    </xdr:to>
    <xdr:pic>
      <xdr:nvPicPr>
        <xdr:cNvPr id="1248" name="Picture 3" descr="Hi Res Coburn_Technologies_logo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238875" y="39938325"/>
          <a:ext cx="109537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4638675</xdr:colOff>
      <xdr:row>90</xdr:row>
      <xdr:rowOff>85725</xdr:rowOff>
    </xdr:from>
    <xdr:to>
      <xdr:col>2</xdr:col>
      <xdr:colOff>5686425</xdr:colOff>
      <xdr:row>92</xdr:row>
      <xdr:rowOff>104775</xdr:rowOff>
    </xdr:to>
    <xdr:pic>
      <xdr:nvPicPr>
        <xdr:cNvPr id="1249" name="8 Imagen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257925" y="12915900"/>
          <a:ext cx="1047750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4410075</xdr:colOff>
      <xdr:row>148</xdr:row>
      <xdr:rowOff>66675</xdr:rowOff>
    </xdr:from>
    <xdr:to>
      <xdr:col>2</xdr:col>
      <xdr:colOff>5705475</xdr:colOff>
      <xdr:row>150</xdr:row>
      <xdr:rowOff>95250</xdr:rowOff>
    </xdr:to>
    <xdr:pic>
      <xdr:nvPicPr>
        <xdr:cNvPr id="1250" name="Picture 3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029325" y="24403050"/>
          <a:ext cx="1295400" cy="438150"/>
        </a:xfrm>
        <a:prstGeom prst="rect">
          <a:avLst/>
        </a:prstGeom>
        <a:noFill/>
        <a:ln w="1">
          <a:solidFill>
            <a:srgbClr val="4F81BD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4705350</xdr:colOff>
          <xdr:row>129</xdr:row>
          <xdr:rowOff>0</xdr:rowOff>
        </xdr:from>
        <xdr:to>
          <xdr:col>2</xdr:col>
          <xdr:colOff>5400675</xdr:colOff>
          <xdr:row>131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4868334</xdr:colOff>
      <xdr:row>80</xdr:row>
      <xdr:rowOff>126999</xdr:rowOff>
    </xdr:from>
    <xdr:to>
      <xdr:col>2</xdr:col>
      <xdr:colOff>5639763</xdr:colOff>
      <xdr:row>84</xdr:row>
      <xdr:rowOff>84570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8001" y="15250582"/>
          <a:ext cx="771429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9"/>
  <sheetViews>
    <sheetView tabSelected="1" topLeftCell="A91" zoomScale="90" zoomScaleNormal="90" workbookViewId="0">
      <selection activeCell="A103" sqref="A103:XFD103"/>
    </sheetView>
  </sheetViews>
  <sheetFormatPr baseColWidth="10" defaultRowHeight="15" x14ac:dyDescent="0.25"/>
  <cols>
    <col min="1" max="1" width="21.85546875" customWidth="1"/>
    <col min="2" max="2" width="3" customWidth="1"/>
    <col min="3" max="3" width="85.7109375" bestFit="1" customWidth="1"/>
    <col min="4" max="4" width="11.140625" style="16" customWidth="1"/>
    <col min="5" max="5" width="9.42578125" customWidth="1"/>
    <col min="6" max="6" width="8.85546875" customWidth="1"/>
    <col min="7" max="7" width="5.7109375" bestFit="1" customWidth="1"/>
    <col min="8" max="8" width="6.28515625" customWidth="1"/>
    <col min="9" max="9" width="10" bestFit="1" customWidth="1"/>
    <col min="10" max="10" width="12" customWidth="1"/>
  </cols>
  <sheetData>
    <row r="1" spans="1:12" ht="16.5" thickTop="1" thickBot="1" x14ac:dyDescent="0.3">
      <c r="A1" s="109" t="s">
        <v>371</v>
      </c>
      <c r="B1" s="109"/>
      <c r="C1" s="110"/>
      <c r="D1" s="105" t="s">
        <v>53</v>
      </c>
      <c r="E1" s="106"/>
      <c r="F1" s="107"/>
      <c r="G1" s="108"/>
      <c r="H1" s="71" t="s">
        <v>309</v>
      </c>
      <c r="I1" s="70"/>
      <c r="J1" s="1" t="s">
        <v>27</v>
      </c>
      <c r="K1" s="99">
        <v>44767</v>
      </c>
    </row>
    <row r="2" spans="1:12" ht="16.5" thickTop="1" thickBot="1" x14ac:dyDescent="0.3">
      <c r="A2" s="17"/>
      <c r="B2" s="17"/>
      <c r="C2" s="18"/>
      <c r="D2" s="19"/>
      <c r="E2" s="19"/>
      <c r="F2" s="103" t="s">
        <v>52</v>
      </c>
      <c r="G2" s="104"/>
      <c r="H2" s="5"/>
      <c r="I2" s="2" t="s">
        <v>28</v>
      </c>
      <c r="J2" s="20">
        <v>172</v>
      </c>
      <c r="K2" s="97">
        <v>44742</v>
      </c>
    </row>
    <row r="3" spans="1:12" ht="16.5" thickTop="1" thickBot="1" x14ac:dyDescent="0.3">
      <c r="A3" s="21" t="s">
        <v>29</v>
      </c>
      <c r="B3" s="22"/>
      <c r="C3" s="23" t="s">
        <v>1</v>
      </c>
      <c r="D3" s="24" t="s">
        <v>30</v>
      </c>
      <c r="E3" s="74"/>
      <c r="F3" s="25" t="s">
        <v>50</v>
      </c>
      <c r="G3" s="3" t="s">
        <v>51</v>
      </c>
      <c r="H3" s="4"/>
      <c r="I3" s="3" t="s">
        <v>26</v>
      </c>
      <c r="J3" s="3" t="s">
        <v>31</v>
      </c>
      <c r="K3" s="97">
        <v>44652</v>
      </c>
    </row>
    <row r="4" spans="1:12" ht="15.75" thickTop="1" x14ac:dyDescent="0.25">
      <c r="B4" s="22"/>
      <c r="C4" s="26"/>
      <c r="D4" s="27"/>
      <c r="E4" s="27"/>
      <c r="F4" s="72" t="s">
        <v>374</v>
      </c>
      <c r="G4" s="6"/>
      <c r="H4" s="7"/>
      <c r="I4" s="28"/>
      <c r="J4" s="29"/>
      <c r="K4" s="97">
        <v>44266</v>
      </c>
    </row>
    <row r="5" spans="1:12" x14ac:dyDescent="0.25">
      <c r="B5" s="22"/>
      <c r="C5" s="30" t="s">
        <v>0</v>
      </c>
      <c r="D5" s="31"/>
      <c r="E5" s="31"/>
      <c r="F5" s="73"/>
      <c r="G5" s="10"/>
      <c r="H5" s="11"/>
      <c r="I5" s="14"/>
      <c r="J5" s="32"/>
      <c r="K5" s="100"/>
      <c r="L5" s="98"/>
    </row>
    <row r="6" spans="1:12" x14ac:dyDescent="0.25">
      <c r="A6">
        <v>100</v>
      </c>
      <c r="B6" s="22"/>
      <c r="C6" s="33" t="s">
        <v>102</v>
      </c>
      <c r="D6" s="27">
        <v>3.41</v>
      </c>
      <c r="E6" s="80"/>
      <c r="F6" s="73">
        <v>0.4</v>
      </c>
      <c r="G6" s="10">
        <v>0.1</v>
      </c>
      <c r="H6" s="11"/>
      <c r="I6" s="14">
        <f t="shared" ref="I6:I16" si="0">(D6-(D6*F6))-(((D6-((D6*F6)))*10%))</f>
        <v>1.8414000000000001</v>
      </c>
      <c r="J6" s="32">
        <f>I6*$J$2</f>
        <v>316.72080000000005</v>
      </c>
      <c r="K6" s="80"/>
      <c r="L6" s="101"/>
    </row>
    <row r="7" spans="1:12" x14ac:dyDescent="0.25">
      <c r="A7" s="34" t="s">
        <v>310</v>
      </c>
      <c r="B7" s="22"/>
      <c r="C7" s="33" t="s">
        <v>103</v>
      </c>
      <c r="D7" s="27">
        <v>31.28</v>
      </c>
      <c r="E7" s="80"/>
      <c r="F7" s="73">
        <v>0.2</v>
      </c>
      <c r="G7" s="10">
        <v>0.1</v>
      </c>
      <c r="I7" s="14">
        <f t="shared" si="0"/>
        <v>22.521599999999999</v>
      </c>
      <c r="J7" s="32">
        <f t="shared" ref="J7:J16" si="1">I7*$J$2</f>
        <v>3873.7152000000001</v>
      </c>
      <c r="K7" s="81"/>
      <c r="L7" s="101"/>
    </row>
    <row r="8" spans="1:12" x14ac:dyDescent="0.25">
      <c r="A8" s="12">
        <v>1012</v>
      </c>
      <c r="B8" s="22"/>
      <c r="C8" s="84" t="s">
        <v>320</v>
      </c>
      <c r="D8" s="27">
        <v>35.979999999999997</v>
      </c>
      <c r="E8" s="93" t="s">
        <v>340</v>
      </c>
      <c r="F8" s="73">
        <v>0.2</v>
      </c>
      <c r="G8" s="10">
        <v>0.1</v>
      </c>
      <c r="I8" s="14">
        <f t="shared" si="0"/>
        <v>25.9056</v>
      </c>
      <c r="J8" s="32">
        <f t="shared" si="1"/>
        <v>4455.7632000000003</v>
      </c>
      <c r="K8" s="81"/>
      <c r="L8" s="101"/>
    </row>
    <row r="9" spans="1:12" x14ac:dyDescent="0.25">
      <c r="A9">
        <v>101</v>
      </c>
      <c r="B9" s="22"/>
      <c r="C9" s="33" t="s">
        <v>104</v>
      </c>
      <c r="D9" s="27">
        <v>9.49</v>
      </c>
      <c r="E9" s="80"/>
      <c r="F9" s="73">
        <v>0.57999999999999996</v>
      </c>
      <c r="G9" s="10">
        <v>0.1</v>
      </c>
      <c r="I9" s="14">
        <f t="shared" si="0"/>
        <v>3.5872200000000003</v>
      </c>
      <c r="J9" s="32">
        <f t="shared" si="1"/>
        <v>617.00184000000002</v>
      </c>
      <c r="K9" s="81"/>
      <c r="L9" s="101"/>
    </row>
    <row r="10" spans="1:12" x14ac:dyDescent="0.25">
      <c r="A10">
        <v>150</v>
      </c>
      <c r="B10" s="22"/>
      <c r="C10" s="33" t="s">
        <v>105</v>
      </c>
      <c r="D10" s="27">
        <v>15.81</v>
      </c>
      <c r="E10" s="80"/>
      <c r="F10" s="73">
        <v>0.3</v>
      </c>
      <c r="G10" s="10">
        <v>0.1</v>
      </c>
      <c r="I10" s="14">
        <f t="shared" si="0"/>
        <v>9.9603000000000002</v>
      </c>
      <c r="J10" s="32">
        <f t="shared" si="1"/>
        <v>1713.1716000000001</v>
      </c>
      <c r="K10" s="80"/>
      <c r="L10" s="101"/>
    </row>
    <row r="11" spans="1:12" x14ac:dyDescent="0.25">
      <c r="A11">
        <v>151</v>
      </c>
      <c r="B11" s="22"/>
      <c r="C11" s="33" t="s">
        <v>341</v>
      </c>
      <c r="D11" s="27">
        <v>21.15</v>
      </c>
      <c r="E11" s="80"/>
      <c r="F11" s="73">
        <v>0.4</v>
      </c>
      <c r="G11" s="10">
        <v>0.1</v>
      </c>
      <c r="I11" s="14">
        <f t="shared" si="0"/>
        <v>11.420999999999999</v>
      </c>
      <c r="J11" s="32">
        <f t="shared" si="1"/>
        <v>1964.4119999999998</v>
      </c>
      <c r="K11" s="80"/>
      <c r="L11" s="101"/>
    </row>
    <row r="12" spans="1:12" x14ac:dyDescent="0.25">
      <c r="A12">
        <v>102</v>
      </c>
      <c r="B12" s="22"/>
      <c r="C12" s="33" t="s">
        <v>106</v>
      </c>
      <c r="D12" s="27">
        <v>20.51</v>
      </c>
      <c r="E12" s="80"/>
      <c r="F12" s="73">
        <v>0.4</v>
      </c>
      <c r="G12" s="10">
        <v>0.1</v>
      </c>
      <c r="I12" s="14">
        <f t="shared" si="0"/>
        <v>11.0754</v>
      </c>
      <c r="J12" s="32">
        <f t="shared" si="1"/>
        <v>1904.9688000000001</v>
      </c>
      <c r="K12" s="81"/>
      <c r="L12" s="101"/>
    </row>
    <row r="13" spans="1:12" x14ac:dyDescent="0.25">
      <c r="A13">
        <v>103</v>
      </c>
      <c r="B13" s="22"/>
      <c r="C13" s="33" t="s">
        <v>107</v>
      </c>
      <c r="D13" s="27">
        <v>22.33</v>
      </c>
      <c r="E13" s="80"/>
      <c r="F13" s="73">
        <v>0.4</v>
      </c>
      <c r="G13" s="10">
        <v>0.1</v>
      </c>
      <c r="I13" s="14">
        <f t="shared" si="0"/>
        <v>12.058199999999998</v>
      </c>
      <c r="J13" s="32">
        <f t="shared" si="1"/>
        <v>2074.0103999999997</v>
      </c>
      <c r="K13" s="81"/>
      <c r="L13" s="101"/>
    </row>
    <row r="14" spans="1:12" x14ac:dyDescent="0.25">
      <c r="A14" s="12" t="s">
        <v>338</v>
      </c>
      <c r="B14" s="22"/>
      <c r="C14" s="91" t="s">
        <v>337</v>
      </c>
      <c r="D14" s="27">
        <v>32.89</v>
      </c>
      <c r="E14" s="93" t="s">
        <v>340</v>
      </c>
      <c r="F14" s="73">
        <v>0.2</v>
      </c>
      <c r="G14" s="10">
        <v>0.1</v>
      </c>
      <c r="H14" s="8"/>
      <c r="I14" s="14">
        <f t="shared" si="0"/>
        <v>23.680800000000001</v>
      </c>
      <c r="J14" s="32">
        <f t="shared" si="1"/>
        <v>4073.0976000000001</v>
      </c>
      <c r="K14" s="80"/>
      <c r="L14" s="101"/>
    </row>
    <row r="15" spans="1:12" x14ac:dyDescent="0.25">
      <c r="A15">
        <v>139</v>
      </c>
      <c r="B15" s="22"/>
      <c r="C15" s="33" t="s">
        <v>324</v>
      </c>
      <c r="D15" s="27">
        <v>16</v>
      </c>
      <c r="E15" s="80"/>
      <c r="F15" s="73">
        <v>0.6</v>
      </c>
      <c r="G15" s="10">
        <v>0.1</v>
      </c>
      <c r="I15" s="14">
        <f t="shared" si="0"/>
        <v>5.76</v>
      </c>
      <c r="J15" s="32">
        <f t="shared" si="1"/>
        <v>990.71999999999991</v>
      </c>
      <c r="K15" s="81"/>
      <c r="L15" s="101"/>
    </row>
    <row r="16" spans="1:12" x14ac:dyDescent="0.25">
      <c r="A16" s="8">
        <v>1810</v>
      </c>
      <c r="B16" s="22"/>
      <c r="C16" s="84" t="s">
        <v>316</v>
      </c>
      <c r="D16" s="27">
        <v>39.1</v>
      </c>
      <c r="E16" s="93" t="s">
        <v>340</v>
      </c>
      <c r="F16" s="73">
        <v>0.28000000000000003</v>
      </c>
      <c r="G16" s="10">
        <v>0.1</v>
      </c>
      <c r="I16" s="14">
        <f t="shared" si="0"/>
        <v>25.3368</v>
      </c>
      <c r="J16" s="32">
        <f t="shared" si="1"/>
        <v>4357.9296000000004</v>
      </c>
      <c r="K16" s="81"/>
      <c r="L16" s="101"/>
    </row>
    <row r="17" spans="1:12" x14ac:dyDescent="0.25">
      <c r="A17" s="8"/>
      <c r="B17" s="22"/>
      <c r="C17" s="33"/>
      <c r="D17" s="27"/>
      <c r="E17" s="27"/>
      <c r="F17" s="73"/>
      <c r="I17" s="22"/>
      <c r="J17" s="22"/>
      <c r="K17" s="80"/>
      <c r="L17" s="101"/>
    </row>
    <row r="18" spans="1:12" x14ac:dyDescent="0.25">
      <c r="A18" t="s">
        <v>95</v>
      </c>
      <c r="B18" s="22"/>
      <c r="C18" s="30" t="s">
        <v>96</v>
      </c>
      <c r="D18" s="27"/>
      <c r="E18" s="27"/>
      <c r="F18" s="73"/>
      <c r="I18" s="22"/>
      <c r="J18" s="22"/>
      <c r="K18" s="80"/>
      <c r="L18" s="101"/>
    </row>
    <row r="19" spans="1:12" x14ac:dyDescent="0.25">
      <c r="A19">
        <v>160</v>
      </c>
      <c r="B19" s="22"/>
      <c r="C19" s="33" t="s">
        <v>97</v>
      </c>
      <c r="D19" s="27">
        <v>7.64</v>
      </c>
      <c r="E19" s="27"/>
      <c r="F19" s="73">
        <v>0.38</v>
      </c>
      <c r="G19" s="10">
        <v>0.1</v>
      </c>
      <c r="I19" s="14">
        <f>(D19-(D19*F19))-(((D19-((D19*F19)))*10%))</f>
        <v>4.2631199999999998</v>
      </c>
      <c r="J19" s="32">
        <f>I19*$J$2</f>
        <v>733.25663999999995</v>
      </c>
      <c r="K19" s="81"/>
      <c r="L19" s="101"/>
    </row>
    <row r="20" spans="1:12" x14ac:dyDescent="0.25">
      <c r="A20">
        <v>171</v>
      </c>
      <c r="B20" s="22"/>
      <c r="C20" s="33" t="s">
        <v>98</v>
      </c>
      <c r="D20" s="27">
        <v>15.64</v>
      </c>
      <c r="E20" s="27"/>
      <c r="F20" s="73">
        <v>0.38</v>
      </c>
      <c r="G20" s="10">
        <v>0.1</v>
      </c>
      <c r="I20" s="14">
        <f>(D20-(D20*F20))-(((D20-((D20*F20)))*10%))</f>
        <v>8.7271199999999993</v>
      </c>
      <c r="J20" s="32">
        <f>I20*$J$2</f>
        <v>1501.0646399999998</v>
      </c>
      <c r="K20" s="81"/>
      <c r="L20" s="101"/>
    </row>
    <row r="21" spans="1:12" x14ac:dyDescent="0.25">
      <c r="A21">
        <v>179</v>
      </c>
      <c r="B21" s="22"/>
      <c r="C21" s="33" t="s">
        <v>99</v>
      </c>
      <c r="D21" s="27">
        <v>18.670000000000002</v>
      </c>
      <c r="E21" s="93" t="s">
        <v>340</v>
      </c>
      <c r="F21" s="73">
        <v>0.38</v>
      </c>
      <c r="G21" s="10">
        <v>0.1</v>
      </c>
      <c r="I21" s="14">
        <f>(D21-(D21*F21))-(((D21-((D21*F21)))*10%))</f>
        <v>10.417860000000001</v>
      </c>
      <c r="J21" s="32">
        <f>I21*$J$2</f>
        <v>1791.8719200000003</v>
      </c>
      <c r="K21" s="81"/>
      <c r="L21" s="101"/>
    </row>
    <row r="22" spans="1:12" x14ac:dyDescent="0.25">
      <c r="A22" s="8">
        <v>173</v>
      </c>
      <c r="B22" s="22"/>
      <c r="C22" s="84" t="s">
        <v>329</v>
      </c>
      <c r="D22" s="27">
        <v>33.770000000000003</v>
      </c>
      <c r="E22" s="60"/>
      <c r="F22" s="73">
        <v>0.38</v>
      </c>
      <c r="G22" s="10">
        <v>0.1</v>
      </c>
      <c r="H22" s="8"/>
      <c r="I22" s="14">
        <f>(D22-(D22*F22))-(((D22-((D22*F22)))*10%))</f>
        <v>18.843660000000003</v>
      </c>
      <c r="J22" s="32">
        <f>I22*$J$2</f>
        <v>3241.1095200000004</v>
      </c>
      <c r="K22" s="81"/>
      <c r="L22" s="101"/>
    </row>
    <row r="23" spans="1:12" x14ac:dyDescent="0.25">
      <c r="A23" s="8">
        <v>1910</v>
      </c>
      <c r="B23" s="22"/>
      <c r="C23" s="84" t="s">
        <v>317</v>
      </c>
      <c r="D23" s="27">
        <v>53.31</v>
      </c>
      <c r="E23" s="60"/>
      <c r="F23" s="73">
        <v>0.28000000000000003</v>
      </c>
      <c r="G23" s="10">
        <v>0.1</v>
      </c>
      <c r="H23" s="8"/>
      <c r="I23" s="14">
        <f>(D23-(D23*F23))-(((D23-((D23*F23)))*10%))</f>
        <v>34.544879999999999</v>
      </c>
      <c r="J23" s="32">
        <f>I23*$J$2</f>
        <v>5941.7193600000001</v>
      </c>
      <c r="K23" s="81"/>
      <c r="L23" s="101"/>
    </row>
    <row r="24" spans="1:12" x14ac:dyDescent="0.25">
      <c r="B24" s="22"/>
      <c r="C24" s="86"/>
      <c r="D24" s="27"/>
      <c r="E24" s="60"/>
      <c r="F24" s="73"/>
      <c r="G24" s="8"/>
      <c r="H24" s="8"/>
      <c r="I24" s="22"/>
      <c r="J24" s="22"/>
      <c r="K24" s="81"/>
      <c r="L24" s="102"/>
    </row>
    <row r="25" spans="1:12" x14ac:dyDescent="0.25">
      <c r="B25" s="22"/>
      <c r="C25" s="87" t="s">
        <v>2</v>
      </c>
      <c r="D25" s="27"/>
      <c r="E25" s="60"/>
      <c r="F25" s="73"/>
      <c r="G25" s="8"/>
      <c r="H25" s="8"/>
      <c r="I25" s="22"/>
      <c r="J25" s="22"/>
      <c r="K25" s="81"/>
      <c r="L25" s="102"/>
    </row>
    <row r="26" spans="1:12" x14ac:dyDescent="0.25">
      <c r="A26">
        <v>10020</v>
      </c>
      <c r="B26" s="22"/>
      <c r="C26" s="84" t="s">
        <v>108</v>
      </c>
      <c r="D26" s="27">
        <v>9.84</v>
      </c>
      <c r="E26" s="60"/>
      <c r="F26" s="73">
        <v>0.4</v>
      </c>
      <c r="G26" s="10">
        <v>0.1</v>
      </c>
      <c r="H26" s="8"/>
      <c r="I26" s="14">
        <f>(D26-(D26*F26))-(((D26-((D26*F26)))*10%))</f>
        <v>5.3136000000000001</v>
      </c>
      <c r="J26" s="32">
        <f>I26*$J$2</f>
        <v>913.93920000000003</v>
      </c>
      <c r="K26" s="81"/>
      <c r="L26" s="101"/>
    </row>
    <row r="27" spans="1:12" x14ac:dyDescent="0.25">
      <c r="A27" s="8">
        <v>10030</v>
      </c>
      <c r="B27" s="22"/>
      <c r="C27" s="84" t="s">
        <v>339</v>
      </c>
      <c r="D27" s="27">
        <v>10.58</v>
      </c>
      <c r="E27" s="93" t="s">
        <v>340</v>
      </c>
      <c r="F27" s="73">
        <v>0.4</v>
      </c>
      <c r="G27" s="10">
        <v>0.1</v>
      </c>
      <c r="H27" s="8"/>
      <c r="I27" s="14">
        <f>(D27-(D27*F27))-(((D27-((D27*F27)))*10%))</f>
        <v>5.7131999999999996</v>
      </c>
      <c r="J27" s="32">
        <f>I27*$J$2</f>
        <v>982.67039999999997</v>
      </c>
      <c r="K27" s="81"/>
      <c r="L27" s="101"/>
    </row>
    <row r="28" spans="1:12" x14ac:dyDescent="0.25">
      <c r="B28" s="22"/>
      <c r="C28" s="33"/>
      <c r="D28" s="27"/>
      <c r="E28" s="27"/>
      <c r="F28" s="73"/>
      <c r="I28" s="22"/>
      <c r="J28" s="22"/>
      <c r="K28" s="80"/>
      <c r="L28" s="102"/>
    </row>
    <row r="29" spans="1:12" x14ac:dyDescent="0.25">
      <c r="B29" s="22"/>
      <c r="C29" s="35" t="s">
        <v>109</v>
      </c>
      <c r="D29" s="27"/>
      <c r="E29" s="27"/>
      <c r="F29" s="73"/>
      <c r="I29" s="22"/>
      <c r="J29" s="22"/>
      <c r="K29" s="80"/>
      <c r="L29" s="102"/>
    </row>
    <row r="30" spans="1:12" x14ac:dyDescent="0.25">
      <c r="A30" t="s">
        <v>95</v>
      </c>
      <c r="B30" s="22"/>
      <c r="C30" s="33"/>
      <c r="D30" s="27"/>
      <c r="E30" s="27"/>
      <c r="F30" s="73"/>
      <c r="I30" s="22"/>
      <c r="J30" s="22"/>
      <c r="K30" s="80"/>
      <c r="L30" s="102"/>
    </row>
    <row r="31" spans="1:12" x14ac:dyDescent="0.25">
      <c r="B31" s="22"/>
      <c r="C31" s="30" t="s">
        <v>3</v>
      </c>
      <c r="D31" s="27"/>
      <c r="E31" s="27"/>
      <c r="F31" s="73"/>
      <c r="I31" s="22"/>
      <c r="J31" s="22"/>
      <c r="K31" s="80"/>
      <c r="L31" s="102"/>
    </row>
    <row r="32" spans="1:12" x14ac:dyDescent="0.25">
      <c r="A32">
        <v>10012</v>
      </c>
      <c r="B32" s="22"/>
      <c r="C32" s="33" t="s">
        <v>4</v>
      </c>
      <c r="D32" s="27">
        <v>6.99</v>
      </c>
      <c r="E32" s="80"/>
      <c r="F32" s="73">
        <v>0.4</v>
      </c>
      <c r="G32" s="10">
        <v>0.1</v>
      </c>
      <c r="I32" s="14">
        <f t="shared" ref="I32:I49" si="2">(D32-(D32*F32))-(((D32-((D32*F32)))*10%))</f>
        <v>3.7746</v>
      </c>
      <c r="J32" s="32">
        <f t="shared" ref="J32:J49" si="3">I32*$J$2</f>
        <v>649.23119999999994</v>
      </c>
      <c r="K32" s="80"/>
      <c r="L32" s="102"/>
    </row>
    <row r="33" spans="1:12" x14ac:dyDescent="0.25">
      <c r="A33">
        <v>10012</v>
      </c>
      <c r="B33" s="22"/>
      <c r="C33" s="33" t="s">
        <v>110</v>
      </c>
      <c r="D33" s="27">
        <v>6.99</v>
      </c>
      <c r="E33" s="80"/>
      <c r="F33" s="73">
        <v>0.4</v>
      </c>
      <c r="G33" s="10">
        <v>0.1</v>
      </c>
      <c r="I33" s="14">
        <f t="shared" si="2"/>
        <v>3.7746</v>
      </c>
      <c r="J33" s="32">
        <f t="shared" si="3"/>
        <v>649.23119999999994</v>
      </c>
      <c r="K33" s="80"/>
      <c r="L33" s="102"/>
    </row>
    <row r="34" spans="1:12" x14ac:dyDescent="0.25">
      <c r="A34">
        <v>10013</v>
      </c>
      <c r="B34" s="22"/>
      <c r="C34" s="33" t="s">
        <v>326</v>
      </c>
      <c r="D34" s="27">
        <v>7.59</v>
      </c>
      <c r="E34" s="80"/>
      <c r="F34" s="73">
        <v>0.4</v>
      </c>
      <c r="G34" s="10">
        <v>0.1</v>
      </c>
      <c r="I34" s="14">
        <f t="shared" si="2"/>
        <v>4.0986000000000002</v>
      </c>
      <c r="J34" s="32">
        <f t="shared" si="3"/>
        <v>704.95920000000001</v>
      </c>
      <c r="K34" s="80"/>
      <c r="L34" s="102"/>
    </row>
    <row r="35" spans="1:12" x14ac:dyDescent="0.25">
      <c r="A35">
        <v>10014</v>
      </c>
      <c r="B35" s="22"/>
      <c r="C35" s="33" t="s">
        <v>325</v>
      </c>
      <c r="D35" s="27">
        <v>11.38</v>
      </c>
      <c r="E35" s="80"/>
      <c r="F35" s="73">
        <v>0.35</v>
      </c>
      <c r="G35" s="10">
        <v>0.1</v>
      </c>
      <c r="I35" s="14">
        <f t="shared" si="2"/>
        <v>6.6573000000000002</v>
      </c>
      <c r="J35" s="32">
        <f t="shared" si="3"/>
        <v>1145.0556000000001</v>
      </c>
      <c r="K35" s="81"/>
      <c r="L35" s="102"/>
    </row>
    <row r="36" spans="1:12" x14ac:dyDescent="0.25">
      <c r="A36" s="98">
        <v>102213</v>
      </c>
      <c r="B36" s="22"/>
      <c r="C36" s="84" t="s">
        <v>349</v>
      </c>
      <c r="D36" s="27">
        <v>11.39</v>
      </c>
      <c r="E36" s="93" t="s">
        <v>340</v>
      </c>
      <c r="F36" s="73">
        <v>0.4</v>
      </c>
      <c r="G36" s="10">
        <v>0.1</v>
      </c>
      <c r="H36" s="8"/>
      <c r="I36" s="14">
        <f t="shared" si="2"/>
        <v>6.1506000000000007</v>
      </c>
      <c r="J36" s="32">
        <f>I36*$J$2</f>
        <v>1057.9032000000002</v>
      </c>
      <c r="K36" s="80"/>
      <c r="L36" s="102"/>
    </row>
    <row r="37" spans="1:12" x14ac:dyDescent="0.25">
      <c r="A37" s="34" t="s">
        <v>32</v>
      </c>
      <c r="B37" s="22"/>
      <c r="C37" s="33" t="s">
        <v>5</v>
      </c>
      <c r="D37" s="27">
        <v>37.869999999999997</v>
      </c>
      <c r="E37" s="80"/>
      <c r="F37" s="73">
        <v>0.25</v>
      </c>
      <c r="G37" s="10">
        <v>0.1</v>
      </c>
      <c r="I37" s="14">
        <f t="shared" si="2"/>
        <v>25.562249999999995</v>
      </c>
      <c r="J37" s="32">
        <f t="shared" si="3"/>
        <v>4396.7069999999994</v>
      </c>
      <c r="K37" s="80"/>
      <c r="L37" s="102"/>
    </row>
    <row r="38" spans="1:12" x14ac:dyDescent="0.25">
      <c r="A38" s="8">
        <v>101315</v>
      </c>
      <c r="B38" s="22"/>
      <c r="C38" s="84" t="s">
        <v>321</v>
      </c>
      <c r="D38" s="27">
        <v>43.72</v>
      </c>
      <c r="E38" s="80"/>
      <c r="F38" s="73">
        <v>0.25</v>
      </c>
      <c r="G38" s="10">
        <v>0.1</v>
      </c>
      <c r="I38" s="14">
        <f t="shared" si="2"/>
        <v>29.510999999999999</v>
      </c>
      <c r="J38" s="32">
        <f>I38*$J$2</f>
        <v>5075.8919999999998</v>
      </c>
      <c r="K38" s="81"/>
      <c r="L38" s="102"/>
    </row>
    <row r="39" spans="1:12" x14ac:dyDescent="0.25">
      <c r="A39" s="8">
        <v>101415</v>
      </c>
      <c r="B39" s="22"/>
      <c r="C39" s="84" t="s">
        <v>322</v>
      </c>
      <c r="D39" s="27">
        <v>116.6</v>
      </c>
      <c r="E39" s="93" t="s">
        <v>340</v>
      </c>
      <c r="F39" s="73">
        <v>0.25</v>
      </c>
      <c r="G39" s="10">
        <v>0.1</v>
      </c>
      <c r="I39" s="14">
        <f t="shared" si="2"/>
        <v>78.704999999999984</v>
      </c>
      <c r="J39" s="32">
        <f>I39*$J$2</f>
        <v>13537.259999999997</v>
      </c>
      <c r="K39" s="81"/>
      <c r="L39" s="102"/>
    </row>
    <row r="40" spans="1:12" x14ac:dyDescent="0.25">
      <c r="A40" s="34" t="s">
        <v>33</v>
      </c>
      <c r="B40" s="22"/>
      <c r="C40" s="33" t="s">
        <v>6</v>
      </c>
      <c r="D40" s="27">
        <v>23.02</v>
      </c>
      <c r="E40" s="80"/>
      <c r="F40" s="73">
        <v>0.25</v>
      </c>
      <c r="G40" s="10">
        <v>0.1</v>
      </c>
      <c r="I40" s="14">
        <f t="shared" si="2"/>
        <v>15.538500000000001</v>
      </c>
      <c r="J40" s="32">
        <f t="shared" si="3"/>
        <v>2672.6220000000003</v>
      </c>
      <c r="K40" s="80"/>
      <c r="L40" s="102"/>
    </row>
    <row r="41" spans="1:12" x14ac:dyDescent="0.25">
      <c r="A41">
        <v>13013</v>
      </c>
      <c r="B41" s="22"/>
      <c r="C41" s="33" t="s">
        <v>7</v>
      </c>
      <c r="D41" s="27">
        <v>17.07</v>
      </c>
      <c r="E41" s="80"/>
      <c r="F41" s="73">
        <v>0.35</v>
      </c>
      <c r="G41" s="10">
        <v>0.1</v>
      </c>
      <c r="I41" s="14">
        <f t="shared" si="2"/>
        <v>9.9859500000000008</v>
      </c>
      <c r="J41" s="32">
        <f t="shared" si="3"/>
        <v>1717.5834000000002</v>
      </c>
      <c r="K41" s="81"/>
      <c r="L41" s="102"/>
    </row>
    <row r="42" spans="1:12" x14ac:dyDescent="0.25">
      <c r="A42">
        <v>10213</v>
      </c>
      <c r="B42" s="22"/>
      <c r="C42" s="33" t="s">
        <v>111</v>
      </c>
      <c r="D42" s="27">
        <v>30.42</v>
      </c>
      <c r="E42" s="80"/>
      <c r="F42" s="73">
        <v>0.42</v>
      </c>
      <c r="G42" s="10">
        <v>0.1</v>
      </c>
      <c r="I42" s="14">
        <f t="shared" si="2"/>
        <v>15.879239999999999</v>
      </c>
      <c r="J42" s="32">
        <f t="shared" si="3"/>
        <v>2731.22928</v>
      </c>
      <c r="K42" s="81"/>
      <c r="L42" s="102"/>
    </row>
    <row r="43" spans="1:12" x14ac:dyDescent="0.25">
      <c r="A43" s="8" t="s">
        <v>333</v>
      </c>
      <c r="B43" s="8"/>
      <c r="C43" s="91" t="s">
        <v>332</v>
      </c>
      <c r="D43" s="27">
        <v>37.340000000000003</v>
      </c>
      <c r="E43" s="93" t="s">
        <v>340</v>
      </c>
      <c r="F43" s="73">
        <v>0.2</v>
      </c>
      <c r="G43" s="10">
        <v>0.1</v>
      </c>
      <c r="I43" s="14">
        <f t="shared" si="2"/>
        <v>26.884800000000002</v>
      </c>
      <c r="J43" s="32">
        <f>I43*$J$2</f>
        <v>4624.1856000000007</v>
      </c>
      <c r="K43" s="81"/>
      <c r="L43" s="102"/>
    </row>
    <row r="44" spans="1:12" x14ac:dyDescent="0.25">
      <c r="A44">
        <v>15014</v>
      </c>
      <c r="B44" s="22"/>
      <c r="C44" s="33" t="s">
        <v>8</v>
      </c>
      <c r="D44" s="27">
        <v>26.12</v>
      </c>
      <c r="E44" s="80"/>
      <c r="F44" s="73">
        <v>0.35</v>
      </c>
      <c r="G44" s="10">
        <v>0.1</v>
      </c>
      <c r="I44" s="14">
        <f t="shared" si="2"/>
        <v>15.280200000000001</v>
      </c>
      <c r="J44" s="32">
        <f t="shared" si="3"/>
        <v>2628.1944000000003</v>
      </c>
      <c r="K44" s="80"/>
      <c r="L44" s="102"/>
    </row>
    <row r="45" spans="1:12" x14ac:dyDescent="0.25">
      <c r="A45">
        <v>13914</v>
      </c>
      <c r="B45" s="22"/>
      <c r="C45" s="33" t="s">
        <v>9</v>
      </c>
      <c r="D45" s="27">
        <v>19.55</v>
      </c>
      <c r="E45" s="80"/>
      <c r="F45" s="73">
        <v>0.4</v>
      </c>
      <c r="G45" s="10">
        <v>0.1</v>
      </c>
      <c r="I45" s="14">
        <f t="shared" si="2"/>
        <v>10.557</v>
      </c>
      <c r="J45" s="32">
        <f t="shared" si="3"/>
        <v>1815.8040000000001</v>
      </c>
      <c r="K45" s="80"/>
      <c r="L45" s="102"/>
    </row>
    <row r="46" spans="1:12" x14ac:dyDescent="0.25">
      <c r="A46">
        <v>15914</v>
      </c>
      <c r="B46" s="22"/>
      <c r="C46" s="33" t="s">
        <v>112</v>
      </c>
      <c r="D46" s="27">
        <v>37.340000000000003</v>
      </c>
      <c r="F46" s="73">
        <v>0.3</v>
      </c>
      <c r="G46" s="10">
        <v>0.1</v>
      </c>
      <c r="I46" s="14">
        <f t="shared" si="2"/>
        <v>23.524200000000004</v>
      </c>
      <c r="J46" s="32">
        <f t="shared" si="3"/>
        <v>4046.1624000000006</v>
      </c>
      <c r="K46" s="81"/>
      <c r="L46" s="102"/>
    </row>
    <row r="47" spans="1:12" x14ac:dyDescent="0.25">
      <c r="A47" s="8">
        <v>14914</v>
      </c>
      <c r="B47" s="22"/>
      <c r="C47" s="84" t="s">
        <v>354</v>
      </c>
      <c r="D47" s="27">
        <v>22.23</v>
      </c>
      <c r="E47" s="93" t="s">
        <v>340</v>
      </c>
      <c r="F47" s="73">
        <v>0.2</v>
      </c>
      <c r="G47" s="10">
        <v>0.1</v>
      </c>
      <c r="H47" s="8"/>
      <c r="I47" s="14">
        <f t="shared" si="2"/>
        <v>16.005599999999998</v>
      </c>
      <c r="J47" s="32">
        <f t="shared" si="3"/>
        <v>2752.9631999999997</v>
      </c>
      <c r="K47" s="80"/>
      <c r="L47" s="102"/>
    </row>
    <row r="48" spans="1:12" x14ac:dyDescent="0.25">
      <c r="A48" s="8">
        <v>141214</v>
      </c>
      <c r="B48" s="22"/>
      <c r="C48" s="84" t="s">
        <v>318</v>
      </c>
      <c r="D48" s="27">
        <v>55.09</v>
      </c>
      <c r="E48" s="80"/>
      <c r="F48" s="73">
        <v>0.28000000000000003</v>
      </c>
      <c r="G48" s="10">
        <v>0.1</v>
      </c>
      <c r="I48" s="14">
        <f t="shared" si="2"/>
        <v>35.698320000000002</v>
      </c>
      <c r="J48" s="32">
        <f t="shared" si="3"/>
        <v>6140.1110400000007</v>
      </c>
      <c r="K48" s="81"/>
      <c r="L48" s="102"/>
    </row>
    <row r="49" spans="1:12" x14ac:dyDescent="0.25">
      <c r="A49" s="8">
        <v>141514</v>
      </c>
      <c r="B49" s="22"/>
      <c r="C49" s="84" t="s">
        <v>334</v>
      </c>
      <c r="D49" s="27">
        <v>55.09</v>
      </c>
      <c r="E49" s="27"/>
      <c r="F49" s="73">
        <v>0.28000000000000003</v>
      </c>
      <c r="G49" s="10">
        <v>0.1</v>
      </c>
      <c r="I49" s="14">
        <f t="shared" si="2"/>
        <v>35.698320000000002</v>
      </c>
      <c r="J49" s="32">
        <f t="shared" si="3"/>
        <v>6140.1110400000007</v>
      </c>
      <c r="K49" s="81"/>
      <c r="L49" s="102"/>
    </row>
    <row r="50" spans="1:12" x14ac:dyDescent="0.25">
      <c r="A50" s="94"/>
      <c r="B50" s="22"/>
      <c r="C50" s="84"/>
      <c r="D50" s="27"/>
      <c r="E50" s="60"/>
      <c r="F50" s="73"/>
      <c r="G50" s="8"/>
      <c r="H50" s="8"/>
      <c r="I50" s="22"/>
      <c r="J50" s="22"/>
      <c r="K50" s="80"/>
      <c r="L50" s="102"/>
    </row>
    <row r="51" spans="1:12" x14ac:dyDescent="0.25">
      <c r="B51" s="22"/>
      <c r="C51" s="30" t="s">
        <v>10</v>
      </c>
      <c r="D51" s="27"/>
      <c r="E51" s="27"/>
      <c r="F51" s="73"/>
      <c r="I51" s="22"/>
      <c r="J51" s="22"/>
      <c r="K51" s="80"/>
      <c r="L51" s="102"/>
    </row>
    <row r="52" spans="1:12" x14ac:dyDescent="0.25">
      <c r="A52">
        <v>16014</v>
      </c>
      <c r="B52" s="22"/>
      <c r="C52" s="33" t="s">
        <v>365</v>
      </c>
      <c r="D52" s="27">
        <v>61.85</v>
      </c>
      <c r="E52" s="80"/>
      <c r="F52" s="73">
        <v>0.45</v>
      </c>
      <c r="G52" s="10">
        <v>0.1</v>
      </c>
      <c r="I52" s="14">
        <f>(D52-(D52*F52))-(((D52-((D52*F52)))*10%))</f>
        <v>30.615749999999998</v>
      </c>
      <c r="J52" s="32">
        <f>I52*$J$2</f>
        <v>5265.9089999999997</v>
      </c>
      <c r="K52" s="81"/>
      <c r="L52" s="102"/>
    </row>
    <row r="53" spans="1:12" x14ac:dyDescent="0.25">
      <c r="A53">
        <v>16214</v>
      </c>
      <c r="B53" s="22"/>
      <c r="C53" s="33" t="s">
        <v>113</v>
      </c>
      <c r="D53" s="27">
        <v>87.1</v>
      </c>
      <c r="E53" s="80"/>
      <c r="F53" s="73">
        <v>0.25</v>
      </c>
      <c r="G53" s="10">
        <v>0.1</v>
      </c>
      <c r="I53" s="14">
        <f>(D53-(D53*F53))-(((D53-((D53*F53)))*10%))</f>
        <v>58.79249999999999</v>
      </c>
      <c r="J53" s="32">
        <f>I53*$J$2</f>
        <v>10112.309999999998</v>
      </c>
      <c r="K53" s="81"/>
      <c r="L53" s="102"/>
    </row>
    <row r="54" spans="1:12" x14ac:dyDescent="0.25">
      <c r="A54">
        <v>16914</v>
      </c>
      <c r="B54" s="22"/>
      <c r="C54" s="33" t="s">
        <v>114</v>
      </c>
      <c r="D54" s="27">
        <v>69.319999999999993</v>
      </c>
      <c r="E54" s="80"/>
      <c r="F54" s="73">
        <v>0.35</v>
      </c>
      <c r="G54" s="10">
        <v>0.1</v>
      </c>
      <c r="I54" s="14">
        <f>(D54-(D54*F54))-(((D54-((D54*F54)))*10%))</f>
        <v>40.552199999999992</v>
      </c>
      <c r="J54" s="32">
        <f>I54*$J$2</f>
        <v>6974.9783999999991</v>
      </c>
      <c r="K54" s="81"/>
      <c r="L54" s="102"/>
    </row>
    <row r="55" spans="1:12" x14ac:dyDescent="0.25">
      <c r="A55" s="34">
        <v>17012</v>
      </c>
      <c r="B55" s="22"/>
      <c r="C55" s="33" t="s">
        <v>115</v>
      </c>
      <c r="D55" s="27">
        <v>123.54</v>
      </c>
      <c r="E55" s="80"/>
      <c r="F55" s="73">
        <v>0.25</v>
      </c>
      <c r="G55" s="10">
        <v>0.1</v>
      </c>
      <c r="I55" s="14">
        <f>(D55-(D55*F55))-(((D55-((D55*F55)))*10%))</f>
        <v>83.389499999999998</v>
      </c>
      <c r="J55" s="32">
        <f>I55*$J$2</f>
        <v>14342.993999999999</v>
      </c>
      <c r="K55" s="80"/>
      <c r="L55" s="102"/>
    </row>
    <row r="56" spans="1:12" x14ac:dyDescent="0.25">
      <c r="A56">
        <v>170121</v>
      </c>
      <c r="B56" s="22"/>
      <c r="C56" s="33" t="s">
        <v>11</v>
      </c>
      <c r="D56" s="27">
        <v>140.41</v>
      </c>
      <c r="E56" s="80"/>
      <c r="F56" s="73">
        <v>0.1</v>
      </c>
      <c r="G56" s="10">
        <v>0.1</v>
      </c>
      <c r="I56" s="14">
        <f>(D56-(D56*F56))-(((D56-((D56*F56)))*10%))</f>
        <v>113.7321</v>
      </c>
      <c r="J56" s="32">
        <f>I56*$J$2</f>
        <v>19561.921200000001</v>
      </c>
      <c r="K56" s="80"/>
      <c r="L56" s="102"/>
    </row>
    <row r="57" spans="1:12" x14ac:dyDescent="0.25">
      <c r="A57" t="s">
        <v>95</v>
      </c>
      <c r="B57" s="22"/>
      <c r="C57" s="33"/>
      <c r="D57" s="27"/>
      <c r="E57" s="27"/>
      <c r="F57" s="73"/>
      <c r="I57" s="22"/>
      <c r="J57" s="22"/>
      <c r="K57" s="80"/>
      <c r="L57" s="102"/>
    </row>
    <row r="58" spans="1:12" x14ac:dyDescent="0.25">
      <c r="B58" s="22"/>
      <c r="C58" s="30" t="s">
        <v>12</v>
      </c>
      <c r="D58" s="27"/>
      <c r="E58" s="27"/>
      <c r="F58" s="73"/>
      <c r="I58" s="22"/>
      <c r="J58" s="22"/>
      <c r="K58" s="80"/>
      <c r="L58" s="102"/>
    </row>
    <row r="59" spans="1:12" x14ac:dyDescent="0.25">
      <c r="A59">
        <v>1002</v>
      </c>
      <c r="B59" s="22"/>
      <c r="C59" s="33" t="s">
        <v>13</v>
      </c>
      <c r="D59" s="27">
        <v>9.6199999999999992</v>
      </c>
      <c r="E59" s="80"/>
      <c r="F59" s="73">
        <v>0.5</v>
      </c>
      <c r="G59" s="10">
        <v>0.1</v>
      </c>
      <c r="H59" s="80"/>
      <c r="I59" s="14">
        <f t="shared" ref="I59:I65" si="4">(D59-(D59*F59))-(((D59-((D59*F59)))*10%))</f>
        <v>4.3289999999999997</v>
      </c>
      <c r="J59" s="32">
        <f t="shared" ref="J59:J65" si="5">I59*$J$2</f>
        <v>744.58799999999997</v>
      </c>
      <c r="K59" s="80"/>
      <c r="L59" s="102"/>
    </row>
    <row r="60" spans="1:12" x14ac:dyDescent="0.25">
      <c r="A60">
        <v>1003</v>
      </c>
      <c r="B60" s="22"/>
      <c r="C60" s="33" t="s">
        <v>14</v>
      </c>
      <c r="D60" s="27">
        <v>10.06</v>
      </c>
      <c r="E60" s="80"/>
      <c r="F60" s="73">
        <v>0.5</v>
      </c>
      <c r="G60" s="10">
        <v>0.1</v>
      </c>
      <c r="H60" s="80"/>
      <c r="I60" s="14">
        <f t="shared" si="4"/>
        <v>4.5270000000000001</v>
      </c>
      <c r="J60" s="32">
        <f t="shared" si="5"/>
        <v>778.64400000000001</v>
      </c>
      <c r="K60" s="80"/>
      <c r="L60" s="102"/>
    </row>
    <row r="61" spans="1:12" x14ac:dyDescent="0.25">
      <c r="A61">
        <v>1053</v>
      </c>
      <c r="B61" s="22"/>
      <c r="C61" s="33" t="s">
        <v>15</v>
      </c>
      <c r="D61" s="27">
        <v>66.66</v>
      </c>
      <c r="E61" s="80"/>
      <c r="F61" s="73">
        <v>0.25</v>
      </c>
      <c r="G61" s="10">
        <v>0.1</v>
      </c>
      <c r="H61" s="80"/>
      <c r="I61" s="14">
        <f t="shared" si="4"/>
        <v>44.9955</v>
      </c>
      <c r="J61" s="32">
        <f t="shared" si="5"/>
        <v>7739.2259999999997</v>
      </c>
      <c r="K61" s="81"/>
      <c r="L61" s="102"/>
    </row>
    <row r="62" spans="1:12" x14ac:dyDescent="0.25">
      <c r="A62">
        <v>1022</v>
      </c>
      <c r="B62" s="22"/>
      <c r="C62" s="33" t="s">
        <v>16</v>
      </c>
      <c r="D62" s="27">
        <v>38.19</v>
      </c>
      <c r="E62" s="80"/>
      <c r="F62" s="73">
        <v>0.4</v>
      </c>
      <c r="G62" s="10">
        <v>0.1</v>
      </c>
      <c r="H62" s="80"/>
      <c r="I62" s="14">
        <f t="shared" si="4"/>
        <v>20.622599999999998</v>
      </c>
      <c r="J62" s="32">
        <f t="shared" si="5"/>
        <v>3547.0871999999999</v>
      </c>
      <c r="K62" s="81"/>
      <c r="L62" s="102"/>
    </row>
    <row r="63" spans="1:12" x14ac:dyDescent="0.25">
      <c r="A63">
        <v>1023</v>
      </c>
      <c r="B63" s="22"/>
      <c r="C63" s="33" t="s">
        <v>17</v>
      </c>
      <c r="D63" s="27">
        <v>40.31</v>
      </c>
      <c r="E63" s="80"/>
      <c r="F63" s="73">
        <v>0.45</v>
      </c>
      <c r="G63" s="10">
        <v>0.1</v>
      </c>
      <c r="H63" s="80"/>
      <c r="I63" s="14">
        <f t="shared" si="4"/>
        <v>19.95345</v>
      </c>
      <c r="J63" s="32">
        <f t="shared" si="5"/>
        <v>3431.9933999999998</v>
      </c>
      <c r="K63" s="81"/>
      <c r="L63" s="102"/>
    </row>
    <row r="64" spans="1:12" x14ac:dyDescent="0.25">
      <c r="A64">
        <v>1502</v>
      </c>
      <c r="B64" s="22"/>
      <c r="C64" s="33" t="s">
        <v>18</v>
      </c>
      <c r="D64" s="27">
        <v>42.3</v>
      </c>
      <c r="E64" s="80"/>
      <c r="F64" s="73">
        <v>0.2</v>
      </c>
      <c r="G64" s="10">
        <v>0.1</v>
      </c>
      <c r="H64" s="81"/>
      <c r="I64" s="14">
        <f t="shared" si="4"/>
        <v>30.455999999999996</v>
      </c>
      <c r="J64" s="32">
        <f t="shared" si="5"/>
        <v>5238.4319999999989</v>
      </c>
      <c r="K64" s="80"/>
      <c r="L64" s="102"/>
    </row>
    <row r="65" spans="1:12" x14ac:dyDescent="0.25">
      <c r="A65">
        <v>1093</v>
      </c>
      <c r="B65" s="22"/>
      <c r="C65" s="33" t="s">
        <v>116</v>
      </c>
      <c r="D65" s="27">
        <v>37.340000000000003</v>
      </c>
      <c r="E65" s="80"/>
      <c r="F65" s="73">
        <v>0.4</v>
      </c>
      <c r="G65" s="10">
        <v>0.1</v>
      </c>
      <c r="H65" s="81"/>
      <c r="I65" s="14">
        <f t="shared" si="4"/>
        <v>20.163600000000002</v>
      </c>
      <c r="J65" s="32">
        <f t="shared" si="5"/>
        <v>3468.1392000000005</v>
      </c>
      <c r="K65" s="81"/>
      <c r="L65" s="102"/>
    </row>
    <row r="66" spans="1:12" x14ac:dyDescent="0.25">
      <c r="A66" t="s">
        <v>95</v>
      </c>
      <c r="B66" s="22"/>
      <c r="C66" s="33"/>
      <c r="D66" s="27"/>
      <c r="E66" s="27"/>
      <c r="F66" s="73"/>
      <c r="I66" s="22"/>
      <c r="J66" s="22"/>
      <c r="K66" s="80"/>
      <c r="L66" s="102"/>
    </row>
    <row r="67" spans="1:12" x14ac:dyDescent="0.25">
      <c r="B67" s="22"/>
      <c r="C67" s="30" t="s">
        <v>19</v>
      </c>
      <c r="D67" s="27"/>
      <c r="E67" s="27"/>
      <c r="F67" s="73"/>
      <c r="I67" s="22"/>
      <c r="J67" s="22"/>
      <c r="K67" s="80"/>
      <c r="L67" s="102"/>
    </row>
    <row r="68" spans="1:12" x14ac:dyDescent="0.25">
      <c r="A68">
        <v>1004</v>
      </c>
      <c r="B68" s="22"/>
      <c r="C68" s="33" t="s">
        <v>20</v>
      </c>
      <c r="D68" s="27">
        <v>24.01</v>
      </c>
      <c r="E68" s="82"/>
      <c r="F68" s="73">
        <v>0.4</v>
      </c>
      <c r="G68" s="10">
        <v>0.1</v>
      </c>
      <c r="H68" s="80"/>
      <c r="I68" s="14">
        <f t="shared" ref="I68:I75" si="6">(D68-(D68*F68))-(((D68-((D68*F68)))*10%))</f>
        <v>12.965400000000001</v>
      </c>
      <c r="J68" s="32">
        <f t="shared" ref="J68:J74" si="7">I68*$J$2</f>
        <v>2230.0488</v>
      </c>
      <c r="K68" s="81"/>
      <c r="L68" s="102"/>
    </row>
    <row r="69" spans="1:12" x14ac:dyDescent="0.25">
      <c r="A69">
        <v>1005</v>
      </c>
      <c r="B69" s="22"/>
      <c r="C69" s="33" t="s">
        <v>21</v>
      </c>
      <c r="D69" s="27">
        <v>26.53</v>
      </c>
      <c r="E69" s="82"/>
      <c r="F69" s="73">
        <v>0.4</v>
      </c>
      <c r="G69" s="10">
        <v>0.1</v>
      </c>
      <c r="H69" s="80"/>
      <c r="I69" s="14">
        <f t="shared" si="6"/>
        <v>14.3262</v>
      </c>
      <c r="J69" s="32">
        <f t="shared" si="7"/>
        <v>2464.1064000000001</v>
      </c>
      <c r="K69" s="81"/>
      <c r="L69" s="102"/>
    </row>
    <row r="70" spans="1:12" x14ac:dyDescent="0.25">
      <c r="A70">
        <v>1006</v>
      </c>
      <c r="B70" s="22"/>
      <c r="C70" s="33" t="s">
        <v>22</v>
      </c>
      <c r="D70" s="27">
        <v>16.04</v>
      </c>
      <c r="E70" s="82"/>
      <c r="F70" s="73">
        <v>0.1</v>
      </c>
      <c r="G70" s="10">
        <v>0.1</v>
      </c>
      <c r="H70" s="80"/>
      <c r="I70" s="14">
        <f t="shared" si="6"/>
        <v>12.9924</v>
      </c>
      <c r="J70" s="32">
        <f t="shared" si="7"/>
        <v>2234.6927999999998</v>
      </c>
      <c r="K70" s="81"/>
      <c r="L70" s="102"/>
    </row>
    <row r="71" spans="1:12" x14ac:dyDescent="0.25">
      <c r="A71">
        <v>1055</v>
      </c>
      <c r="B71" s="22"/>
      <c r="C71" s="33" t="s">
        <v>23</v>
      </c>
      <c r="D71" s="27">
        <v>92.96</v>
      </c>
      <c r="E71" s="82"/>
      <c r="F71" s="73">
        <v>0.3</v>
      </c>
      <c r="G71" s="10">
        <v>0.1</v>
      </c>
      <c r="H71" s="80"/>
      <c r="I71" s="14">
        <f t="shared" si="6"/>
        <v>58.564800000000005</v>
      </c>
      <c r="J71" s="32">
        <f t="shared" si="7"/>
        <v>10073.145600000002</v>
      </c>
      <c r="K71" s="81"/>
      <c r="L71" s="102"/>
    </row>
    <row r="72" spans="1:12" x14ac:dyDescent="0.25">
      <c r="A72">
        <v>1025</v>
      </c>
      <c r="B72" s="22"/>
      <c r="C72" s="33" t="s">
        <v>24</v>
      </c>
      <c r="D72" s="27">
        <v>54.18</v>
      </c>
      <c r="E72" s="82"/>
      <c r="F72" s="73">
        <v>0.45</v>
      </c>
      <c r="G72" s="10">
        <v>0.1</v>
      </c>
      <c r="H72" s="80"/>
      <c r="I72" s="14">
        <f t="shared" si="6"/>
        <v>26.819099999999999</v>
      </c>
      <c r="J72" s="32">
        <f t="shared" si="7"/>
        <v>4612.8851999999997</v>
      </c>
      <c r="K72" s="81"/>
      <c r="L72" s="102"/>
    </row>
    <row r="73" spans="1:12" x14ac:dyDescent="0.25">
      <c r="A73">
        <v>1024</v>
      </c>
      <c r="B73" s="22"/>
      <c r="C73" s="33" t="s">
        <v>25</v>
      </c>
      <c r="D73" s="27">
        <v>51.73</v>
      </c>
      <c r="E73" s="82"/>
      <c r="F73" s="73">
        <v>0.45</v>
      </c>
      <c r="G73" s="10">
        <v>0.1</v>
      </c>
      <c r="H73" s="80"/>
      <c r="I73" s="14">
        <f t="shared" si="6"/>
        <v>25.606349999999999</v>
      </c>
      <c r="J73" s="32">
        <f t="shared" si="7"/>
        <v>4404.2921999999999</v>
      </c>
      <c r="K73" s="81"/>
      <c r="L73" s="102"/>
    </row>
    <row r="74" spans="1:12" x14ac:dyDescent="0.25">
      <c r="A74">
        <v>1394</v>
      </c>
      <c r="B74" s="22"/>
      <c r="C74" s="33" t="s">
        <v>117</v>
      </c>
      <c r="D74" s="27">
        <v>44.43</v>
      </c>
      <c r="E74" s="83"/>
      <c r="F74" s="73">
        <v>0.35</v>
      </c>
      <c r="G74" s="10">
        <v>0.1</v>
      </c>
      <c r="H74" s="80"/>
      <c r="I74" s="14">
        <f t="shared" si="6"/>
        <v>25.99155</v>
      </c>
      <c r="J74" s="32">
        <f t="shared" si="7"/>
        <v>4470.5465999999997</v>
      </c>
      <c r="K74" s="81"/>
      <c r="L74" s="102"/>
    </row>
    <row r="75" spans="1:12" x14ac:dyDescent="0.25">
      <c r="A75" s="8">
        <v>1396</v>
      </c>
      <c r="B75" s="22"/>
      <c r="C75" s="84" t="s">
        <v>323</v>
      </c>
      <c r="D75" s="27">
        <v>39.1</v>
      </c>
      <c r="E75" s="93" t="s">
        <v>340</v>
      </c>
      <c r="F75" s="73">
        <v>0.4</v>
      </c>
      <c r="G75" s="10">
        <v>0.1</v>
      </c>
      <c r="H75" s="80"/>
      <c r="I75" s="14">
        <f t="shared" si="6"/>
        <v>21.114000000000001</v>
      </c>
      <c r="J75" s="32">
        <f>I75*$J$2</f>
        <v>3631.6080000000002</v>
      </c>
      <c r="K75" s="81"/>
      <c r="L75" s="102"/>
    </row>
    <row r="76" spans="1:12" x14ac:dyDescent="0.25">
      <c r="A76" t="s">
        <v>95</v>
      </c>
      <c r="B76" s="22"/>
      <c r="C76" s="33"/>
      <c r="D76" s="27"/>
      <c r="E76" s="27"/>
      <c r="F76" s="73"/>
      <c r="I76" s="22"/>
      <c r="J76" s="22"/>
      <c r="K76" s="80"/>
      <c r="L76" s="102"/>
    </row>
    <row r="77" spans="1:12" x14ac:dyDescent="0.25">
      <c r="A77" t="s">
        <v>95</v>
      </c>
      <c r="B77" s="22"/>
      <c r="C77" s="30" t="s">
        <v>118</v>
      </c>
      <c r="D77" s="27"/>
      <c r="E77" s="27"/>
      <c r="F77" s="73"/>
      <c r="I77" s="22"/>
      <c r="J77" s="22"/>
      <c r="K77" s="80"/>
      <c r="L77" s="102"/>
    </row>
    <row r="78" spans="1:12" x14ac:dyDescent="0.25">
      <c r="A78" s="15">
        <v>1009</v>
      </c>
      <c r="B78" s="15"/>
      <c r="C78" s="33" t="s">
        <v>119</v>
      </c>
      <c r="D78" s="27">
        <v>26.66</v>
      </c>
      <c r="E78" s="27"/>
      <c r="F78" s="73">
        <v>0.25</v>
      </c>
      <c r="G78" s="10">
        <v>0.1</v>
      </c>
      <c r="I78" s="14">
        <f>(D78-(D78*F78))-(((D78-((D78*F78)))*10%))</f>
        <v>17.9955</v>
      </c>
      <c r="J78" s="32">
        <f>I78*$J$2</f>
        <v>3095.2260000000001</v>
      </c>
      <c r="K78" s="80"/>
      <c r="L78" s="102"/>
    </row>
    <row r="79" spans="1:12" x14ac:dyDescent="0.25">
      <c r="A79" s="15">
        <v>10091</v>
      </c>
      <c r="B79" s="15"/>
      <c r="C79" s="33" t="s">
        <v>120</v>
      </c>
      <c r="D79" s="27">
        <v>33.770000000000003</v>
      </c>
      <c r="E79" s="27"/>
      <c r="F79" s="73">
        <v>0.25</v>
      </c>
      <c r="G79" s="10">
        <v>0.1</v>
      </c>
      <c r="I79" s="14">
        <f>(D79-(D79*F79))-(((D79-((D79*F79)))*10%))</f>
        <v>22.794750000000001</v>
      </c>
      <c r="J79" s="32">
        <f>I79*$J$2</f>
        <v>3920.6970000000001</v>
      </c>
      <c r="K79" s="80"/>
      <c r="L79" s="102"/>
    </row>
    <row r="80" spans="1:12" x14ac:dyDescent="0.25">
      <c r="A80" s="17" t="s">
        <v>95</v>
      </c>
      <c r="B80" s="22"/>
      <c r="C80" s="18"/>
      <c r="D80" s="27"/>
      <c r="E80" s="19"/>
      <c r="F80" s="73"/>
      <c r="I80" s="22"/>
      <c r="J80" s="22"/>
      <c r="K80" s="8"/>
      <c r="L80" s="102"/>
    </row>
    <row r="81" spans="1:12" x14ac:dyDescent="0.25">
      <c r="A81" s="17" t="s">
        <v>95</v>
      </c>
      <c r="B81" s="22"/>
      <c r="C81" s="18"/>
      <c r="D81" s="27"/>
      <c r="E81" s="19"/>
      <c r="F81" s="73"/>
      <c r="I81" s="22"/>
      <c r="J81" s="22"/>
      <c r="K81" s="8"/>
      <c r="L81" s="102"/>
    </row>
    <row r="82" spans="1:12" ht="15.75" thickBot="1" x14ac:dyDescent="0.3">
      <c r="A82" s="22"/>
      <c r="B82" s="22"/>
      <c r="C82" s="95"/>
      <c r="D82" s="27"/>
      <c r="E82" s="79"/>
      <c r="F82" s="73"/>
      <c r="G82" s="8"/>
      <c r="H82" s="8"/>
      <c r="I82" s="22"/>
      <c r="J82" s="22"/>
      <c r="K82" s="8"/>
      <c r="L82" s="102"/>
    </row>
    <row r="83" spans="1:12" ht="16.5" thickTop="1" thickBot="1" x14ac:dyDescent="0.3">
      <c r="A83" s="22"/>
      <c r="B83" s="22"/>
      <c r="C83" s="23" t="s">
        <v>1</v>
      </c>
      <c r="D83" s="24" t="s">
        <v>30</v>
      </c>
      <c r="E83" s="75"/>
      <c r="F83" s="73"/>
      <c r="G83" s="8"/>
      <c r="H83" s="8"/>
      <c r="I83" s="22"/>
      <c r="J83" s="22"/>
      <c r="K83" s="8"/>
      <c r="L83" s="102"/>
    </row>
    <row r="84" spans="1:12" ht="15.75" thickTop="1" x14ac:dyDescent="0.25">
      <c r="A84" s="22"/>
      <c r="B84" s="22"/>
      <c r="C84" s="95"/>
      <c r="D84" s="27"/>
      <c r="E84" s="79"/>
      <c r="F84" s="73"/>
      <c r="G84" s="8"/>
      <c r="H84" s="8"/>
      <c r="I84" s="22"/>
      <c r="J84" s="22"/>
      <c r="K84" s="8"/>
      <c r="L84" s="102"/>
    </row>
    <row r="85" spans="1:12" x14ac:dyDescent="0.25">
      <c r="A85" s="22"/>
      <c r="B85" s="22"/>
      <c r="C85" s="86" t="s">
        <v>19</v>
      </c>
      <c r="D85" s="27"/>
      <c r="E85" s="79"/>
      <c r="F85" s="73"/>
      <c r="G85" s="8"/>
      <c r="H85" s="8"/>
      <c r="I85" s="22"/>
      <c r="J85" s="22"/>
      <c r="K85" s="8"/>
      <c r="L85" s="102"/>
    </row>
    <row r="86" spans="1:12" x14ac:dyDescent="0.25">
      <c r="A86" s="15">
        <v>6004</v>
      </c>
      <c r="B86" s="22"/>
      <c r="C86" s="84" t="s">
        <v>350</v>
      </c>
      <c r="D86" s="27">
        <v>33.770000000000003</v>
      </c>
      <c r="E86" s="93" t="s">
        <v>340</v>
      </c>
      <c r="F86" s="73">
        <v>0.2</v>
      </c>
      <c r="G86" s="10">
        <v>0.1</v>
      </c>
      <c r="H86" s="8"/>
      <c r="I86" s="14">
        <f>(D86-(D86*F86))-(((D86-((D86*F86)))*10%))</f>
        <v>24.314400000000003</v>
      </c>
      <c r="J86" s="32">
        <f t="shared" ref="J86:J90" si="8">I86*$J$2</f>
        <v>4182.0768000000007</v>
      </c>
      <c r="K86" s="81"/>
      <c r="L86" s="102"/>
    </row>
    <row r="87" spans="1:12" x14ac:dyDescent="0.25">
      <c r="A87" s="15">
        <v>6024</v>
      </c>
      <c r="B87" s="22"/>
      <c r="C87" s="84" t="s">
        <v>351</v>
      </c>
      <c r="D87" s="27">
        <v>133.32</v>
      </c>
      <c r="E87" s="93" t="s">
        <v>340</v>
      </c>
      <c r="F87" s="73">
        <v>0.3</v>
      </c>
      <c r="G87" s="10">
        <v>0.1</v>
      </c>
      <c r="H87" s="8"/>
      <c r="I87" s="14">
        <f>(D87-(D87*F87))-(((D87-((D87*F87)))*10%))</f>
        <v>83.991600000000005</v>
      </c>
      <c r="J87" s="32">
        <f t="shared" si="8"/>
        <v>14446.555200000001</v>
      </c>
      <c r="K87" s="81"/>
      <c r="L87" s="102"/>
    </row>
    <row r="88" spans="1:12" x14ac:dyDescent="0.25">
      <c r="A88" s="15"/>
      <c r="B88" s="22"/>
      <c r="C88" s="84"/>
      <c r="D88" s="27"/>
      <c r="E88" s="79"/>
      <c r="F88" s="73"/>
      <c r="G88" s="10"/>
      <c r="H88" s="8"/>
      <c r="I88" s="14"/>
      <c r="J88" s="32"/>
      <c r="K88" s="94"/>
      <c r="L88" s="102"/>
    </row>
    <row r="89" spans="1:12" x14ac:dyDescent="0.25">
      <c r="A89" s="15">
        <v>6104</v>
      </c>
      <c r="B89" s="22"/>
      <c r="C89" s="84" t="s">
        <v>352</v>
      </c>
      <c r="D89" s="27">
        <v>33.770000000000003</v>
      </c>
      <c r="E89" s="93" t="s">
        <v>340</v>
      </c>
      <c r="F89" s="73">
        <v>0.2</v>
      </c>
      <c r="G89" s="10">
        <v>0.1</v>
      </c>
      <c r="H89" s="8"/>
      <c r="I89" s="14">
        <f>(D89-(D89*F89))-(((D89-((D89*F89)))*10%))</f>
        <v>24.314400000000003</v>
      </c>
      <c r="J89" s="32">
        <f t="shared" si="8"/>
        <v>4182.0768000000007</v>
      </c>
      <c r="K89" s="81"/>
      <c r="L89" s="102"/>
    </row>
    <row r="90" spans="1:12" x14ac:dyDescent="0.25">
      <c r="A90" s="15">
        <v>6124</v>
      </c>
      <c r="B90" s="22"/>
      <c r="C90" s="84" t="s">
        <v>353</v>
      </c>
      <c r="D90" s="27">
        <v>133.32</v>
      </c>
      <c r="E90" s="93" t="s">
        <v>340</v>
      </c>
      <c r="F90" s="73">
        <v>0.3</v>
      </c>
      <c r="G90" s="10">
        <v>0.1</v>
      </c>
      <c r="H90" s="8"/>
      <c r="I90" s="14">
        <f>(D90-(D90*F90))-(((D90-((D90*F90)))*10%))</f>
        <v>83.991600000000005</v>
      </c>
      <c r="J90" s="32">
        <f t="shared" si="8"/>
        <v>14446.555200000001</v>
      </c>
      <c r="K90" s="81"/>
      <c r="L90" s="102"/>
    </row>
    <row r="91" spans="1:12" ht="15.75" thickBot="1" x14ac:dyDescent="0.3">
      <c r="A91" t="s">
        <v>95</v>
      </c>
      <c r="B91" s="38"/>
      <c r="C91" s="16"/>
      <c r="D91" s="27"/>
      <c r="E91" s="39"/>
      <c r="F91" s="73"/>
      <c r="I91" s="22"/>
      <c r="J91" s="22"/>
      <c r="K91" s="94"/>
      <c r="L91" s="102"/>
    </row>
    <row r="92" spans="1:12" ht="16.5" thickTop="1" thickBot="1" x14ac:dyDescent="0.3">
      <c r="A92" s="21" t="s">
        <v>29</v>
      </c>
      <c r="B92" s="22"/>
      <c r="C92" s="23" t="s">
        <v>1</v>
      </c>
      <c r="D92" s="24" t="s">
        <v>30</v>
      </c>
      <c r="E92" s="75"/>
      <c r="F92" s="73"/>
      <c r="I92" s="22"/>
      <c r="J92" s="22"/>
      <c r="K92" s="8"/>
      <c r="L92" s="102"/>
    </row>
    <row r="93" spans="1:12" ht="15.75" thickTop="1" x14ac:dyDescent="0.25">
      <c r="A93" t="s">
        <v>95</v>
      </c>
      <c r="B93" s="22"/>
      <c r="C93" s="26"/>
      <c r="D93" s="27"/>
      <c r="E93" s="27"/>
      <c r="F93" s="73"/>
      <c r="I93" s="22"/>
      <c r="J93" s="22"/>
      <c r="K93" s="8"/>
      <c r="L93" s="102"/>
    </row>
    <row r="94" spans="1:12" x14ac:dyDescent="0.25">
      <c r="B94" s="22"/>
      <c r="C94" s="30" t="s">
        <v>34</v>
      </c>
      <c r="D94" s="27"/>
      <c r="E94" s="31"/>
      <c r="F94" s="73"/>
      <c r="I94" s="22"/>
      <c r="J94" s="22"/>
      <c r="K94" s="8"/>
      <c r="L94" s="102"/>
    </row>
    <row r="95" spans="1:12" x14ac:dyDescent="0.25">
      <c r="A95">
        <v>210</v>
      </c>
      <c r="B95" s="22"/>
      <c r="C95" s="33" t="s">
        <v>121</v>
      </c>
      <c r="D95" s="27">
        <v>10.34</v>
      </c>
      <c r="E95" s="27"/>
      <c r="F95" s="73">
        <v>0.4</v>
      </c>
      <c r="G95" s="10">
        <v>0.1</v>
      </c>
      <c r="I95" s="14">
        <f>(D95-(D95*F95))-(((D95-((D95*F95)))*10%))</f>
        <v>5.5835999999999997</v>
      </c>
      <c r="J95" s="32">
        <f>I95*$J$2</f>
        <v>960.37919999999997</v>
      </c>
      <c r="K95" s="81"/>
      <c r="L95" s="102"/>
    </row>
    <row r="96" spans="1:12" x14ac:dyDescent="0.25">
      <c r="B96" s="22"/>
      <c r="C96" s="33" t="s">
        <v>122</v>
      </c>
      <c r="D96" s="27"/>
      <c r="E96" s="27"/>
      <c r="F96" s="73"/>
      <c r="I96" s="22"/>
      <c r="J96" s="22"/>
      <c r="K96" s="94"/>
      <c r="L96" s="102"/>
    </row>
    <row r="97" spans="1:12" x14ac:dyDescent="0.25">
      <c r="A97">
        <v>211</v>
      </c>
      <c r="B97" s="22"/>
      <c r="C97" s="33" t="s">
        <v>123</v>
      </c>
      <c r="D97" s="27">
        <v>17.91</v>
      </c>
      <c r="E97" s="27"/>
      <c r="F97" s="73">
        <v>0.4</v>
      </c>
      <c r="G97" s="10">
        <v>0.1</v>
      </c>
      <c r="I97" s="14">
        <f>(D97-(D97*F97))-(((D97-((D97*F97)))*10%))</f>
        <v>9.6713999999999984</v>
      </c>
      <c r="J97" s="32">
        <f>I97*$J$2</f>
        <v>1663.4807999999998</v>
      </c>
      <c r="K97" s="81"/>
      <c r="L97" s="102"/>
    </row>
    <row r="98" spans="1:12" x14ac:dyDescent="0.25">
      <c r="B98" s="22"/>
      <c r="C98" s="33" t="s">
        <v>122</v>
      </c>
      <c r="D98" s="27"/>
      <c r="E98" s="27"/>
      <c r="F98" s="73"/>
      <c r="I98" s="22"/>
      <c r="J98" s="22"/>
      <c r="K98" s="94"/>
      <c r="L98" s="102"/>
    </row>
    <row r="99" spans="1:12" x14ac:dyDescent="0.25">
      <c r="A99">
        <v>213</v>
      </c>
      <c r="B99" s="22"/>
      <c r="C99" s="33" t="s">
        <v>124</v>
      </c>
      <c r="D99" s="27">
        <v>79.989999999999995</v>
      </c>
      <c r="E99" s="27"/>
      <c r="F99" s="73">
        <v>0.25</v>
      </c>
      <c r="G99" s="10">
        <v>0.1</v>
      </c>
      <c r="I99" s="14">
        <f>(D99-(D99*F99))-(((D99-((D99*F99)))*10%))</f>
        <v>53.993249999999989</v>
      </c>
      <c r="J99" s="32">
        <f>I99*$J$2</f>
        <v>9286.8389999999981</v>
      </c>
      <c r="K99" s="81"/>
      <c r="L99" s="102"/>
    </row>
    <row r="100" spans="1:12" x14ac:dyDescent="0.25">
      <c r="B100" s="22"/>
      <c r="C100" s="33" t="s">
        <v>125</v>
      </c>
      <c r="D100" s="27"/>
      <c r="E100" s="27"/>
      <c r="F100" s="73"/>
      <c r="I100" s="22"/>
      <c r="J100" s="22"/>
      <c r="K100" s="94"/>
      <c r="L100" s="8"/>
    </row>
    <row r="101" spans="1:12" x14ac:dyDescent="0.25">
      <c r="A101" t="s">
        <v>95</v>
      </c>
      <c r="B101" s="22"/>
      <c r="C101" s="33"/>
      <c r="D101" s="27"/>
      <c r="E101" s="27"/>
      <c r="F101" s="73"/>
      <c r="I101" s="22"/>
      <c r="J101" s="22"/>
      <c r="K101" s="94"/>
      <c r="L101" s="8"/>
    </row>
    <row r="102" spans="1:12" x14ac:dyDescent="0.25">
      <c r="B102" s="22"/>
      <c r="C102" s="30" t="s">
        <v>3</v>
      </c>
      <c r="D102" s="27"/>
      <c r="E102" s="27"/>
      <c r="F102" s="73"/>
      <c r="I102" s="22"/>
      <c r="J102" s="22"/>
      <c r="K102" s="94"/>
      <c r="L102" s="8"/>
    </row>
    <row r="103" spans="1:12" s="111" customFormat="1" x14ac:dyDescent="0.25">
      <c r="A103" s="111">
        <v>21014</v>
      </c>
      <c r="B103" s="112"/>
      <c r="C103" s="113" t="s">
        <v>126</v>
      </c>
      <c r="D103" s="114">
        <v>14.25</v>
      </c>
      <c r="E103" s="115"/>
      <c r="F103" s="116">
        <v>0.3</v>
      </c>
      <c r="G103" s="117">
        <v>0.1</v>
      </c>
      <c r="I103" s="118">
        <f t="shared" ref="I103:I110" si="9">(D103-(D103*F103))-(((D103-((D103*F103)))*10%))</f>
        <v>8.9775000000000009</v>
      </c>
      <c r="J103" s="119">
        <f t="shared" ref="J103:J110" si="10">I103*$J$2</f>
        <v>1544.13</v>
      </c>
      <c r="K103" s="120"/>
      <c r="L103" s="115"/>
    </row>
    <row r="104" spans="1:12" s="111" customFormat="1" x14ac:dyDescent="0.25">
      <c r="A104" s="122" t="s">
        <v>35</v>
      </c>
      <c r="B104" s="112"/>
      <c r="C104" s="113" t="s">
        <v>36</v>
      </c>
      <c r="D104" s="114">
        <v>78.09</v>
      </c>
      <c r="E104" s="115"/>
      <c r="F104" s="116">
        <v>0.15</v>
      </c>
      <c r="G104" s="117">
        <v>0.1</v>
      </c>
      <c r="I104" s="118">
        <f t="shared" si="9"/>
        <v>59.738850000000006</v>
      </c>
      <c r="J104" s="119">
        <f t="shared" si="10"/>
        <v>10275.082200000001</v>
      </c>
      <c r="K104" s="120"/>
      <c r="L104" s="115"/>
    </row>
    <row r="105" spans="1:12" s="111" customFormat="1" x14ac:dyDescent="0.25">
      <c r="A105" s="111">
        <v>20514</v>
      </c>
      <c r="B105" s="112"/>
      <c r="C105" s="113" t="s">
        <v>37</v>
      </c>
      <c r="D105" s="114">
        <v>50.67</v>
      </c>
      <c r="E105" s="115"/>
      <c r="F105" s="116">
        <v>0.15</v>
      </c>
      <c r="G105" s="117">
        <v>0.1</v>
      </c>
      <c r="I105" s="118">
        <f t="shared" si="9"/>
        <v>38.762550000000005</v>
      </c>
      <c r="J105" s="119">
        <f t="shared" si="10"/>
        <v>6667.1586000000007</v>
      </c>
      <c r="K105" s="120"/>
      <c r="L105" s="115"/>
    </row>
    <row r="106" spans="1:12" s="111" customFormat="1" x14ac:dyDescent="0.25">
      <c r="A106" s="122" t="s">
        <v>38</v>
      </c>
      <c r="B106" s="112"/>
      <c r="C106" s="113" t="s">
        <v>39</v>
      </c>
      <c r="D106" s="114">
        <v>115.53</v>
      </c>
      <c r="E106" s="115"/>
      <c r="F106" s="116">
        <v>0.1</v>
      </c>
      <c r="G106" s="117">
        <v>0.1</v>
      </c>
      <c r="I106" s="118">
        <f t="shared" si="9"/>
        <v>93.579300000000003</v>
      </c>
      <c r="J106" s="119">
        <f t="shared" si="10"/>
        <v>16095.6396</v>
      </c>
      <c r="K106" s="120"/>
      <c r="L106" s="115"/>
    </row>
    <row r="107" spans="1:12" s="111" customFormat="1" x14ac:dyDescent="0.25">
      <c r="A107" s="111">
        <v>21214</v>
      </c>
      <c r="B107" s="112"/>
      <c r="C107" s="113" t="s">
        <v>40</v>
      </c>
      <c r="D107" s="114">
        <v>103.34</v>
      </c>
      <c r="E107" s="115"/>
      <c r="F107" s="116">
        <v>0.28000000000000003</v>
      </c>
      <c r="G107" s="117">
        <v>0.1</v>
      </c>
      <c r="I107" s="118">
        <f t="shared" si="9"/>
        <v>66.964320000000001</v>
      </c>
      <c r="J107" s="119">
        <f t="shared" si="10"/>
        <v>11517.86304</v>
      </c>
      <c r="K107" s="120"/>
      <c r="L107" s="115"/>
    </row>
    <row r="108" spans="1:12" s="111" customFormat="1" x14ac:dyDescent="0.25">
      <c r="A108" s="111">
        <v>211014</v>
      </c>
      <c r="B108" s="112"/>
      <c r="C108" s="113" t="s">
        <v>127</v>
      </c>
      <c r="D108" s="114">
        <v>115.53</v>
      </c>
      <c r="E108" s="115"/>
      <c r="F108" s="116"/>
      <c r="G108" s="117">
        <v>0.1</v>
      </c>
      <c r="I108" s="118">
        <f t="shared" si="9"/>
        <v>103.977</v>
      </c>
      <c r="J108" s="119">
        <f t="shared" si="10"/>
        <v>17884.044000000002</v>
      </c>
      <c r="K108" s="120"/>
      <c r="L108" s="115"/>
    </row>
    <row r="109" spans="1:12" s="111" customFormat="1" x14ac:dyDescent="0.25">
      <c r="A109" s="111">
        <v>21314</v>
      </c>
      <c r="B109" s="112"/>
      <c r="C109" s="113" t="s">
        <v>41</v>
      </c>
      <c r="D109" s="114">
        <v>103.34</v>
      </c>
      <c r="E109" s="115"/>
      <c r="F109" s="116">
        <v>0.28000000000000003</v>
      </c>
      <c r="G109" s="117">
        <v>0.1</v>
      </c>
      <c r="I109" s="118">
        <f t="shared" si="9"/>
        <v>66.964320000000001</v>
      </c>
      <c r="J109" s="119">
        <f t="shared" si="10"/>
        <v>11517.86304</v>
      </c>
      <c r="K109" s="120"/>
      <c r="L109" s="115"/>
    </row>
    <row r="110" spans="1:12" s="111" customFormat="1" x14ac:dyDescent="0.25">
      <c r="A110" s="111">
        <v>21914</v>
      </c>
      <c r="B110" s="112"/>
      <c r="C110" s="113" t="s">
        <v>54</v>
      </c>
      <c r="D110" s="114">
        <v>39.1</v>
      </c>
      <c r="E110" s="115"/>
      <c r="F110" s="116">
        <v>0.15</v>
      </c>
      <c r="G110" s="117">
        <v>0.1</v>
      </c>
      <c r="I110" s="118">
        <f t="shared" si="9"/>
        <v>29.9115</v>
      </c>
      <c r="J110" s="119">
        <f t="shared" si="10"/>
        <v>5144.7780000000002</v>
      </c>
      <c r="K110" s="120"/>
      <c r="L110" s="115"/>
    </row>
    <row r="111" spans="1:12" x14ac:dyDescent="0.25">
      <c r="A111" t="s">
        <v>95</v>
      </c>
      <c r="B111" s="22"/>
      <c r="C111" s="33"/>
      <c r="D111" s="27"/>
      <c r="E111" s="19"/>
      <c r="F111" s="73"/>
      <c r="I111" s="22"/>
      <c r="J111" s="22"/>
      <c r="K111" s="94"/>
      <c r="L111" s="80"/>
    </row>
    <row r="112" spans="1:12" x14ac:dyDescent="0.25">
      <c r="B112" s="22"/>
      <c r="C112" s="30" t="s">
        <v>10</v>
      </c>
      <c r="D112" s="27"/>
      <c r="E112" s="27"/>
      <c r="F112" s="73"/>
      <c r="I112" s="22"/>
      <c r="J112" s="22"/>
      <c r="K112" s="94"/>
      <c r="L112" s="80"/>
    </row>
    <row r="113" spans="1:12" s="111" customFormat="1" x14ac:dyDescent="0.25">
      <c r="A113" s="121">
        <v>25012</v>
      </c>
      <c r="B113" s="121"/>
      <c r="C113" s="113" t="s">
        <v>128</v>
      </c>
      <c r="D113" s="114">
        <v>110.2</v>
      </c>
      <c r="E113" s="114"/>
      <c r="F113" s="116">
        <v>0.05</v>
      </c>
      <c r="G113" s="117">
        <v>0.1</v>
      </c>
      <c r="I113" s="118">
        <f>(D113-(D113*F113))-(((D113-((D113*F113)))*10%))</f>
        <v>94.221000000000004</v>
      </c>
      <c r="J113" s="119">
        <f>I113*$J$2</f>
        <v>16206.012000000001</v>
      </c>
      <c r="K113" s="120"/>
      <c r="L113" s="115"/>
    </row>
    <row r="114" spans="1:12" s="111" customFormat="1" x14ac:dyDescent="0.25">
      <c r="A114" s="121">
        <v>250121</v>
      </c>
      <c r="B114" s="121"/>
      <c r="C114" s="113" t="s">
        <v>129</v>
      </c>
      <c r="D114" s="114">
        <v>191.97</v>
      </c>
      <c r="E114" s="114"/>
      <c r="F114" s="116">
        <v>0.05</v>
      </c>
      <c r="G114" s="117">
        <v>0.1</v>
      </c>
      <c r="I114" s="118">
        <f>(D114-(D114*F114))-(((D114-((D114*F114)))*10%))</f>
        <v>164.13434999999998</v>
      </c>
      <c r="J114" s="119">
        <f>I114*$J$2</f>
        <v>28231.108199999999</v>
      </c>
      <c r="K114" s="120"/>
      <c r="L114" s="115"/>
    </row>
    <row r="115" spans="1:12" x14ac:dyDescent="0.25">
      <c r="A115" t="s">
        <v>95</v>
      </c>
      <c r="B115" s="22"/>
      <c r="C115" s="30"/>
      <c r="D115" s="27"/>
      <c r="E115" s="27"/>
      <c r="F115" s="73"/>
      <c r="I115" s="22"/>
      <c r="J115" s="22"/>
      <c r="K115" s="94"/>
      <c r="L115" s="80"/>
    </row>
    <row r="116" spans="1:12" x14ac:dyDescent="0.25">
      <c r="B116" s="22"/>
      <c r="C116" s="30" t="s">
        <v>42</v>
      </c>
      <c r="D116" s="27"/>
      <c r="E116" s="27"/>
      <c r="F116" s="73"/>
      <c r="I116" s="22"/>
      <c r="J116" s="22"/>
      <c r="K116" s="94"/>
      <c r="L116" s="80"/>
    </row>
    <row r="117" spans="1:12" s="111" customFormat="1" x14ac:dyDescent="0.25">
      <c r="A117" s="111">
        <v>2103</v>
      </c>
      <c r="B117" s="112"/>
      <c r="C117" s="113" t="s">
        <v>43</v>
      </c>
      <c r="D117" s="114">
        <v>19.07</v>
      </c>
      <c r="E117" s="115"/>
      <c r="F117" s="116">
        <v>0.25</v>
      </c>
      <c r="G117" s="117">
        <v>0.1</v>
      </c>
      <c r="I117" s="118">
        <f>(D117-(D117*F117))-(((D117-((D117*F117)))*10%))</f>
        <v>12.872250000000001</v>
      </c>
      <c r="J117" s="119">
        <f>I117*$J$2</f>
        <v>2214.027</v>
      </c>
      <c r="K117" s="120"/>
      <c r="L117" s="115"/>
    </row>
    <row r="118" spans="1:12" s="111" customFormat="1" x14ac:dyDescent="0.25">
      <c r="A118" s="111">
        <v>2123</v>
      </c>
      <c r="B118" s="112"/>
      <c r="C118" s="113" t="s">
        <v>44</v>
      </c>
      <c r="D118" s="114">
        <v>166.5</v>
      </c>
      <c r="E118" s="115"/>
      <c r="F118" s="116">
        <v>0.25</v>
      </c>
      <c r="G118" s="117">
        <v>0.1</v>
      </c>
      <c r="I118" s="118">
        <f>(D118-(D118*F118))-(((D118-((D118*F118)))*10%))</f>
        <v>112.3875</v>
      </c>
      <c r="J118" s="119">
        <f>I118*$J$2</f>
        <v>19330.650000000001</v>
      </c>
      <c r="K118" s="120"/>
      <c r="L118" s="115"/>
    </row>
    <row r="119" spans="1:12" s="111" customFormat="1" x14ac:dyDescent="0.25">
      <c r="A119" s="111">
        <v>2153</v>
      </c>
      <c r="B119" s="112"/>
      <c r="C119" s="113" t="s">
        <v>45</v>
      </c>
      <c r="D119" s="114">
        <v>114.83</v>
      </c>
      <c r="E119" s="115"/>
      <c r="F119" s="116">
        <v>0.1</v>
      </c>
      <c r="G119" s="117">
        <v>0.1</v>
      </c>
      <c r="I119" s="118">
        <f>(D119-(D119*F119))-(((D119-((D119*F119)))*10%))</f>
        <v>93.012299999999996</v>
      </c>
      <c r="J119" s="119">
        <f>I119*$J$2</f>
        <v>15998.115599999999</v>
      </c>
      <c r="K119" s="120"/>
      <c r="L119" s="115"/>
    </row>
    <row r="120" spans="1:12" x14ac:dyDescent="0.25">
      <c r="A120" t="s">
        <v>95</v>
      </c>
      <c r="B120" s="22"/>
      <c r="C120" s="30"/>
      <c r="D120" s="27"/>
      <c r="E120" s="27"/>
      <c r="F120" s="73"/>
      <c r="I120" s="22"/>
      <c r="J120" s="22"/>
      <c r="K120" s="94"/>
      <c r="L120" s="80"/>
    </row>
    <row r="121" spans="1:12" x14ac:dyDescent="0.25">
      <c r="B121" s="22"/>
      <c r="C121" s="30" t="s">
        <v>19</v>
      </c>
      <c r="D121" s="27"/>
      <c r="E121" s="27"/>
      <c r="F121" s="73"/>
      <c r="I121" s="22"/>
      <c r="J121" s="22"/>
      <c r="K121" s="94"/>
      <c r="L121" s="80"/>
    </row>
    <row r="122" spans="1:12" s="111" customFormat="1" x14ac:dyDescent="0.25">
      <c r="A122" s="111">
        <v>2007</v>
      </c>
      <c r="B122" s="112"/>
      <c r="C122" s="113" t="s">
        <v>130</v>
      </c>
      <c r="D122" s="114">
        <v>50.54</v>
      </c>
      <c r="E122" s="115"/>
      <c r="F122" s="116">
        <v>0.35</v>
      </c>
      <c r="G122" s="117">
        <v>0.1</v>
      </c>
      <c r="I122" s="118">
        <f t="shared" ref="I122:I127" si="11">(D122-(D122*F122))-(((D122-((D122*F122)))*10%))</f>
        <v>29.565899999999999</v>
      </c>
      <c r="J122" s="119">
        <f t="shared" ref="J122:J127" si="12">I122*$J$2</f>
        <v>5085.3347999999996</v>
      </c>
      <c r="K122" s="120"/>
      <c r="L122" s="115"/>
    </row>
    <row r="123" spans="1:12" s="111" customFormat="1" x14ac:dyDescent="0.25">
      <c r="A123" s="111">
        <v>2027</v>
      </c>
      <c r="B123" s="112"/>
      <c r="C123" s="113" t="s">
        <v>46</v>
      </c>
      <c r="D123" s="114">
        <v>151.44</v>
      </c>
      <c r="E123" s="115"/>
      <c r="F123" s="116">
        <v>0.35</v>
      </c>
      <c r="G123" s="117">
        <v>0.1</v>
      </c>
      <c r="I123" s="118">
        <f t="shared" si="11"/>
        <v>88.592399999999998</v>
      </c>
      <c r="J123" s="119">
        <f t="shared" si="12"/>
        <v>15237.8928</v>
      </c>
      <c r="K123" s="120"/>
      <c r="L123" s="115"/>
    </row>
    <row r="124" spans="1:12" s="111" customFormat="1" x14ac:dyDescent="0.25">
      <c r="A124" s="111">
        <v>2107</v>
      </c>
      <c r="B124" s="112"/>
      <c r="C124" s="113" t="s">
        <v>131</v>
      </c>
      <c r="D124" s="114">
        <v>52.82</v>
      </c>
      <c r="E124" s="115"/>
      <c r="F124" s="116">
        <v>0.35</v>
      </c>
      <c r="G124" s="117">
        <v>0.1</v>
      </c>
      <c r="I124" s="118">
        <f t="shared" si="11"/>
        <v>30.899699999999999</v>
      </c>
      <c r="J124" s="119">
        <f t="shared" si="12"/>
        <v>5314.7483999999995</v>
      </c>
      <c r="K124" s="120"/>
      <c r="L124" s="115"/>
    </row>
    <row r="125" spans="1:12" s="111" customFormat="1" x14ac:dyDescent="0.25">
      <c r="A125" s="111">
        <v>2127</v>
      </c>
      <c r="B125" s="112"/>
      <c r="C125" s="113" t="s">
        <v>47</v>
      </c>
      <c r="D125" s="114">
        <v>172.22</v>
      </c>
      <c r="E125" s="115"/>
      <c r="F125" s="116">
        <v>0.35</v>
      </c>
      <c r="G125" s="117">
        <v>0.1</v>
      </c>
      <c r="I125" s="118">
        <f t="shared" si="11"/>
        <v>100.74870000000001</v>
      </c>
      <c r="J125" s="119">
        <f t="shared" si="12"/>
        <v>17328.776400000002</v>
      </c>
      <c r="K125" s="120"/>
      <c r="L125" s="115"/>
    </row>
    <row r="126" spans="1:12" s="111" customFormat="1" x14ac:dyDescent="0.25">
      <c r="A126" s="111">
        <v>2008</v>
      </c>
      <c r="B126" s="112"/>
      <c r="C126" s="113" t="s">
        <v>48</v>
      </c>
      <c r="D126" s="114">
        <v>57.06</v>
      </c>
      <c r="E126" s="115"/>
      <c r="F126" s="116">
        <v>0.35</v>
      </c>
      <c r="G126" s="117">
        <v>0.1</v>
      </c>
      <c r="I126" s="118">
        <f t="shared" si="11"/>
        <v>33.380099999999999</v>
      </c>
      <c r="J126" s="119">
        <f t="shared" si="12"/>
        <v>5741.3771999999999</v>
      </c>
      <c r="K126" s="120"/>
      <c r="L126" s="115"/>
    </row>
    <row r="127" spans="1:12" s="111" customFormat="1" x14ac:dyDescent="0.25">
      <c r="A127" s="111">
        <v>2108</v>
      </c>
      <c r="B127" s="112"/>
      <c r="C127" s="113" t="s">
        <v>49</v>
      </c>
      <c r="D127" s="114">
        <v>58.84</v>
      </c>
      <c r="E127" s="115"/>
      <c r="F127" s="116">
        <v>0.35</v>
      </c>
      <c r="G127" s="117">
        <v>0.1</v>
      </c>
      <c r="I127" s="118">
        <f t="shared" si="11"/>
        <v>34.421400000000006</v>
      </c>
      <c r="J127" s="119">
        <f t="shared" si="12"/>
        <v>5920.4808000000012</v>
      </c>
      <c r="K127" s="120"/>
      <c r="L127" s="115"/>
    </row>
    <row r="128" spans="1:12" x14ac:dyDescent="0.25">
      <c r="A128" s="36" t="s">
        <v>95</v>
      </c>
      <c r="B128" s="37"/>
      <c r="C128" s="40"/>
      <c r="D128" s="27"/>
      <c r="E128" s="27"/>
      <c r="F128" s="73"/>
      <c r="I128" s="22"/>
      <c r="J128" s="22"/>
      <c r="K128" s="8"/>
      <c r="L128" s="8"/>
    </row>
    <row r="129" spans="1:12" x14ac:dyDescent="0.25">
      <c r="A129" s="17"/>
      <c r="B129" s="22"/>
      <c r="C129" s="33"/>
      <c r="D129" s="27"/>
      <c r="E129" s="27"/>
      <c r="F129" s="73"/>
      <c r="I129" s="22"/>
      <c r="J129" s="22"/>
      <c r="K129" s="8"/>
      <c r="L129" s="8"/>
    </row>
    <row r="130" spans="1:12" ht="15.75" thickBot="1" x14ac:dyDescent="0.3">
      <c r="A130" t="s">
        <v>95</v>
      </c>
      <c r="B130" s="38"/>
      <c r="C130" s="16"/>
      <c r="D130" s="27"/>
      <c r="E130" s="39"/>
      <c r="F130" s="73"/>
      <c r="I130" s="22"/>
      <c r="J130" s="22"/>
      <c r="K130" s="8"/>
      <c r="L130" s="8"/>
    </row>
    <row r="131" spans="1:12" ht="16.5" thickTop="1" thickBot="1" x14ac:dyDescent="0.3">
      <c r="A131" s="21" t="s">
        <v>29</v>
      </c>
      <c r="B131" s="9"/>
      <c r="C131" s="23" t="s">
        <v>1</v>
      </c>
      <c r="D131" s="24" t="s">
        <v>30</v>
      </c>
      <c r="E131" s="75"/>
      <c r="F131" s="73"/>
      <c r="I131" s="22"/>
      <c r="J131" s="22"/>
      <c r="K131" s="8"/>
      <c r="L131" s="8"/>
    </row>
    <row r="132" spans="1:12" ht="15.75" thickTop="1" x14ac:dyDescent="0.25">
      <c r="A132" t="s">
        <v>95</v>
      </c>
      <c r="B132" s="22"/>
      <c r="C132" s="76"/>
      <c r="D132" s="27"/>
      <c r="E132" s="77"/>
      <c r="F132" s="73"/>
      <c r="I132" s="22"/>
      <c r="J132" s="22"/>
      <c r="K132" s="8"/>
      <c r="L132" s="8"/>
    </row>
    <row r="133" spans="1:12" x14ac:dyDescent="0.25">
      <c r="B133" s="22"/>
      <c r="C133" s="41" t="s">
        <v>132</v>
      </c>
      <c r="D133" s="27"/>
      <c r="E133" s="31"/>
      <c r="F133" s="73"/>
      <c r="I133" s="22"/>
      <c r="J133" s="22"/>
      <c r="K133" s="8"/>
      <c r="L133" s="8"/>
    </row>
    <row r="134" spans="1:12" x14ac:dyDescent="0.25">
      <c r="A134">
        <v>322</v>
      </c>
      <c r="B134" s="22"/>
      <c r="C134" s="42" t="s">
        <v>55</v>
      </c>
      <c r="D134" s="27">
        <v>21.5</v>
      </c>
      <c r="E134" s="27"/>
      <c r="F134" s="73">
        <v>0.2</v>
      </c>
      <c r="G134" s="10">
        <v>0.1</v>
      </c>
      <c r="I134" s="14">
        <f>(D134-(D134*F134))-(((D134-((D134*F134)))*10%))</f>
        <v>15.479999999999999</v>
      </c>
      <c r="J134" s="32">
        <f>I134*$J$2</f>
        <v>2662.56</v>
      </c>
      <c r="K134" s="8"/>
      <c r="L134" s="8"/>
    </row>
    <row r="135" spans="1:12" x14ac:dyDescent="0.25">
      <c r="A135">
        <v>322</v>
      </c>
      <c r="B135" s="22"/>
      <c r="C135" s="42" t="s">
        <v>56</v>
      </c>
      <c r="D135" s="27">
        <v>24.17</v>
      </c>
      <c r="E135" s="27"/>
      <c r="F135" s="73">
        <v>0.2</v>
      </c>
      <c r="G135" s="10">
        <v>0.1</v>
      </c>
      <c r="I135" s="14">
        <f>(D135-(D135*F135))-(((D135-((D135*F135)))*10%))</f>
        <v>17.4024</v>
      </c>
      <c r="J135" s="32">
        <f>I135*$J$2</f>
        <v>2993.2128000000002</v>
      </c>
      <c r="K135" s="8"/>
      <c r="L135" s="8"/>
    </row>
    <row r="136" spans="1:12" x14ac:dyDescent="0.25">
      <c r="A136">
        <v>322</v>
      </c>
      <c r="B136" s="22"/>
      <c r="C136" s="42" t="s">
        <v>57</v>
      </c>
      <c r="D136" s="27">
        <v>26.48</v>
      </c>
      <c r="E136" s="27"/>
      <c r="F136" s="73">
        <v>0.2</v>
      </c>
      <c r="G136" s="10">
        <v>0.1</v>
      </c>
      <c r="I136" s="14">
        <f>(D136-(D136*F136))-(((D136-((D136*F136)))*10%))</f>
        <v>19.0656</v>
      </c>
      <c r="J136" s="32">
        <f>I136*$J$2</f>
        <v>3279.2831999999999</v>
      </c>
      <c r="K136" s="8"/>
      <c r="L136" s="8"/>
    </row>
    <row r="137" spans="1:12" x14ac:dyDescent="0.25">
      <c r="A137">
        <v>322</v>
      </c>
      <c r="B137" s="22"/>
      <c r="C137" s="42" t="s">
        <v>58</v>
      </c>
      <c r="D137" s="27">
        <v>31.64</v>
      </c>
      <c r="E137" s="27"/>
      <c r="F137" s="73">
        <v>0.2</v>
      </c>
      <c r="G137" s="10">
        <v>0.1</v>
      </c>
      <c r="I137" s="14">
        <f>(D137-(D137*F137))-(((D137-((D137*F137)))*10%))</f>
        <v>22.780799999999999</v>
      </c>
      <c r="J137" s="32">
        <f>I137*$J$2</f>
        <v>3918.2975999999999</v>
      </c>
      <c r="K137" s="8"/>
      <c r="L137" s="8"/>
    </row>
    <row r="138" spans="1:12" x14ac:dyDescent="0.25">
      <c r="A138" t="s">
        <v>95</v>
      </c>
      <c r="B138" s="22"/>
      <c r="C138" s="42"/>
      <c r="D138" s="27"/>
      <c r="E138" s="27"/>
      <c r="F138" s="73"/>
      <c r="I138" s="22"/>
      <c r="J138" s="22"/>
      <c r="K138" s="8"/>
      <c r="L138" s="8"/>
    </row>
    <row r="139" spans="1:12" x14ac:dyDescent="0.25">
      <c r="B139" s="22"/>
      <c r="C139" s="41" t="s">
        <v>133</v>
      </c>
      <c r="D139" s="27"/>
      <c r="E139" s="27"/>
      <c r="F139" s="73"/>
      <c r="I139" s="22"/>
      <c r="J139" s="22"/>
      <c r="K139" s="8"/>
      <c r="L139" s="8"/>
    </row>
    <row r="140" spans="1:12" x14ac:dyDescent="0.25">
      <c r="A140" s="34" t="s">
        <v>59</v>
      </c>
      <c r="B140" s="22"/>
      <c r="C140" s="42" t="s">
        <v>134</v>
      </c>
      <c r="D140" s="27">
        <v>22.4</v>
      </c>
      <c r="E140" s="27"/>
      <c r="F140" s="73">
        <v>0.2</v>
      </c>
      <c r="G140" s="10">
        <v>0.1</v>
      </c>
      <c r="I140" s="14">
        <f>(D140-(D140*F140))-(((D140-((D140*F140)))*10%))</f>
        <v>16.128</v>
      </c>
      <c r="J140" s="32">
        <f>I140*$J$2</f>
        <v>2774.0160000000001</v>
      </c>
      <c r="K140" s="8"/>
      <c r="L140" s="8"/>
    </row>
    <row r="141" spans="1:12" x14ac:dyDescent="0.25">
      <c r="A141" t="s">
        <v>95</v>
      </c>
      <c r="B141" s="22"/>
      <c r="C141" s="43"/>
      <c r="D141" s="27"/>
      <c r="E141" s="27"/>
      <c r="F141" s="73"/>
      <c r="I141" s="22"/>
      <c r="J141" s="22"/>
      <c r="K141" s="80"/>
      <c r="L141" s="8"/>
    </row>
    <row r="142" spans="1:12" x14ac:dyDescent="0.25">
      <c r="B142" s="22"/>
      <c r="C142" s="41" t="s">
        <v>135</v>
      </c>
      <c r="D142" s="27"/>
      <c r="E142" s="27"/>
      <c r="F142" s="73"/>
      <c r="I142" s="22"/>
      <c r="J142" s="22"/>
      <c r="K142" s="80"/>
      <c r="L142" s="8"/>
    </row>
    <row r="143" spans="1:12" x14ac:dyDescent="0.25">
      <c r="A143">
        <v>3202</v>
      </c>
      <c r="B143" s="22"/>
      <c r="C143" s="42" t="s">
        <v>136</v>
      </c>
      <c r="D143" s="27">
        <v>33.770000000000003</v>
      </c>
      <c r="E143" s="27"/>
      <c r="F143" s="73">
        <v>0.25</v>
      </c>
      <c r="G143" s="10">
        <v>0.1</v>
      </c>
      <c r="I143" s="14">
        <f>(D143-(D143*F143))-(((D143-((D143*F143)))*10%))</f>
        <v>22.794750000000001</v>
      </c>
      <c r="J143" s="32">
        <f>I143*$J$2</f>
        <v>3920.6970000000001</v>
      </c>
      <c r="K143" s="80"/>
      <c r="L143" s="8"/>
    </row>
    <row r="144" spans="1:12" x14ac:dyDescent="0.25">
      <c r="A144">
        <v>3222</v>
      </c>
      <c r="B144" s="22"/>
      <c r="C144" s="42" t="s">
        <v>137</v>
      </c>
      <c r="D144" s="27">
        <v>62.22</v>
      </c>
      <c r="E144" s="27"/>
      <c r="F144" s="73">
        <v>0.22</v>
      </c>
      <c r="G144" s="10">
        <v>0.1</v>
      </c>
      <c r="I144" s="14">
        <f>(D144-(D144*F144))-(((D144-((D144*F144)))*10%))</f>
        <v>43.678439999999995</v>
      </c>
      <c r="J144" s="32">
        <f>I144*$J$2</f>
        <v>7512.691679999999</v>
      </c>
      <c r="K144" s="80"/>
      <c r="L144" s="8"/>
    </row>
    <row r="145" spans="1:12" x14ac:dyDescent="0.25">
      <c r="A145" t="s">
        <v>95</v>
      </c>
      <c r="B145" s="22"/>
      <c r="C145" s="42"/>
      <c r="D145" s="27"/>
      <c r="E145" s="27"/>
      <c r="F145" s="73"/>
      <c r="I145" s="22"/>
      <c r="J145" s="22"/>
      <c r="K145" s="8"/>
      <c r="L145" s="8"/>
    </row>
    <row r="146" spans="1:12" x14ac:dyDescent="0.25">
      <c r="B146" s="22"/>
      <c r="C146" s="41" t="s">
        <v>138</v>
      </c>
      <c r="D146" s="27"/>
      <c r="E146" s="27"/>
      <c r="F146" s="73"/>
      <c r="I146" s="22"/>
      <c r="J146" s="22"/>
      <c r="K146" s="8"/>
      <c r="L146" s="8"/>
    </row>
    <row r="147" spans="1:12" x14ac:dyDescent="0.25">
      <c r="A147">
        <v>3203</v>
      </c>
      <c r="B147" s="22"/>
      <c r="C147" s="42" t="s">
        <v>139</v>
      </c>
      <c r="D147" s="27">
        <v>42.67</v>
      </c>
      <c r="E147" s="27"/>
      <c r="F147" s="73">
        <v>0.25</v>
      </c>
      <c r="G147" s="10">
        <v>0.1</v>
      </c>
      <c r="I147" s="14">
        <f>(D147-(D147*F147))-(((D147-((D147*F147)))*10%))</f>
        <v>28.802249999999997</v>
      </c>
      <c r="J147" s="32">
        <f>I147*$J$2</f>
        <v>4953.9869999999992</v>
      </c>
      <c r="K147" s="80"/>
      <c r="L147" s="8"/>
    </row>
    <row r="148" spans="1:12" x14ac:dyDescent="0.25">
      <c r="A148">
        <v>3223</v>
      </c>
      <c r="B148" s="22"/>
      <c r="C148" s="42" t="s">
        <v>140</v>
      </c>
      <c r="D148" s="27">
        <v>78.22</v>
      </c>
      <c r="E148" s="27"/>
      <c r="F148" s="73">
        <v>0.22</v>
      </c>
      <c r="G148" s="10">
        <v>0.1</v>
      </c>
      <c r="I148" s="14">
        <f>(D148-(D148*F148))-(((D148-((D148*F148)))*10%))</f>
        <v>54.910440000000001</v>
      </c>
      <c r="J148" s="32">
        <f>I148*$J$2</f>
        <v>9444.5956800000004</v>
      </c>
      <c r="K148" s="8"/>
      <c r="L148" s="8"/>
    </row>
    <row r="149" spans="1:12" ht="15.75" thickBot="1" x14ac:dyDescent="0.3">
      <c r="B149" s="22"/>
      <c r="C149" s="42"/>
      <c r="D149" s="27"/>
      <c r="E149" s="27"/>
      <c r="F149" s="73"/>
      <c r="I149" s="22"/>
      <c r="J149" s="22"/>
      <c r="K149" s="8"/>
      <c r="L149" s="8"/>
    </row>
    <row r="150" spans="1:12" ht="16.5" thickTop="1" thickBot="1" x14ac:dyDescent="0.3">
      <c r="B150" s="22"/>
      <c r="C150" s="23" t="s">
        <v>141</v>
      </c>
      <c r="D150" s="24" t="s">
        <v>30</v>
      </c>
      <c r="E150" s="75"/>
      <c r="F150" s="73"/>
      <c r="I150" s="22"/>
      <c r="J150" s="22"/>
      <c r="K150" s="80"/>
      <c r="L150" s="8"/>
    </row>
    <row r="151" spans="1:12" ht="15.75" thickTop="1" x14ac:dyDescent="0.25">
      <c r="A151" t="s">
        <v>95</v>
      </c>
      <c r="B151" s="22"/>
      <c r="C151" s="44"/>
      <c r="D151" s="27"/>
      <c r="E151" s="45"/>
      <c r="F151" s="73"/>
      <c r="I151" s="22"/>
      <c r="J151" s="22"/>
      <c r="K151" s="80"/>
      <c r="L151" s="8"/>
    </row>
    <row r="152" spans="1:12" x14ac:dyDescent="0.25">
      <c r="B152" s="22"/>
      <c r="C152" s="30" t="s">
        <v>142</v>
      </c>
      <c r="D152" s="27"/>
      <c r="E152" s="31"/>
      <c r="F152" s="73"/>
      <c r="I152" s="22"/>
      <c r="J152" s="22"/>
      <c r="K152" s="8"/>
      <c r="L152" s="8"/>
    </row>
    <row r="153" spans="1:12" x14ac:dyDescent="0.25">
      <c r="A153">
        <v>422654</v>
      </c>
      <c r="B153" s="22"/>
      <c r="C153" s="33" t="s">
        <v>143</v>
      </c>
      <c r="D153" s="27">
        <v>8.58</v>
      </c>
      <c r="E153" s="27"/>
      <c r="F153" s="73">
        <v>0.2</v>
      </c>
      <c r="G153" s="10">
        <v>0.1</v>
      </c>
      <c r="I153" s="14">
        <f t="shared" ref="I153:I172" si="13">(D153-(D153*F153))-(((D153-((D153*F153)))*10%))</f>
        <v>6.1776</v>
      </c>
      <c r="J153" s="32">
        <f t="shared" ref="J153:J172" si="14">I153*$J$2</f>
        <v>1062.5472</v>
      </c>
      <c r="K153" s="8"/>
      <c r="L153" s="8"/>
    </row>
    <row r="154" spans="1:12" x14ac:dyDescent="0.25">
      <c r="A154">
        <v>422656</v>
      </c>
      <c r="B154" s="22"/>
      <c r="C154" s="33" t="s">
        <v>144</v>
      </c>
      <c r="D154" s="27">
        <v>12.74</v>
      </c>
      <c r="E154" s="27"/>
      <c r="F154" s="73">
        <v>0.2</v>
      </c>
      <c r="G154" s="10">
        <v>0.1</v>
      </c>
      <c r="I154" s="14">
        <f t="shared" si="13"/>
        <v>9.1728000000000005</v>
      </c>
      <c r="J154" s="32">
        <f t="shared" si="14"/>
        <v>1577.7216000000001</v>
      </c>
      <c r="K154" s="80"/>
      <c r="L154" s="8"/>
    </row>
    <row r="155" spans="1:12" x14ac:dyDescent="0.25">
      <c r="A155">
        <v>422657</v>
      </c>
      <c r="B155" s="22"/>
      <c r="C155" s="33" t="s">
        <v>145</v>
      </c>
      <c r="D155" s="27">
        <v>14.73</v>
      </c>
      <c r="E155" s="27"/>
      <c r="F155" s="73">
        <v>0.2</v>
      </c>
      <c r="G155" s="10">
        <v>0.1</v>
      </c>
      <c r="I155" s="14">
        <f t="shared" si="13"/>
        <v>10.605600000000001</v>
      </c>
      <c r="J155" s="32">
        <f t="shared" si="14"/>
        <v>1824.1632000000002</v>
      </c>
      <c r="K155" s="80"/>
      <c r="L155" s="8"/>
    </row>
    <row r="156" spans="1:12" x14ac:dyDescent="0.25">
      <c r="A156">
        <v>4226510</v>
      </c>
      <c r="B156" s="22"/>
      <c r="C156" s="33" t="s">
        <v>146</v>
      </c>
      <c r="D156" s="27">
        <v>21.19</v>
      </c>
      <c r="E156" s="27"/>
      <c r="F156" s="73">
        <v>0.2</v>
      </c>
      <c r="G156" s="10">
        <v>0.1</v>
      </c>
      <c r="I156" s="14">
        <f t="shared" si="13"/>
        <v>15.256800000000002</v>
      </c>
      <c r="J156" s="32">
        <f t="shared" si="14"/>
        <v>2624.1696000000002</v>
      </c>
      <c r="K156" s="8"/>
      <c r="L156" s="8"/>
    </row>
    <row r="157" spans="1:12" x14ac:dyDescent="0.25">
      <c r="A157">
        <v>4226512</v>
      </c>
      <c r="B157" s="22"/>
      <c r="C157" s="33" t="s">
        <v>147</v>
      </c>
      <c r="D157" s="27">
        <v>25.47</v>
      </c>
      <c r="E157" s="27"/>
      <c r="F157" s="73">
        <v>0.2</v>
      </c>
      <c r="G157" s="10">
        <v>0.1</v>
      </c>
      <c r="I157" s="14">
        <f t="shared" si="13"/>
        <v>18.338399999999996</v>
      </c>
      <c r="J157" s="32">
        <f t="shared" si="14"/>
        <v>3154.2047999999995</v>
      </c>
      <c r="K157" s="8"/>
      <c r="L157" s="8"/>
    </row>
    <row r="158" spans="1:12" x14ac:dyDescent="0.25">
      <c r="A158">
        <v>4226514</v>
      </c>
      <c r="B158" s="22"/>
      <c r="C158" s="33" t="s">
        <v>148</v>
      </c>
      <c r="D158" s="27">
        <v>29.65</v>
      </c>
      <c r="E158" s="27"/>
      <c r="F158" s="73">
        <v>0.2</v>
      </c>
      <c r="G158" s="10">
        <v>0.1</v>
      </c>
      <c r="I158" s="14">
        <f t="shared" si="13"/>
        <v>21.347999999999999</v>
      </c>
      <c r="J158" s="32">
        <f t="shared" si="14"/>
        <v>3671.8559999999998</v>
      </c>
      <c r="K158" s="8"/>
      <c r="L158" s="8"/>
    </row>
    <row r="159" spans="1:12" x14ac:dyDescent="0.25">
      <c r="A159" s="34" t="s">
        <v>149</v>
      </c>
      <c r="B159" s="22"/>
      <c r="C159" s="33" t="s">
        <v>150</v>
      </c>
      <c r="D159" s="27">
        <v>10.45</v>
      </c>
      <c r="E159" s="27"/>
      <c r="F159" s="73">
        <v>0.2</v>
      </c>
      <c r="G159" s="10">
        <v>0.1</v>
      </c>
      <c r="I159" s="14">
        <f t="shared" si="13"/>
        <v>7.5239999999999991</v>
      </c>
      <c r="J159" s="32">
        <f t="shared" si="14"/>
        <v>1294.1279999999999</v>
      </c>
      <c r="K159" s="8"/>
      <c r="L159" s="8"/>
    </row>
    <row r="160" spans="1:12" x14ac:dyDescent="0.25">
      <c r="A160" s="34" t="s">
        <v>151</v>
      </c>
      <c r="B160" s="22"/>
      <c r="C160" s="33" t="s">
        <v>152</v>
      </c>
      <c r="D160" s="27">
        <v>8.2899999999999991</v>
      </c>
      <c r="E160" s="27"/>
      <c r="F160" s="73">
        <v>0.2</v>
      </c>
      <c r="G160" s="10">
        <v>0.1</v>
      </c>
      <c r="I160" s="14">
        <f t="shared" si="13"/>
        <v>5.9687999999999999</v>
      </c>
      <c r="J160" s="32">
        <f t="shared" si="14"/>
        <v>1026.6335999999999</v>
      </c>
      <c r="K160" s="80"/>
      <c r="L160" s="8"/>
    </row>
    <row r="161" spans="1:12" x14ac:dyDescent="0.25">
      <c r="A161" s="34" t="s">
        <v>153</v>
      </c>
      <c r="B161" s="22"/>
      <c r="C161" s="33" t="s">
        <v>154</v>
      </c>
      <c r="D161" s="27">
        <v>8.2799999999999994</v>
      </c>
      <c r="E161" s="27"/>
      <c r="F161" s="73">
        <v>0.2</v>
      </c>
      <c r="G161" s="10">
        <v>0.1</v>
      </c>
      <c r="I161" s="14">
        <f t="shared" si="13"/>
        <v>5.9615999999999998</v>
      </c>
      <c r="J161" s="32">
        <f t="shared" si="14"/>
        <v>1025.3951999999999</v>
      </c>
      <c r="K161" s="80"/>
      <c r="L161" s="8"/>
    </row>
    <row r="162" spans="1:12" x14ac:dyDescent="0.25">
      <c r="A162" s="34" t="s">
        <v>155</v>
      </c>
      <c r="B162" s="22"/>
      <c r="C162" s="33" t="s">
        <v>156</v>
      </c>
      <c r="D162" s="27">
        <v>9.11</v>
      </c>
      <c r="E162" s="27"/>
      <c r="F162" s="73">
        <v>0.2</v>
      </c>
      <c r="G162" s="10">
        <v>0.1</v>
      </c>
      <c r="I162" s="14">
        <f t="shared" si="13"/>
        <v>6.5591999999999997</v>
      </c>
      <c r="J162" s="32">
        <f t="shared" si="14"/>
        <v>1128.1823999999999</v>
      </c>
      <c r="K162" s="80"/>
      <c r="L162" s="8"/>
    </row>
    <row r="163" spans="1:12" x14ac:dyDescent="0.25">
      <c r="A163" s="34" t="s">
        <v>157</v>
      </c>
      <c r="B163" s="22"/>
      <c r="C163" s="33" t="s">
        <v>158</v>
      </c>
      <c r="D163" s="27">
        <v>9.8699999999999992</v>
      </c>
      <c r="E163" s="27"/>
      <c r="F163" s="73">
        <v>0.2</v>
      </c>
      <c r="G163" s="10">
        <v>0.1</v>
      </c>
      <c r="I163" s="14">
        <f t="shared" si="13"/>
        <v>7.1063999999999989</v>
      </c>
      <c r="J163" s="32">
        <f t="shared" si="14"/>
        <v>1222.3007999999998</v>
      </c>
      <c r="K163" s="80"/>
      <c r="L163" s="8"/>
    </row>
    <row r="164" spans="1:12" x14ac:dyDescent="0.25">
      <c r="A164" s="34" t="s">
        <v>159</v>
      </c>
      <c r="B164" s="22"/>
      <c r="C164" s="33" t="s">
        <v>160</v>
      </c>
      <c r="D164" s="27">
        <v>7.03</v>
      </c>
      <c r="E164" s="27"/>
      <c r="F164" s="73">
        <v>0.2</v>
      </c>
      <c r="G164" s="10">
        <v>0.1</v>
      </c>
      <c r="I164" s="14">
        <f t="shared" si="13"/>
        <v>5.0616000000000003</v>
      </c>
      <c r="J164" s="32">
        <f t="shared" si="14"/>
        <v>870.59520000000009</v>
      </c>
      <c r="K164" s="80"/>
      <c r="L164" s="8"/>
    </row>
    <row r="165" spans="1:12" x14ac:dyDescent="0.25">
      <c r="A165" s="34" t="s">
        <v>161</v>
      </c>
      <c r="B165" s="22"/>
      <c r="C165" s="33" t="s">
        <v>162</v>
      </c>
      <c r="D165" s="27">
        <v>7.32</v>
      </c>
      <c r="E165" s="27"/>
      <c r="F165" s="73">
        <v>0.2</v>
      </c>
      <c r="G165" s="10">
        <v>0.1</v>
      </c>
      <c r="I165" s="14">
        <f t="shared" si="13"/>
        <v>5.2703999999999995</v>
      </c>
      <c r="J165" s="32">
        <f t="shared" si="14"/>
        <v>906.50879999999995</v>
      </c>
      <c r="K165" s="80"/>
      <c r="L165" s="8"/>
    </row>
    <row r="166" spans="1:12" x14ac:dyDescent="0.25">
      <c r="A166" s="34" t="s">
        <v>163</v>
      </c>
      <c r="B166" s="22"/>
      <c r="C166" s="33" t="s">
        <v>164</v>
      </c>
      <c r="D166" s="27">
        <v>14.51</v>
      </c>
      <c r="E166" s="27"/>
      <c r="F166" s="73">
        <v>0.2</v>
      </c>
      <c r="G166" s="10">
        <v>0.1</v>
      </c>
      <c r="I166" s="14">
        <f t="shared" si="13"/>
        <v>10.4472</v>
      </c>
      <c r="J166" s="32">
        <f t="shared" si="14"/>
        <v>1796.9184</v>
      </c>
      <c r="K166" s="80"/>
      <c r="L166" s="8"/>
    </row>
    <row r="167" spans="1:12" x14ac:dyDescent="0.25">
      <c r="A167" s="34" t="s">
        <v>165</v>
      </c>
      <c r="B167" s="22"/>
      <c r="C167" s="33" t="s">
        <v>166</v>
      </c>
      <c r="D167" s="27">
        <v>8.11</v>
      </c>
      <c r="E167" s="27"/>
      <c r="F167" s="73">
        <v>0.2</v>
      </c>
      <c r="G167" s="10">
        <v>0.1</v>
      </c>
      <c r="I167" s="14">
        <f t="shared" si="13"/>
        <v>5.8391999999999999</v>
      </c>
      <c r="J167" s="32">
        <f t="shared" si="14"/>
        <v>1004.3424</v>
      </c>
      <c r="K167" s="80"/>
      <c r="L167" s="8"/>
    </row>
    <row r="168" spans="1:12" x14ac:dyDescent="0.25">
      <c r="A168" s="34" t="s">
        <v>167</v>
      </c>
      <c r="B168" s="22"/>
      <c r="C168" s="33" t="s">
        <v>168</v>
      </c>
      <c r="D168" s="27">
        <v>8.15</v>
      </c>
      <c r="E168" s="27"/>
      <c r="F168" s="73">
        <v>0.2</v>
      </c>
      <c r="G168" s="10">
        <v>0.1</v>
      </c>
      <c r="I168" s="14">
        <f t="shared" si="13"/>
        <v>5.8680000000000003</v>
      </c>
      <c r="J168" s="32">
        <f t="shared" si="14"/>
        <v>1009.296</v>
      </c>
      <c r="K168" s="80"/>
      <c r="L168" s="8"/>
    </row>
    <row r="169" spans="1:12" x14ac:dyDescent="0.25">
      <c r="A169" s="34" t="s">
        <v>169</v>
      </c>
      <c r="B169" s="22"/>
      <c r="C169" s="33" t="s">
        <v>170</v>
      </c>
      <c r="D169" s="27">
        <v>8.58</v>
      </c>
      <c r="E169" s="27"/>
      <c r="F169" s="73">
        <v>0.2</v>
      </c>
      <c r="G169" s="10">
        <v>0.1</v>
      </c>
      <c r="I169" s="14">
        <f t="shared" si="13"/>
        <v>6.1776</v>
      </c>
      <c r="J169" s="32">
        <f t="shared" si="14"/>
        <v>1062.5472</v>
      </c>
      <c r="K169" s="80"/>
      <c r="L169" s="8"/>
    </row>
    <row r="170" spans="1:12" x14ac:dyDescent="0.25">
      <c r="A170" s="34" t="s">
        <v>171</v>
      </c>
      <c r="B170" s="22"/>
      <c r="C170" s="33" t="s">
        <v>172</v>
      </c>
      <c r="D170" s="27">
        <v>9.61</v>
      </c>
      <c r="E170" s="27"/>
      <c r="F170" s="73">
        <v>0.2</v>
      </c>
      <c r="G170" s="10">
        <v>0.1</v>
      </c>
      <c r="I170" s="14">
        <f t="shared" si="13"/>
        <v>6.9192</v>
      </c>
      <c r="J170" s="32">
        <f t="shared" si="14"/>
        <v>1190.1024</v>
      </c>
      <c r="K170" s="80"/>
      <c r="L170" s="8"/>
    </row>
    <row r="171" spans="1:12" x14ac:dyDescent="0.25">
      <c r="A171" s="34" t="s">
        <v>173</v>
      </c>
      <c r="B171" s="22"/>
      <c r="C171" s="33" t="s">
        <v>174</v>
      </c>
      <c r="D171" s="27">
        <v>9.6999999999999993</v>
      </c>
      <c r="E171" s="27"/>
      <c r="F171" s="73">
        <v>0.2</v>
      </c>
      <c r="G171" s="10">
        <v>0.1</v>
      </c>
      <c r="I171" s="14">
        <f t="shared" si="13"/>
        <v>6.984</v>
      </c>
      <c r="J171" s="32">
        <f t="shared" si="14"/>
        <v>1201.248</v>
      </c>
      <c r="K171" s="80"/>
      <c r="L171" s="8"/>
    </row>
    <row r="172" spans="1:12" x14ac:dyDescent="0.25">
      <c r="A172">
        <v>4227010</v>
      </c>
      <c r="B172" s="22"/>
      <c r="C172" s="33" t="s">
        <v>175</v>
      </c>
      <c r="D172" s="27">
        <v>31.63</v>
      </c>
      <c r="E172" s="27"/>
      <c r="F172" s="73">
        <v>0.2</v>
      </c>
      <c r="G172" s="10">
        <v>0.1</v>
      </c>
      <c r="I172" s="14">
        <f t="shared" si="13"/>
        <v>22.773599999999998</v>
      </c>
      <c r="J172" s="32">
        <f t="shared" si="14"/>
        <v>3917.0591999999997</v>
      </c>
      <c r="K172" s="80"/>
      <c r="L172" s="8"/>
    </row>
    <row r="173" spans="1:12" x14ac:dyDescent="0.25">
      <c r="B173" s="22"/>
      <c r="C173" s="33"/>
      <c r="D173" s="27"/>
      <c r="E173" s="27"/>
      <c r="F173" s="73"/>
      <c r="I173" s="22"/>
      <c r="J173" s="22"/>
      <c r="K173" s="80"/>
      <c r="L173" s="8"/>
    </row>
    <row r="174" spans="1:12" x14ac:dyDescent="0.25">
      <c r="B174" s="22"/>
      <c r="C174" s="30" t="s">
        <v>176</v>
      </c>
      <c r="D174" s="27"/>
      <c r="E174" s="27"/>
      <c r="F174" s="73"/>
      <c r="I174" s="22"/>
      <c r="J174" s="22"/>
      <c r="K174" s="80"/>
      <c r="L174" s="8"/>
    </row>
    <row r="175" spans="1:12" x14ac:dyDescent="0.25">
      <c r="A175" s="34" t="s">
        <v>177</v>
      </c>
      <c r="B175" s="22"/>
      <c r="C175" s="33" t="s">
        <v>178</v>
      </c>
      <c r="D175" s="27">
        <v>31.79</v>
      </c>
      <c r="E175" s="27"/>
      <c r="F175" s="73">
        <v>0.2</v>
      </c>
      <c r="G175" s="10">
        <v>0.1</v>
      </c>
      <c r="I175" s="14">
        <f>(D175-(D175*F175))-(((D175-((D175*F175)))*10%))</f>
        <v>22.8888</v>
      </c>
      <c r="J175" s="32">
        <f>I175*$J$2</f>
        <v>3936.8735999999999</v>
      </c>
      <c r="K175" s="80"/>
      <c r="L175" s="8"/>
    </row>
    <row r="176" spans="1:12" x14ac:dyDescent="0.25">
      <c r="A176" s="34" t="s">
        <v>179</v>
      </c>
      <c r="B176" s="22"/>
      <c r="C176" s="33" t="s">
        <v>180</v>
      </c>
      <c r="D176" s="27">
        <v>61.59</v>
      </c>
      <c r="E176" s="27"/>
      <c r="F176" s="73">
        <v>0.2</v>
      </c>
      <c r="G176" s="10">
        <v>0.1</v>
      </c>
      <c r="I176" s="14">
        <f>(D176-(D176*F176))-(((D176-((D176*F176)))*10%))</f>
        <v>44.344800000000006</v>
      </c>
      <c r="J176" s="32">
        <f>I176*$J$2</f>
        <v>7627.3056000000015</v>
      </c>
      <c r="K176" s="80"/>
      <c r="L176" s="8"/>
    </row>
    <row r="177" spans="1:12" x14ac:dyDescent="0.25">
      <c r="B177" s="22"/>
      <c r="C177" s="30" t="s">
        <v>181</v>
      </c>
      <c r="D177" s="27"/>
      <c r="E177" s="27"/>
      <c r="F177" s="73"/>
      <c r="I177" s="22"/>
      <c r="J177" s="22"/>
      <c r="K177" s="80"/>
      <c r="L177" s="8"/>
    </row>
    <row r="178" spans="1:12" x14ac:dyDescent="0.25">
      <c r="A178" s="34" t="s">
        <v>348</v>
      </c>
      <c r="B178" s="22"/>
      <c r="C178" s="33" t="s">
        <v>182</v>
      </c>
      <c r="D178" s="27">
        <v>5.0599999999999996</v>
      </c>
      <c r="E178" s="27"/>
      <c r="F178" s="73">
        <v>0.2</v>
      </c>
      <c r="G178" s="10">
        <v>0.1</v>
      </c>
      <c r="I178" s="14">
        <f>(D178-(D178*F178))-(((D178-((D178*F178)))*10%))</f>
        <v>3.6432000000000002</v>
      </c>
      <c r="J178" s="32">
        <f>I178*$J$2</f>
        <v>626.63040000000001</v>
      </c>
      <c r="K178" s="80"/>
      <c r="L178" s="8"/>
    </row>
    <row r="179" spans="1:12" x14ac:dyDescent="0.25">
      <c r="A179">
        <v>425703</v>
      </c>
      <c r="B179" s="22"/>
      <c r="C179" s="33" t="s">
        <v>183</v>
      </c>
      <c r="D179" s="27">
        <v>6.28</v>
      </c>
      <c r="E179" s="27"/>
      <c r="F179" s="73">
        <v>0.2</v>
      </c>
      <c r="G179" s="10">
        <v>0.1</v>
      </c>
      <c r="I179" s="14">
        <f>(D179-(D179*F179))-(((D179-((D179*F179)))*10%))</f>
        <v>4.5216000000000003</v>
      </c>
      <c r="J179" s="32">
        <f>I179*$J$2</f>
        <v>777.7152000000001</v>
      </c>
      <c r="K179" s="80"/>
      <c r="L179" s="8"/>
    </row>
    <row r="180" spans="1:12" x14ac:dyDescent="0.25">
      <c r="A180" s="34" t="s">
        <v>184</v>
      </c>
      <c r="B180" s="22"/>
      <c r="C180" s="33" t="s">
        <v>185</v>
      </c>
      <c r="D180" s="27">
        <v>6.76</v>
      </c>
      <c r="E180" s="27"/>
      <c r="F180" s="73">
        <v>0.2</v>
      </c>
      <c r="G180" s="10">
        <v>0.1</v>
      </c>
      <c r="I180" s="14">
        <f>(D180-(D180*F180))-(((D180-((D180*F180)))*10%))</f>
        <v>4.8671999999999995</v>
      </c>
      <c r="J180" s="32">
        <f>I180*$J$2</f>
        <v>837.15839999999992</v>
      </c>
      <c r="K180" s="8"/>
      <c r="L180" s="8"/>
    </row>
    <row r="181" spans="1:12" x14ac:dyDescent="0.25">
      <c r="A181" s="34"/>
      <c r="B181" s="22"/>
      <c r="C181" s="46"/>
      <c r="D181" s="27"/>
      <c r="E181" s="27"/>
      <c r="F181" s="73"/>
      <c r="I181" s="22"/>
      <c r="J181" s="22"/>
      <c r="K181" s="8"/>
      <c r="L181" s="8"/>
    </row>
    <row r="182" spans="1:12" x14ac:dyDescent="0.25">
      <c r="A182" t="s">
        <v>95</v>
      </c>
      <c r="B182" s="22"/>
      <c r="C182" s="46"/>
      <c r="D182" s="27"/>
      <c r="E182" s="27"/>
      <c r="F182" s="73"/>
      <c r="I182" s="22"/>
      <c r="J182" s="22"/>
      <c r="K182" s="80"/>
      <c r="L182" s="8"/>
    </row>
    <row r="183" spans="1:12" x14ac:dyDescent="0.25">
      <c r="B183" s="22"/>
      <c r="C183" s="35" t="s">
        <v>187</v>
      </c>
      <c r="D183" s="27"/>
      <c r="E183" s="27"/>
      <c r="F183" s="73"/>
      <c r="I183" s="22"/>
      <c r="J183" s="22"/>
      <c r="K183" s="80"/>
      <c r="L183" s="8"/>
    </row>
    <row r="184" spans="1:12" x14ac:dyDescent="0.25">
      <c r="A184" s="34" t="s">
        <v>188</v>
      </c>
      <c r="B184" s="22"/>
      <c r="C184" s="33" t="s">
        <v>186</v>
      </c>
      <c r="D184" s="27">
        <v>75.97</v>
      </c>
      <c r="E184" s="27"/>
      <c r="F184" s="73">
        <v>0.2</v>
      </c>
      <c r="G184" s="10">
        <v>0.1</v>
      </c>
      <c r="I184" s="14">
        <f>(D184-(D184*F184))-(((D184-((D184*F184)))*10%))</f>
        <v>54.698399999999992</v>
      </c>
      <c r="J184" s="32">
        <f>I184*$J$2</f>
        <v>9408.1247999999978</v>
      </c>
      <c r="K184" s="8"/>
      <c r="L184" s="8"/>
    </row>
    <row r="185" spans="1:12" x14ac:dyDescent="0.25">
      <c r="A185" s="34" t="s">
        <v>189</v>
      </c>
      <c r="B185" s="22"/>
      <c r="C185" s="33" t="s">
        <v>190</v>
      </c>
      <c r="D185" s="27">
        <v>63.02</v>
      </c>
      <c r="E185" s="27"/>
      <c r="F185" s="73">
        <v>0.2</v>
      </c>
      <c r="G185" s="10">
        <v>0.1</v>
      </c>
      <c r="I185" s="14">
        <f>(D185-(D185*F185))-(((D185-((D185*F185)))*10%))</f>
        <v>45.374400000000001</v>
      </c>
      <c r="J185" s="32">
        <f>I185*$J$2</f>
        <v>7804.3968000000004</v>
      </c>
      <c r="K185" s="80"/>
      <c r="L185" s="8"/>
    </row>
    <row r="186" spans="1:12" ht="15.75" thickBot="1" x14ac:dyDescent="0.3">
      <c r="A186" s="34"/>
      <c r="B186" s="22"/>
      <c r="C186" s="33"/>
      <c r="D186" s="27"/>
      <c r="E186" s="27"/>
      <c r="F186" s="73"/>
      <c r="I186" s="22"/>
      <c r="J186" s="22"/>
      <c r="K186" s="80"/>
      <c r="L186" s="8"/>
    </row>
    <row r="187" spans="1:12" ht="16.5" thickTop="1" thickBot="1" x14ac:dyDescent="0.3">
      <c r="A187" s="48" t="s">
        <v>29</v>
      </c>
      <c r="B187" s="49"/>
      <c r="C187" s="23" t="s">
        <v>141</v>
      </c>
      <c r="D187" s="24" t="s">
        <v>30</v>
      </c>
      <c r="E187" s="75"/>
      <c r="F187" s="73"/>
      <c r="I187" s="22"/>
      <c r="J187" s="22"/>
      <c r="K187" s="80"/>
      <c r="L187" s="8"/>
    </row>
    <row r="188" spans="1:12" ht="15.75" thickTop="1" x14ac:dyDescent="0.25">
      <c r="A188" t="s">
        <v>95</v>
      </c>
      <c r="B188" s="49"/>
      <c r="C188" s="50"/>
      <c r="D188" s="27"/>
      <c r="E188" s="51"/>
      <c r="F188" s="73"/>
      <c r="I188" s="22"/>
      <c r="J188" s="22"/>
      <c r="K188" s="8"/>
      <c r="L188" s="8"/>
    </row>
    <row r="189" spans="1:12" x14ac:dyDescent="0.25">
      <c r="B189" s="22"/>
      <c r="C189" s="35" t="s">
        <v>191</v>
      </c>
      <c r="D189" s="27"/>
      <c r="E189" s="52"/>
      <c r="F189" s="73"/>
      <c r="I189" s="22"/>
      <c r="J189" s="22"/>
      <c r="K189" s="8"/>
      <c r="L189" s="8"/>
    </row>
    <row r="190" spans="1:12" x14ac:dyDescent="0.25">
      <c r="B190" s="8"/>
      <c r="C190" s="16"/>
      <c r="D190" s="27"/>
      <c r="E190" s="39"/>
      <c r="F190" s="73"/>
      <c r="I190" s="22"/>
      <c r="J190" s="22"/>
      <c r="K190" s="8"/>
      <c r="L190" s="8"/>
    </row>
    <row r="191" spans="1:12" x14ac:dyDescent="0.25">
      <c r="A191" s="8">
        <v>520608</v>
      </c>
      <c r="B191" s="22"/>
      <c r="C191" s="53" t="s">
        <v>192</v>
      </c>
      <c r="D191" s="27">
        <v>3.64</v>
      </c>
      <c r="E191" s="54"/>
      <c r="F191" s="73">
        <v>0.15</v>
      </c>
      <c r="G191" s="10">
        <v>0.1</v>
      </c>
      <c r="I191" s="14">
        <f>(D191-(D191*F191))-(((D191-((D191*F191)))*10%))</f>
        <v>2.7846000000000002</v>
      </c>
      <c r="J191" s="32">
        <f>I191*$J$2</f>
        <v>478.95120000000003</v>
      </c>
      <c r="K191" s="80"/>
      <c r="L191" s="8"/>
    </row>
    <row r="192" spans="1:12" x14ac:dyDescent="0.25">
      <c r="A192" s="8">
        <v>5206010</v>
      </c>
      <c r="B192" s="22"/>
      <c r="C192" s="53" t="s">
        <v>193</v>
      </c>
      <c r="D192" s="27">
        <v>4.54</v>
      </c>
      <c r="E192" s="54"/>
      <c r="F192" s="73">
        <v>0.15</v>
      </c>
      <c r="G192" s="10">
        <v>0.1</v>
      </c>
      <c r="I192" s="14">
        <f>(D192-(D192*F192))-(((D192-((D192*F192)))*10%))</f>
        <v>3.4731000000000001</v>
      </c>
      <c r="J192" s="32">
        <f>I192*$J$2</f>
        <v>597.3732</v>
      </c>
      <c r="K192" s="80"/>
      <c r="L192" s="8"/>
    </row>
    <row r="193" spans="1:12" x14ac:dyDescent="0.25">
      <c r="A193" s="12" t="s">
        <v>194</v>
      </c>
      <c r="B193" s="22"/>
      <c r="C193" s="53" t="s">
        <v>195</v>
      </c>
      <c r="D193" s="27">
        <v>3.22</v>
      </c>
      <c r="E193" s="54"/>
      <c r="F193" s="73">
        <v>0.15</v>
      </c>
      <c r="G193" s="10">
        <v>0.1</v>
      </c>
      <c r="I193" s="14">
        <f>(D193-(D193*F193))-(((D193-((D193*F193)))*10%))</f>
        <v>2.4633000000000003</v>
      </c>
      <c r="J193" s="32">
        <f>I193*$J$2</f>
        <v>423.68760000000003</v>
      </c>
      <c r="K193" s="8"/>
      <c r="L193" s="8"/>
    </row>
    <row r="194" spans="1:12" x14ac:dyDescent="0.25">
      <c r="A194" s="12" t="s">
        <v>311</v>
      </c>
      <c r="B194" s="22"/>
      <c r="C194" s="53" t="s">
        <v>196</v>
      </c>
      <c r="D194" s="27">
        <v>3.64</v>
      </c>
      <c r="E194" s="54"/>
      <c r="F194" s="73">
        <v>0.15</v>
      </c>
      <c r="G194" s="10">
        <v>0.1</v>
      </c>
      <c r="I194" s="14">
        <f>(D194-(D194*F194))-(((D194-((D194*F194)))*10%))</f>
        <v>2.7846000000000002</v>
      </c>
      <c r="J194" s="32">
        <f>I194*$J$2</f>
        <v>478.95120000000003</v>
      </c>
      <c r="K194" s="8"/>
      <c r="L194" s="8"/>
    </row>
    <row r="195" spans="1:12" x14ac:dyDescent="0.25">
      <c r="A195" s="8">
        <v>520658</v>
      </c>
      <c r="B195" s="22"/>
      <c r="C195" s="53" t="s">
        <v>197</v>
      </c>
      <c r="D195" s="27">
        <v>3.93</v>
      </c>
      <c r="E195" s="54"/>
      <c r="F195" s="73">
        <v>0.15</v>
      </c>
      <c r="G195" s="10">
        <v>0.1</v>
      </c>
      <c r="I195" s="14">
        <f>(D195-(D195*F195))-(((D195-((D195*F195)))*10%))</f>
        <v>3.0064500000000001</v>
      </c>
      <c r="J195" s="32">
        <f>I195*$J$2</f>
        <v>517.10940000000005</v>
      </c>
      <c r="K195" s="8"/>
      <c r="L195" s="8"/>
    </row>
    <row r="196" spans="1:12" x14ac:dyDescent="0.25">
      <c r="A196" s="55"/>
      <c r="B196" s="22"/>
      <c r="C196" s="46"/>
      <c r="D196" s="27"/>
      <c r="E196" s="47"/>
      <c r="F196" s="73"/>
      <c r="I196" s="22"/>
      <c r="J196" s="22"/>
      <c r="K196" s="22"/>
      <c r="L196" s="8"/>
    </row>
    <row r="197" spans="1:12" x14ac:dyDescent="0.25">
      <c r="A197" s="8"/>
      <c r="B197" s="22"/>
      <c r="C197" s="35" t="s">
        <v>198</v>
      </c>
      <c r="D197" s="27"/>
      <c r="E197" s="47"/>
      <c r="F197" s="73"/>
      <c r="I197" s="22"/>
      <c r="J197" s="22"/>
      <c r="K197" s="8"/>
      <c r="L197" s="8"/>
    </row>
    <row r="198" spans="1:12" x14ac:dyDescent="0.25">
      <c r="A198" s="8">
        <v>560608</v>
      </c>
      <c r="B198" s="22"/>
      <c r="C198" s="53" t="s">
        <v>199</v>
      </c>
      <c r="D198" s="27">
        <v>4.25</v>
      </c>
      <c r="E198" s="54"/>
      <c r="F198" s="73">
        <v>0.15</v>
      </c>
      <c r="G198" s="10">
        <v>0.1</v>
      </c>
      <c r="H198" s="8"/>
      <c r="I198" s="14">
        <f>(D198-(D198*F198))-(((D198-((D198*F198)))*10%))</f>
        <v>3.2512499999999998</v>
      </c>
      <c r="J198" s="32">
        <f>I198*$J$2</f>
        <v>559.21499999999992</v>
      </c>
      <c r="K198" s="8"/>
      <c r="L198" s="8"/>
    </row>
    <row r="199" spans="1:12" x14ac:dyDescent="0.25">
      <c r="A199" s="8">
        <v>5606010</v>
      </c>
      <c r="B199" s="22"/>
      <c r="C199" s="46" t="s">
        <v>200</v>
      </c>
      <c r="D199" s="27">
        <v>5.17</v>
      </c>
      <c r="E199" s="47"/>
      <c r="F199" s="73">
        <v>0.15</v>
      </c>
      <c r="G199" s="10">
        <v>0.1</v>
      </c>
      <c r="I199" s="14">
        <f>(D199-(D199*F199))-(((D199-((D199*F199)))*10%))</f>
        <v>3.95505</v>
      </c>
      <c r="J199" s="32">
        <f>I199*$J$2</f>
        <v>680.26859999999999</v>
      </c>
      <c r="K199" s="8"/>
      <c r="L199" s="8"/>
    </row>
    <row r="200" spans="1:12" x14ac:dyDescent="0.25">
      <c r="A200" s="8"/>
      <c r="B200" s="22"/>
      <c r="C200" s="46"/>
      <c r="D200" s="27"/>
      <c r="E200" s="47"/>
      <c r="F200" s="73"/>
      <c r="I200" s="22"/>
      <c r="J200" s="22"/>
      <c r="K200" s="8"/>
      <c r="L200" s="8"/>
    </row>
    <row r="201" spans="1:12" x14ac:dyDescent="0.25">
      <c r="A201" s="12" t="s">
        <v>201</v>
      </c>
      <c r="B201" s="22"/>
      <c r="C201" s="46" t="s">
        <v>202</v>
      </c>
      <c r="D201" s="27">
        <v>2.77</v>
      </c>
      <c r="E201" s="54"/>
      <c r="F201" s="73">
        <v>0.15</v>
      </c>
      <c r="G201" s="10">
        <v>0.1</v>
      </c>
      <c r="I201" s="14">
        <f>(D201-(D201*F201))-(((D201-((D201*F201)))*10%))</f>
        <v>2.1190499999999997</v>
      </c>
      <c r="J201" s="32">
        <f>I201*$J$2</f>
        <v>364.47659999999996</v>
      </c>
      <c r="K201" s="8"/>
      <c r="L201" s="8"/>
    </row>
    <row r="202" spans="1:12" x14ac:dyDescent="0.25">
      <c r="A202" s="12" t="s">
        <v>203</v>
      </c>
      <c r="B202" s="22"/>
      <c r="C202" s="46" t="s">
        <v>204</v>
      </c>
      <c r="D202" s="27">
        <v>3.78</v>
      </c>
      <c r="E202" s="54"/>
      <c r="F202" s="73">
        <v>0.15</v>
      </c>
      <c r="G202" s="10">
        <v>0.1</v>
      </c>
      <c r="I202" s="14">
        <f>(D202-(D202*F202))-(((D202-((D202*F202)))*10%))</f>
        <v>2.8917000000000002</v>
      </c>
      <c r="J202" s="32">
        <f>I202*$J$2</f>
        <v>497.37240000000003</v>
      </c>
      <c r="K202" s="8"/>
      <c r="L202" s="8"/>
    </row>
    <row r="203" spans="1:12" x14ac:dyDescent="0.25">
      <c r="A203" s="34" t="s">
        <v>205</v>
      </c>
      <c r="B203" s="22"/>
      <c r="C203" s="46" t="s">
        <v>206</v>
      </c>
      <c r="D203" s="27">
        <v>4.25</v>
      </c>
      <c r="E203" s="54"/>
      <c r="F203" s="73">
        <v>0.15</v>
      </c>
      <c r="G203" s="10">
        <v>0.1</v>
      </c>
      <c r="I203" s="14">
        <f>(D203-(D203*F203))-(((D203-((D203*F203)))*10%))</f>
        <v>3.2512499999999998</v>
      </c>
      <c r="J203" s="32">
        <f>I203*$J$2</f>
        <v>559.21499999999992</v>
      </c>
      <c r="K203" s="80"/>
      <c r="L203" s="8"/>
    </row>
    <row r="204" spans="1:12" x14ac:dyDescent="0.25">
      <c r="A204" s="12" t="s">
        <v>207</v>
      </c>
      <c r="B204" s="22"/>
      <c r="C204" s="46" t="s">
        <v>208</v>
      </c>
      <c r="D204" s="27">
        <v>6.9</v>
      </c>
      <c r="E204" s="54"/>
      <c r="F204" s="73">
        <v>0.15</v>
      </c>
      <c r="G204" s="10">
        <v>0.1</v>
      </c>
      <c r="I204" s="14">
        <f>(D204-(D204*F204))-(((D204-((D204*F204)))*10%))</f>
        <v>5.2785000000000002</v>
      </c>
      <c r="J204" s="32">
        <f>I204*$J$2</f>
        <v>907.90200000000004</v>
      </c>
      <c r="K204" s="80"/>
      <c r="L204" s="8"/>
    </row>
    <row r="205" spans="1:12" x14ac:dyDescent="0.25">
      <c r="A205" s="12" t="s">
        <v>209</v>
      </c>
      <c r="B205" s="22"/>
      <c r="C205" s="46" t="s">
        <v>210</v>
      </c>
      <c r="D205" s="27">
        <v>11.48</v>
      </c>
      <c r="E205" s="54"/>
      <c r="F205" s="73">
        <v>0.15</v>
      </c>
      <c r="G205" s="10">
        <v>0.1</v>
      </c>
      <c r="I205" s="14">
        <f>(D205-(D205*F205))-(((D205-((D205*F205)))*10%))</f>
        <v>8.7822000000000013</v>
      </c>
      <c r="J205" s="32">
        <f>I205*$J$2</f>
        <v>1510.5384000000001</v>
      </c>
      <c r="K205" s="80"/>
      <c r="L205" s="8"/>
    </row>
    <row r="206" spans="1:12" x14ac:dyDescent="0.25">
      <c r="A206" s="12"/>
      <c r="B206" s="22"/>
      <c r="C206" s="53"/>
      <c r="D206" s="27"/>
      <c r="E206" s="54"/>
      <c r="F206" s="73"/>
      <c r="I206" s="22"/>
      <c r="J206" s="22"/>
      <c r="K206" s="80"/>
      <c r="L206" s="8"/>
    </row>
    <row r="207" spans="1:12" x14ac:dyDescent="0.25">
      <c r="A207" s="8">
        <v>560656</v>
      </c>
      <c r="B207" s="8"/>
      <c r="C207" s="53" t="s">
        <v>144</v>
      </c>
      <c r="D207" s="27">
        <v>3.78</v>
      </c>
      <c r="E207" s="54"/>
      <c r="F207" s="73">
        <v>0.15</v>
      </c>
      <c r="G207" s="10">
        <v>0.1</v>
      </c>
      <c r="H207" s="8"/>
      <c r="I207" s="14">
        <f>(D207-(D207*F207))-(((D207-((D207*F207)))*10%))</f>
        <v>2.8917000000000002</v>
      </c>
      <c r="J207" s="32">
        <f>I207*$J$2</f>
        <v>497.37240000000003</v>
      </c>
      <c r="K207" s="80"/>
      <c r="L207" s="8"/>
    </row>
    <row r="208" spans="1:12" x14ac:dyDescent="0.25">
      <c r="A208" s="8">
        <v>5606510</v>
      </c>
      <c r="B208" s="8"/>
      <c r="C208" s="53" t="s">
        <v>330</v>
      </c>
      <c r="D208" s="27">
        <v>5.6</v>
      </c>
      <c r="E208" s="54"/>
      <c r="F208" s="73">
        <v>0.15</v>
      </c>
      <c r="G208" s="10">
        <v>0.1</v>
      </c>
      <c r="H208" s="8"/>
      <c r="I208" s="14">
        <f>(D208-(D208*F208))-(((D208-((D208*F208)))*10%))</f>
        <v>4.2839999999999998</v>
      </c>
      <c r="J208" s="32">
        <f>I208*$J$2</f>
        <v>736.84799999999996</v>
      </c>
      <c r="K208" s="8"/>
      <c r="L208" s="8"/>
    </row>
    <row r="209" spans="1:12" x14ac:dyDescent="0.25">
      <c r="A209" s="34" t="s">
        <v>212</v>
      </c>
      <c r="B209" s="22"/>
      <c r="C209" s="53" t="s">
        <v>213</v>
      </c>
      <c r="D209" s="27">
        <v>7.12</v>
      </c>
      <c r="E209" s="54"/>
      <c r="F209" s="73">
        <v>0.15</v>
      </c>
      <c r="G209" s="10">
        <v>0.1</v>
      </c>
      <c r="I209" s="14">
        <f>(D209-(D209*F209))-(((D209-((D209*F209)))*10%))</f>
        <v>5.4467999999999996</v>
      </c>
      <c r="J209" s="32">
        <f>I209*$J$2</f>
        <v>936.8495999999999</v>
      </c>
      <c r="K209" s="8"/>
      <c r="L209" s="8"/>
    </row>
    <row r="210" spans="1:12" x14ac:dyDescent="0.25">
      <c r="A210" s="34" t="s">
        <v>95</v>
      </c>
      <c r="B210" s="22"/>
      <c r="C210" s="56"/>
      <c r="D210" s="27"/>
      <c r="E210" s="47"/>
      <c r="F210" s="73"/>
      <c r="I210" s="22"/>
      <c r="J210" s="22"/>
      <c r="K210" s="80"/>
      <c r="L210" s="8"/>
    </row>
    <row r="211" spans="1:12" x14ac:dyDescent="0.25">
      <c r="A211" s="34"/>
      <c r="B211" s="22"/>
      <c r="C211" s="35" t="s">
        <v>187</v>
      </c>
      <c r="D211" s="27"/>
      <c r="E211" s="47"/>
      <c r="F211" s="73"/>
      <c r="I211" s="22"/>
      <c r="J211" s="22"/>
      <c r="K211" s="80"/>
      <c r="L211" s="8"/>
    </row>
    <row r="212" spans="1:12" x14ac:dyDescent="0.25">
      <c r="A212" s="34" t="s">
        <v>214</v>
      </c>
      <c r="B212" s="22"/>
      <c r="C212" s="46" t="s">
        <v>211</v>
      </c>
      <c r="D212" s="27">
        <v>104.49</v>
      </c>
      <c r="E212" s="47"/>
      <c r="F212" s="73">
        <v>0.15</v>
      </c>
      <c r="G212" s="10">
        <v>0.1</v>
      </c>
      <c r="I212" s="14">
        <f>(D212-(D212*F212))-(((D212-((D212*F212)))*10%))</f>
        <v>79.934849999999997</v>
      </c>
      <c r="J212" s="32">
        <f>I212*$J$2</f>
        <v>13748.7942</v>
      </c>
      <c r="K212" s="8"/>
      <c r="L212" s="8"/>
    </row>
    <row r="213" spans="1:12" x14ac:dyDescent="0.25">
      <c r="A213" s="34" t="s">
        <v>215</v>
      </c>
      <c r="B213" s="22"/>
      <c r="C213" s="46" t="s">
        <v>213</v>
      </c>
      <c r="D213" s="27">
        <v>124.02</v>
      </c>
      <c r="E213" s="47"/>
      <c r="F213" s="73">
        <v>0.15</v>
      </c>
      <c r="G213" s="10">
        <v>0.1</v>
      </c>
      <c r="I213" s="14">
        <f>(D213-(D213*F213))-(((D213-((D213*F213)))*10%))</f>
        <v>94.875299999999996</v>
      </c>
      <c r="J213" s="32">
        <f>I213*$J$2</f>
        <v>16318.551599999999</v>
      </c>
      <c r="K213" s="80"/>
      <c r="L213" s="8"/>
    </row>
    <row r="214" spans="1:12" x14ac:dyDescent="0.25">
      <c r="A214" s="34" t="s">
        <v>216</v>
      </c>
      <c r="B214" s="22"/>
      <c r="C214" s="46" t="s">
        <v>217</v>
      </c>
      <c r="D214" s="27">
        <v>151.55000000000001</v>
      </c>
      <c r="E214" s="47"/>
      <c r="F214" s="73">
        <v>0.15</v>
      </c>
      <c r="G214" s="10">
        <v>0.1</v>
      </c>
      <c r="I214" s="14">
        <f>(D214-(D214*F214))-(((D214-((D214*F214)))*10%))</f>
        <v>115.93575</v>
      </c>
      <c r="J214" s="32">
        <f>I214*$J$2</f>
        <v>19940.949000000001</v>
      </c>
      <c r="K214" s="80"/>
      <c r="L214" s="8"/>
    </row>
    <row r="215" spans="1:12" x14ac:dyDescent="0.25">
      <c r="A215" t="s">
        <v>95</v>
      </c>
      <c r="B215" s="22"/>
      <c r="C215" s="56"/>
      <c r="D215" s="27"/>
      <c r="E215" s="47"/>
      <c r="F215" s="73"/>
      <c r="I215" s="22"/>
      <c r="J215" s="22"/>
      <c r="K215" s="80"/>
      <c r="L215" s="8"/>
    </row>
    <row r="216" spans="1:12" x14ac:dyDescent="0.25">
      <c r="B216" s="22"/>
      <c r="C216" s="35" t="s">
        <v>218</v>
      </c>
      <c r="D216" s="27"/>
      <c r="E216" s="47"/>
      <c r="F216" s="73"/>
      <c r="I216" s="22"/>
      <c r="J216" s="22"/>
      <c r="K216" s="80"/>
      <c r="L216" s="8"/>
    </row>
    <row r="217" spans="1:12" x14ac:dyDescent="0.25">
      <c r="A217" s="57" t="s">
        <v>219</v>
      </c>
      <c r="B217" s="58"/>
      <c r="C217" s="46" t="s">
        <v>220</v>
      </c>
      <c r="D217" s="27">
        <v>1.85</v>
      </c>
      <c r="E217" s="47"/>
      <c r="F217" s="73">
        <v>0.15</v>
      </c>
      <c r="G217" s="10">
        <v>0.1</v>
      </c>
      <c r="I217" s="14">
        <f>(D217-(D217*F217))-(((D217-((D217*F217)))*10%))</f>
        <v>1.4152499999999999</v>
      </c>
      <c r="J217" s="32">
        <f>I217*$J$2</f>
        <v>243.42299999999997</v>
      </c>
      <c r="K217" s="80"/>
      <c r="L217" s="8"/>
    </row>
    <row r="218" spans="1:12" x14ac:dyDescent="0.25">
      <c r="A218" s="34" t="s">
        <v>221</v>
      </c>
      <c r="B218" s="22"/>
      <c r="C218" s="46" t="s">
        <v>222</v>
      </c>
      <c r="D218" s="27">
        <v>1.85</v>
      </c>
      <c r="E218" s="47"/>
      <c r="F218" s="73">
        <v>0.15</v>
      </c>
      <c r="G218" s="10">
        <v>0.1</v>
      </c>
      <c r="I218" s="14">
        <f>(D218-(D218*F218))-(((D218-((D218*F218)))*10%))</f>
        <v>1.4152499999999999</v>
      </c>
      <c r="J218" s="32">
        <f>I218*$J$2</f>
        <v>243.42299999999997</v>
      </c>
      <c r="K218" s="80"/>
      <c r="L218" s="8"/>
    </row>
    <row r="219" spans="1:12" x14ac:dyDescent="0.25">
      <c r="A219" s="34"/>
      <c r="B219" s="22"/>
      <c r="C219" s="53"/>
      <c r="D219" s="27"/>
      <c r="E219" s="54"/>
      <c r="F219" s="73"/>
      <c r="I219" s="22"/>
      <c r="J219" s="22"/>
      <c r="K219" s="80"/>
      <c r="L219" s="8"/>
    </row>
    <row r="220" spans="1:12" ht="15.75" thickBot="1" x14ac:dyDescent="0.3">
      <c r="A220" t="s">
        <v>95</v>
      </c>
      <c r="B220" s="49"/>
      <c r="C220" s="78"/>
      <c r="D220" s="27"/>
      <c r="E220" s="79"/>
      <c r="F220" s="73"/>
      <c r="I220" s="22"/>
      <c r="J220" s="22"/>
      <c r="K220" s="80"/>
      <c r="L220" s="8"/>
    </row>
    <row r="221" spans="1:12" ht="16.5" thickTop="1" thickBot="1" x14ac:dyDescent="0.3">
      <c r="A221" s="21" t="s">
        <v>29</v>
      </c>
      <c r="B221" s="22"/>
      <c r="C221" s="23" t="s">
        <v>100</v>
      </c>
      <c r="D221" s="24" t="s">
        <v>30</v>
      </c>
      <c r="E221" s="75"/>
      <c r="F221" s="73"/>
      <c r="I221" s="22"/>
      <c r="J221" s="22"/>
      <c r="K221" s="80"/>
      <c r="L221" s="8"/>
    </row>
    <row r="222" spans="1:12" ht="15.75" thickTop="1" x14ac:dyDescent="0.25">
      <c r="A222" t="s">
        <v>95</v>
      </c>
      <c r="B222" s="22"/>
      <c r="C222" s="59"/>
      <c r="D222" s="27"/>
      <c r="E222" s="60"/>
      <c r="F222" s="73"/>
      <c r="I222" s="22"/>
      <c r="J222" s="22"/>
      <c r="K222" s="8"/>
      <c r="L222" s="8"/>
    </row>
    <row r="223" spans="1:12" x14ac:dyDescent="0.25">
      <c r="B223" s="9"/>
      <c r="C223" s="35" t="s">
        <v>60</v>
      </c>
      <c r="D223" s="27"/>
      <c r="E223" s="61"/>
      <c r="F223" s="73"/>
      <c r="I223" s="22"/>
      <c r="J223" s="22"/>
      <c r="K223" s="8"/>
      <c r="L223" s="8"/>
    </row>
    <row r="224" spans="1:12" x14ac:dyDescent="0.25">
      <c r="A224" s="62" t="s">
        <v>223</v>
      </c>
      <c r="B224" s="22"/>
      <c r="C224" s="46" t="s">
        <v>224</v>
      </c>
      <c r="D224" s="27">
        <v>358.18</v>
      </c>
      <c r="E224" s="47"/>
      <c r="F224" s="73">
        <v>0.05</v>
      </c>
      <c r="G224" s="10">
        <v>0.1</v>
      </c>
      <c r="I224" s="14">
        <f>(D224-(D224*F224))-(((D224-((D224*F224)))*10%))</f>
        <v>306.2439</v>
      </c>
      <c r="J224" s="32">
        <f>I224*$J$2</f>
        <v>52673.950799999999</v>
      </c>
      <c r="K224" s="80"/>
      <c r="L224" s="8"/>
    </row>
    <row r="225" spans="1:12" x14ac:dyDescent="0.25">
      <c r="A225" s="12" t="s">
        <v>225</v>
      </c>
      <c r="B225" s="22"/>
      <c r="C225" s="46" t="s">
        <v>61</v>
      </c>
      <c r="D225" s="27">
        <v>122.66</v>
      </c>
      <c r="E225" s="47"/>
      <c r="F225" s="73">
        <v>0.05</v>
      </c>
      <c r="G225" s="10">
        <v>0.1</v>
      </c>
      <c r="I225" s="14">
        <f>(D225-(D225*F225))-(((D225-((D225*F225)))*10%))</f>
        <v>104.87430000000001</v>
      </c>
      <c r="J225" s="32">
        <f>I225*$J$2</f>
        <v>18038.3796</v>
      </c>
      <c r="K225" s="80"/>
      <c r="L225" s="8"/>
    </row>
    <row r="226" spans="1:12" x14ac:dyDescent="0.25">
      <c r="A226">
        <v>19830</v>
      </c>
      <c r="B226" s="22"/>
      <c r="C226" s="46" t="s">
        <v>62</v>
      </c>
      <c r="D226" s="27">
        <v>426.49</v>
      </c>
      <c r="E226" s="47"/>
      <c r="F226" s="73">
        <v>0.05</v>
      </c>
      <c r="G226" s="10">
        <v>0.1</v>
      </c>
      <c r="I226" s="14">
        <f>(D226-(D226*F226))-(((D226-((D226*F226)))*10%))</f>
        <v>364.64895000000001</v>
      </c>
      <c r="J226" s="32">
        <f>I226*$J$2</f>
        <v>62719.619400000003</v>
      </c>
      <c r="K226" s="80"/>
      <c r="L226" s="8"/>
    </row>
    <row r="227" spans="1:12" x14ac:dyDescent="0.25">
      <c r="A227" s="57" t="s">
        <v>367</v>
      </c>
      <c r="B227" s="22"/>
      <c r="C227" s="46" t="s">
        <v>63</v>
      </c>
      <c r="D227" s="27">
        <v>131.24</v>
      </c>
      <c r="E227" s="47"/>
      <c r="F227" s="73"/>
      <c r="G227" s="10">
        <v>0.1</v>
      </c>
      <c r="I227" s="14">
        <f>(D227-(D227*F227))-(((D227-((D227*F227)))*10%))</f>
        <v>118.11600000000001</v>
      </c>
      <c r="J227" s="32">
        <f>I227*$J$2</f>
        <v>20315.952000000001</v>
      </c>
      <c r="K227" s="8"/>
      <c r="L227" s="8"/>
    </row>
    <row r="228" spans="1:12" x14ac:dyDescent="0.25">
      <c r="A228" t="s">
        <v>95</v>
      </c>
      <c r="B228" s="22"/>
      <c r="C228" s="33"/>
      <c r="D228" s="27"/>
      <c r="E228" s="27"/>
      <c r="F228" s="73"/>
      <c r="I228" s="22"/>
      <c r="J228" s="22"/>
      <c r="K228" s="8"/>
      <c r="L228" s="8"/>
    </row>
    <row r="229" spans="1:12" x14ac:dyDescent="0.25">
      <c r="B229" s="22"/>
      <c r="C229" s="35" t="s">
        <v>64</v>
      </c>
      <c r="D229" s="27"/>
      <c r="E229" s="47"/>
      <c r="F229" s="73"/>
      <c r="I229" s="22"/>
      <c r="J229" s="22"/>
      <c r="K229" s="80"/>
      <c r="L229" s="8"/>
    </row>
    <row r="230" spans="1:12" x14ac:dyDescent="0.25">
      <c r="A230" s="12" t="s">
        <v>101</v>
      </c>
      <c r="B230" s="22"/>
      <c r="C230" s="46" t="s">
        <v>226</v>
      </c>
      <c r="D230" s="27">
        <v>168.87</v>
      </c>
      <c r="E230" s="27"/>
      <c r="F230" s="73">
        <v>0.05</v>
      </c>
      <c r="G230" s="10">
        <v>0.1</v>
      </c>
      <c r="I230" s="14">
        <f>(D230-(D230*F230))-(((D230-((D230*F230)))*10%))</f>
        <v>144.38385</v>
      </c>
      <c r="J230" s="32">
        <f>I230*$J$2</f>
        <v>24834.022199999999</v>
      </c>
      <c r="K230" s="80"/>
      <c r="L230" s="8"/>
    </row>
    <row r="231" spans="1:12" x14ac:dyDescent="0.25">
      <c r="A231" s="57" t="s">
        <v>369</v>
      </c>
      <c r="B231" s="22"/>
      <c r="C231" s="53" t="s">
        <v>227</v>
      </c>
      <c r="D231" s="27">
        <v>137.80000000000001</v>
      </c>
      <c r="E231" s="27"/>
      <c r="F231" s="73"/>
      <c r="G231" s="10">
        <v>0.1</v>
      </c>
      <c r="I231" s="14">
        <f>(D231-(D231*F231))-(((D231-((D231*F231)))*10%))</f>
        <v>124.02000000000001</v>
      </c>
      <c r="J231" s="32">
        <f>I231*$J$2</f>
        <v>21331.440000000002</v>
      </c>
      <c r="K231" s="8"/>
      <c r="L231" s="8"/>
    </row>
    <row r="232" spans="1:12" x14ac:dyDescent="0.25">
      <c r="A232">
        <v>85670</v>
      </c>
      <c r="B232" s="22"/>
      <c r="C232" s="46" t="s">
        <v>228</v>
      </c>
      <c r="D232" s="27">
        <v>136.86000000000001</v>
      </c>
      <c r="E232" s="27"/>
      <c r="F232" s="73">
        <v>0.1</v>
      </c>
      <c r="G232" s="10">
        <v>0.1</v>
      </c>
      <c r="I232" s="14">
        <f>(D232-(D232*F232))-(((D232-((D232*F232)))*10%))</f>
        <v>110.8566</v>
      </c>
      <c r="J232" s="32">
        <f>I232*$J$2</f>
        <v>19067.335200000001</v>
      </c>
      <c r="K232" s="8"/>
      <c r="L232" s="8"/>
    </row>
    <row r="233" spans="1:12" x14ac:dyDescent="0.25">
      <c r="A233">
        <v>85465</v>
      </c>
      <c r="B233" s="22"/>
      <c r="C233" s="46" t="s">
        <v>229</v>
      </c>
      <c r="D233" s="27">
        <v>65.62</v>
      </c>
      <c r="E233" s="27"/>
      <c r="F233" s="73">
        <v>0.1</v>
      </c>
      <c r="G233" s="10">
        <v>0.1</v>
      </c>
      <c r="I233" s="14">
        <f>(D233-(D233*F233))-(((D233-((D233*F233)))*10%))</f>
        <v>53.152200000000008</v>
      </c>
      <c r="J233" s="32">
        <f>I233*$J$2</f>
        <v>9142.1784000000007</v>
      </c>
      <c r="K233" s="8"/>
      <c r="L233" s="8"/>
    </row>
    <row r="234" spans="1:12" x14ac:dyDescent="0.25">
      <c r="A234">
        <v>85686</v>
      </c>
      <c r="B234" s="22"/>
      <c r="C234" s="46" t="s">
        <v>230</v>
      </c>
      <c r="D234" s="27">
        <v>95.98</v>
      </c>
      <c r="E234" s="27"/>
      <c r="F234" s="73">
        <v>0.1</v>
      </c>
      <c r="G234" s="10">
        <v>0.1</v>
      </c>
      <c r="I234" s="14">
        <f>(D234-(D234*F234))-(((D234-((D234*F234)))*10%))</f>
        <v>77.743800000000007</v>
      </c>
      <c r="J234" s="32">
        <f>I234*$J$2</f>
        <v>13371.933600000002</v>
      </c>
      <c r="K234" s="8"/>
      <c r="L234" s="8"/>
    </row>
    <row r="235" spans="1:12" x14ac:dyDescent="0.25">
      <c r="B235" s="22"/>
      <c r="C235" s="33"/>
      <c r="D235" s="27"/>
      <c r="E235" s="27"/>
      <c r="F235" s="73"/>
      <c r="I235" s="22"/>
      <c r="J235" s="22"/>
      <c r="K235" s="8"/>
      <c r="L235" s="8"/>
    </row>
    <row r="236" spans="1:12" x14ac:dyDescent="0.25">
      <c r="A236" t="s">
        <v>95</v>
      </c>
      <c r="B236" s="22"/>
      <c r="C236" s="84"/>
      <c r="D236" s="27"/>
      <c r="E236" s="27"/>
      <c r="F236" s="73"/>
      <c r="I236" s="22"/>
      <c r="J236" s="22"/>
      <c r="K236" s="8"/>
      <c r="L236" s="8"/>
    </row>
    <row r="237" spans="1:12" x14ac:dyDescent="0.25">
      <c r="B237" s="22"/>
      <c r="C237" s="35" t="s">
        <v>65</v>
      </c>
      <c r="D237" s="27"/>
      <c r="E237" s="47"/>
      <c r="F237" s="73"/>
      <c r="I237" s="22"/>
      <c r="J237" s="22"/>
      <c r="K237" s="80"/>
      <c r="L237" s="8"/>
    </row>
    <row r="238" spans="1:12" x14ac:dyDescent="0.25">
      <c r="A238">
        <v>85676</v>
      </c>
      <c r="B238" s="22"/>
      <c r="C238" s="46" t="s">
        <v>231</v>
      </c>
      <c r="D238" s="27">
        <v>163.53</v>
      </c>
      <c r="E238" s="47"/>
      <c r="F238" s="73">
        <v>0.1</v>
      </c>
      <c r="G238" s="10">
        <v>0.1</v>
      </c>
      <c r="I238" s="14">
        <f>(D238-(D238*F238))-(((D238-((D238*F238)))*10%))</f>
        <v>132.45929999999998</v>
      </c>
      <c r="J238" s="32">
        <f>I238*$J$2</f>
        <v>22782.999599999996</v>
      </c>
      <c r="K238" s="80"/>
      <c r="L238" s="8"/>
    </row>
    <row r="239" spans="1:12" x14ac:dyDescent="0.25">
      <c r="A239">
        <v>85456</v>
      </c>
      <c r="B239" s="22"/>
      <c r="C239" s="46" t="s">
        <v>232</v>
      </c>
      <c r="D239" s="27">
        <v>151.09</v>
      </c>
      <c r="E239" s="47"/>
      <c r="F239" s="73">
        <v>0.1</v>
      </c>
      <c r="G239" s="10">
        <v>0.1</v>
      </c>
      <c r="I239" s="14">
        <f>(D239-(D239*F239))-(((D239-((D239*F239)))*10%))</f>
        <v>122.38289999999999</v>
      </c>
      <c r="J239" s="32">
        <f>I239*$J$2</f>
        <v>21049.858799999998</v>
      </c>
      <c r="K239" s="80"/>
      <c r="L239" s="8"/>
    </row>
    <row r="240" spans="1:12" x14ac:dyDescent="0.25">
      <c r="A240">
        <v>85694</v>
      </c>
      <c r="B240" s="22"/>
      <c r="C240" s="46" t="s">
        <v>233</v>
      </c>
      <c r="D240" s="27">
        <v>76.430000000000007</v>
      </c>
      <c r="E240" s="47"/>
      <c r="F240" s="73">
        <v>0.1</v>
      </c>
      <c r="G240" s="10">
        <v>0.1</v>
      </c>
      <c r="I240" s="14">
        <f>(D240-(D240*F240))-(((D240-((D240*F240)))*10%))</f>
        <v>61.908300000000004</v>
      </c>
      <c r="J240" s="32">
        <f>I240*$J$2</f>
        <v>10648.2276</v>
      </c>
      <c r="K240" s="80"/>
      <c r="L240" s="8"/>
    </row>
    <row r="241" spans="1:12" x14ac:dyDescent="0.25">
      <c r="A241" s="34" t="s">
        <v>319</v>
      </c>
      <c r="B241" s="22"/>
      <c r="C241" s="46" t="s">
        <v>234</v>
      </c>
      <c r="D241" s="27">
        <v>106.65</v>
      </c>
      <c r="E241" s="47"/>
      <c r="F241" s="73">
        <v>0.1</v>
      </c>
      <c r="G241" s="10">
        <v>0.1</v>
      </c>
      <c r="I241" s="14">
        <f>(D241-(D241*F241))-(((D241-((D241*F241)))*10%))</f>
        <v>86.386499999999998</v>
      </c>
      <c r="J241" s="32">
        <f>I241*$J$2</f>
        <v>14858.477999999999</v>
      </c>
      <c r="K241" s="8"/>
      <c r="L241" s="8"/>
    </row>
    <row r="242" spans="1:12" x14ac:dyDescent="0.25">
      <c r="A242" t="s">
        <v>95</v>
      </c>
      <c r="B242" s="22"/>
      <c r="C242" s="33"/>
      <c r="D242" s="27"/>
      <c r="E242" s="27"/>
      <c r="F242" s="73"/>
      <c r="I242" s="22"/>
      <c r="J242" s="22"/>
      <c r="K242" s="8"/>
      <c r="L242" s="8"/>
    </row>
    <row r="243" spans="1:12" x14ac:dyDescent="0.25">
      <c r="B243" s="22"/>
      <c r="C243" s="30" t="s">
        <v>66</v>
      </c>
      <c r="D243" s="27"/>
      <c r="E243" s="27"/>
      <c r="F243" s="73"/>
      <c r="I243" s="22"/>
      <c r="J243" s="22"/>
      <c r="K243" s="80"/>
      <c r="L243" s="8"/>
    </row>
    <row r="244" spans="1:12" x14ac:dyDescent="0.25">
      <c r="A244" s="63">
        <v>11959</v>
      </c>
      <c r="B244" s="22"/>
      <c r="C244" s="33" t="s">
        <v>67</v>
      </c>
      <c r="D244" s="27">
        <v>705.67</v>
      </c>
      <c r="E244" s="27"/>
      <c r="F244" s="73"/>
      <c r="G244" s="10">
        <v>0.1</v>
      </c>
      <c r="I244" s="14">
        <f t="shared" ref="I244:I264" si="15">(D244-(D244*F244))-(((D244-((D244*F244)))*10%))</f>
        <v>635.10299999999995</v>
      </c>
      <c r="J244" s="32">
        <f t="shared" ref="J244:J264" si="16">I244*$J$2</f>
        <v>109237.71599999999</v>
      </c>
      <c r="K244" s="80"/>
      <c r="L244" s="8"/>
    </row>
    <row r="245" spans="1:12" x14ac:dyDescent="0.25">
      <c r="A245" s="63" t="s">
        <v>235</v>
      </c>
      <c r="B245" s="22"/>
      <c r="C245" s="33" t="s">
        <v>68</v>
      </c>
      <c r="D245" s="27">
        <v>44.43</v>
      </c>
      <c r="E245" s="27"/>
      <c r="F245" s="73"/>
      <c r="G245" s="10">
        <v>0.1</v>
      </c>
      <c r="I245" s="14">
        <f t="shared" si="15"/>
        <v>39.987000000000002</v>
      </c>
      <c r="J245" s="32">
        <f t="shared" si="16"/>
        <v>6877.7640000000001</v>
      </c>
      <c r="K245" s="81"/>
      <c r="L245" s="8"/>
    </row>
    <row r="246" spans="1:12" x14ac:dyDescent="0.25">
      <c r="A246" s="85" t="s">
        <v>357</v>
      </c>
      <c r="B246" s="22"/>
      <c r="C246" s="84" t="s">
        <v>355</v>
      </c>
      <c r="D246" s="27">
        <v>2132.9899999999998</v>
      </c>
      <c r="E246" s="27"/>
      <c r="F246" s="73"/>
      <c r="G246" s="10">
        <v>0.1</v>
      </c>
      <c r="I246" s="14">
        <f t="shared" si="15"/>
        <v>1919.6909999999998</v>
      </c>
      <c r="J246" s="32">
        <f t="shared" si="16"/>
        <v>330186.85199999996</v>
      </c>
      <c r="K246" s="81"/>
      <c r="L246" s="8"/>
    </row>
    <row r="247" spans="1:12" x14ac:dyDescent="0.25">
      <c r="A247" s="85" t="s">
        <v>358</v>
      </c>
      <c r="B247" s="22"/>
      <c r="C247" s="84" t="s">
        <v>356</v>
      </c>
      <c r="D247" s="27">
        <v>158.19999999999999</v>
      </c>
      <c r="E247" s="27"/>
      <c r="F247" s="73"/>
      <c r="G247" s="10">
        <v>0.1</v>
      </c>
      <c r="I247" s="14">
        <f t="shared" si="15"/>
        <v>142.38</v>
      </c>
      <c r="J247" s="32">
        <f t="shared" si="16"/>
        <v>24489.360000000001</v>
      </c>
      <c r="K247" s="81"/>
      <c r="L247" s="8"/>
    </row>
    <row r="248" spans="1:12" x14ac:dyDescent="0.25">
      <c r="A248" s="63">
        <v>99004</v>
      </c>
      <c r="B248" s="22"/>
      <c r="C248" s="33" t="s">
        <v>69</v>
      </c>
      <c r="D248" s="27">
        <v>769.65</v>
      </c>
      <c r="E248" s="27"/>
      <c r="F248" s="73"/>
      <c r="G248" s="10">
        <v>0.1</v>
      </c>
      <c r="I248" s="14">
        <f t="shared" si="15"/>
        <v>692.68499999999995</v>
      </c>
      <c r="J248" s="32">
        <f t="shared" si="16"/>
        <v>119141.81999999999</v>
      </c>
      <c r="K248" s="8"/>
      <c r="L248" s="8"/>
    </row>
    <row r="249" spans="1:12" x14ac:dyDescent="0.25">
      <c r="A249" s="63" t="s">
        <v>236</v>
      </c>
      <c r="B249" s="22"/>
      <c r="C249" s="33" t="s">
        <v>70</v>
      </c>
      <c r="D249" s="27">
        <v>55.09</v>
      </c>
      <c r="E249" s="27"/>
      <c r="F249" s="73"/>
      <c r="G249" s="10">
        <v>0.1</v>
      </c>
      <c r="I249" s="14">
        <f t="shared" si="15"/>
        <v>49.581000000000003</v>
      </c>
      <c r="J249" s="32">
        <f t="shared" si="16"/>
        <v>8527.9320000000007</v>
      </c>
      <c r="K249" s="8"/>
      <c r="L249" s="8"/>
    </row>
    <row r="250" spans="1:12" x14ac:dyDescent="0.25">
      <c r="A250" s="63">
        <v>99204</v>
      </c>
      <c r="B250" s="22"/>
      <c r="C250" s="33" t="s">
        <v>71</v>
      </c>
      <c r="D250" s="27">
        <v>655.55</v>
      </c>
      <c r="E250" s="27"/>
      <c r="F250" s="73"/>
      <c r="G250" s="10">
        <v>0.1</v>
      </c>
      <c r="I250" s="14">
        <f t="shared" si="15"/>
        <v>589.995</v>
      </c>
      <c r="J250" s="32">
        <f t="shared" si="16"/>
        <v>101479.14</v>
      </c>
      <c r="K250" s="8"/>
      <c r="L250" s="8"/>
    </row>
    <row r="251" spans="1:12" x14ac:dyDescent="0.25">
      <c r="A251" s="63" t="s">
        <v>237</v>
      </c>
      <c r="B251" s="22"/>
      <c r="C251" s="33" t="s">
        <v>72</v>
      </c>
      <c r="D251" s="27">
        <v>47.29</v>
      </c>
      <c r="E251" s="27"/>
      <c r="F251" s="73"/>
      <c r="G251" s="10">
        <v>0.1</v>
      </c>
      <c r="I251" s="14">
        <f t="shared" si="15"/>
        <v>42.561</v>
      </c>
      <c r="J251" s="32">
        <f t="shared" si="16"/>
        <v>7320.4920000000002</v>
      </c>
      <c r="K251" s="80"/>
      <c r="L251" s="8"/>
    </row>
    <row r="252" spans="1:12" x14ac:dyDescent="0.25">
      <c r="A252" s="63" t="s">
        <v>238</v>
      </c>
      <c r="B252" s="22"/>
      <c r="C252" s="33" t="s">
        <v>73</v>
      </c>
      <c r="D252" s="27">
        <v>19.68</v>
      </c>
      <c r="E252" s="27"/>
      <c r="F252" s="73"/>
      <c r="G252" s="10">
        <v>0.1</v>
      </c>
      <c r="I252" s="14">
        <f t="shared" si="15"/>
        <v>17.712</v>
      </c>
      <c r="J252" s="32">
        <f t="shared" si="16"/>
        <v>3046.4639999999999</v>
      </c>
      <c r="K252" s="80"/>
      <c r="L252" s="8"/>
    </row>
    <row r="253" spans="1:12" x14ac:dyDescent="0.25">
      <c r="A253" s="63" t="s">
        <v>239</v>
      </c>
      <c r="B253" s="22"/>
      <c r="C253" s="33" t="s">
        <v>74</v>
      </c>
      <c r="D253" s="27">
        <v>19.68</v>
      </c>
      <c r="E253" s="27"/>
      <c r="F253" s="73"/>
      <c r="G253" s="10">
        <v>0.1</v>
      </c>
      <c r="I253" s="14">
        <f t="shared" si="15"/>
        <v>17.712</v>
      </c>
      <c r="J253" s="32">
        <f t="shared" si="16"/>
        <v>3046.4639999999999</v>
      </c>
      <c r="K253" s="80"/>
      <c r="L253" s="8"/>
    </row>
    <row r="254" spans="1:12" x14ac:dyDescent="0.25">
      <c r="A254" s="63" t="s">
        <v>240</v>
      </c>
      <c r="B254" s="22"/>
      <c r="C254" s="33" t="s">
        <v>75</v>
      </c>
      <c r="D254" s="27">
        <v>48.1</v>
      </c>
      <c r="E254" s="27"/>
      <c r="F254" s="73"/>
      <c r="G254" s="10">
        <v>0.1</v>
      </c>
      <c r="I254" s="14">
        <f t="shared" si="15"/>
        <v>43.29</v>
      </c>
      <c r="J254" s="32">
        <f t="shared" si="16"/>
        <v>7445.88</v>
      </c>
      <c r="K254" s="80"/>
      <c r="L254" s="8"/>
    </row>
    <row r="255" spans="1:12" x14ac:dyDescent="0.25">
      <c r="A255" s="63">
        <v>338341</v>
      </c>
      <c r="B255" s="22"/>
      <c r="C255" s="33" t="s">
        <v>76</v>
      </c>
      <c r="D255" s="27">
        <v>80.56</v>
      </c>
      <c r="E255" s="27"/>
      <c r="F255" s="73">
        <v>0.1</v>
      </c>
      <c r="G255" s="10">
        <v>0.1</v>
      </c>
      <c r="I255" s="14">
        <f t="shared" si="15"/>
        <v>65.253600000000006</v>
      </c>
      <c r="J255" s="32">
        <f t="shared" si="16"/>
        <v>11223.619200000001</v>
      </c>
      <c r="K255" s="8"/>
      <c r="L255" s="8"/>
    </row>
    <row r="256" spans="1:12" x14ac:dyDescent="0.25">
      <c r="A256" s="63">
        <v>276311</v>
      </c>
      <c r="B256" s="22"/>
      <c r="C256" s="33" t="s">
        <v>77</v>
      </c>
      <c r="D256" s="27">
        <v>111.01</v>
      </c>
      <c r="E256" s="27"/>
      <c r="F256" s="73">
        <v>0.1</v>
      </c>
      <c r="G256" s="10">
        <v>0.1</v>
      </c>
      <c r="I256" s="14">
        <f t="shared" si="15"/>
        <v>89.91810000000001</v>
      </c>
      <c r="J256" s="32">
        <f t="shared" si="16"/>
        <v>15465.913200000001</v>
      </c>
      <c r="K256" s="8"/>
      <c r="L256" s="8"/>
    </row>
    <row r="257" spans="1:12" x14ac:dyDescent="0.25">
      <c r="A257" s="63">
        <v>1125390</v>
      </c>
      <c r="B257" s="13"/>
      <c r="C257" s="33" t="s">
        <v>241</v>
      </c>
      <c r="D257" s="27">
        <v>119.08</v>
      </c>
      <c r="E257" s="27"/>
      <c r="F257" s="73">
        <v>0.1</v>
      </c>
      <c r="G257" s="10">
        <v>0.1</v>
      </c>
      <c r="I257" s="14">
        <f t="shared" si="15"/>
        <v>96.454799999999992</v>
      </c>
      <c r="J257" s="32">
        <f t="shared" si="16"/>
        <v>16590.225599999998</v>
      </c>
      <c r="K257" s="81"/>
      <c r="L257" s="8"/>
    </row>
    <row r="258" spans="1:12" x14ac:dyDescent="0.25">
      <c r="A258" s="85" t="s">
        <v>327</v>
      </c>
      <c r="B258" s="22"/>
      <c r="C258" s="84" t="s">
        <v>328</v>
      </c>
      <c r="D258" s="27">
        <v>853.19</v>
      </c>
      <c r="E258" s="93" t="s">
        <v>340</v>
      </c>
      <c r="F258" s="73">
        <v>0.1</v>
      </c>
      <c r="G258" s="10">
        <v>0.1</v>
      </c>
      <c r="H258" s="8"/>
      <c r="I258" s="14">
        <f t="shared" si="15"/>
        <v>691.08390000000009</v>
      </c>
      <c r="J258" s="32">
        <f t="shared" si="16"/>
        <v>118866.43080000002</v>
      </c>
      <c r="K258" s="81"/>
      <c r="L258" s="8"/>
    </row>
    <row r="259" spans="1:12" x14ac:dyDescent="0.25">
      <c r="A259" s="63">
        <v>42670</v>
      </c>
      <c r="B259" s="22"/>
      <c r="C259" s="33" t="s">
        <v>78</v>
      </c>
      <c r="D259" s="27">
        <v>80.94</v>
      </c>
      <c r="E259" s="27"/>
      <c r="F259" s="73"/>
      <c r="G259" s="10">
        <v>0.1</v>
      </c>
      <c r="I259" s="14">
        <f t="shared" si="15"/>
        <v>72.846000000000004</v>
      </c>
      <c r="J259" s="32">
        <f t="shared" si="16"/>
        <v>12529.512000000001</v>
      </c>
      <c r="K259" s="80"/>
      <c r="L259" s="8"/>
    </row>
    <row r="260" spans="1:12" x14ac:dyDescent="0.25">
      <c r="A260" s="63">
        <v>46270</v>
      </c>
      <c r="B260" s="22"/>
      <c r="C260" s="33" t="s">
        <v>79</v>
      </c>
      <c r="D260" s="27">
        <v>260.05</v>
      </c>
      <c r="E260" s="27"/>
      <c r="F260" s="73"/>
      <c r="G260" s="10">
        <v>0.1</v>
      </c>
      <c r="I260" s="14">
        <f t="shared" si="15"/>
        <v>234.04500000000002</v>
      </c>
      <c r="J260" s="32">
        <f t="shared" si="16"/>
        <v>40255.740000000005</v>
      </c>
      <c r="K260" s="80"/>
      <c r="L260" s="8"/>
    </row>
    <row r="261" spans="1:12" x14ac:dyDescent="0.25">
      <c r="A261" s="63">
        <v>8019370</v>
      </c>
      <c r="B261" s="22"/>
      <c r="C261" s="33" t="s">
        <v>242</v>
      </c>
      <c r="D261" s="27">
        <v>168.42</v>
      </c>
      <c r="E261" s="27"/>
      <c r="F261" s="73"/>
      <c r="G261" s="10">
        <v>0.1</v>
      </c>
      <c r="I261" s="14">
        <f t="shared" si="15"/>
        <v>151.57799999999997</v>
      </c>
      <c r="J261" s="32">
        <f t="shared" si="16"/>
        <v>26071.415999999997</v>
      </c>
      <c r="K261" s="81"/>
      <c r="L261" s="8"/>
    </row>
    <row r="262" spans="1:12" x14ac:dyDescent="0.25">
      <c r="A262" s="63">
        <v>163782</v>
      </c>
      <c r="B262" s="22"/>
      <c r="C262" s="33" t="s">
        <v>80</v>
      </c>
      <c r="D262" s="27">
        <v>52.44</v>
      </c>
      <c r="E262" s="27"/>
      <c r="F262" s="73"/>
      <c r="G262" s="10">
        <v>0.1</v>
      </c>
      <c r="I262" s="14">
        <f t="shared" si="15"/>
        <v>47.195999999999998</v>
      </c>
      <c r="J262" s="32">
        <f t="shared" si="16"/>
        <v>8117.7119999999995</v>
      </c>
      <c r="K262" s="81"/>
      <c r="L262" s="8"/>
    </row>
    <row r="263" spans="1:12" x14ac:dyDescent="0.25">
      <c r="A263" s="63">
        <v>162522</v>
      </c>
      <c r="B263" s="22"/>
      <c r="C263" s="33" t="s">
        <v>81</v>
      </c>
      <c r="D263" s="27">
        <v>56</v>
      </c>
      <c r="E263" s="27"/>
      <c r="F263" s="73"/>
      <c r="G263" s="10">
        <v>0.1</v>
      </c>
      <c r="I263" s="14">
        <f t="shared" si="15"/>
        <v>50.4</v>
      </c>
      <c r="J263" s="32">
        <f t="shared" si="16"/>
        <v>8668.7999999999993</v>
      </c>
      <c r="K263" s="81"/>
      <c r="L263" s="8"/>
    </row>
    <row r="264" spans="1:12" x14ac:dyDescent="0.25">
      <c r="A264" s="63">
        <v>164322</v>
      </c>
      <c r="B264" s="22"/>
      <c r="C264" s="33" t="s">
        <v>82</v>
      </c>
      <c r="D264" s="27">
        <v>562.11</v>
      </c>
      <c r="E264" s="27"/>
      <c r="F264" s="73"/>
      <c r="G264" s="10">
        <v>0.1</v>
      </c>
      <c r="I264" s="14">
        <f t="shared" si="15"/>
        <v>505.899</v>
      </c>
      <c r="J264" s="32">
        <f t="shared" si="16"/>
        <v>87014.627999999997</v>
      </c>
      <c r="K264" s="81"/>
      <c r="L264" s="8"/>
    </row>
    <row r="265" spans="1:12" x14ac:dyDescent="0.25">
      <c r="B265" s="22"/>
      <c r="C265" s="33"/>
      <c r="D265" s="27"/>
      <c r="E265" s="27"/>
      <c r="F265" s="73"/>
      <c r="I265" s="22"/>
      <c r="J265" s="22"/>
      <c r="K265" s="80"/>
      <c r="L265" s="8"/>
    </row>
    <row r="266" spans="1:12" x14ac:dyDescent="0.25">
      <c r="B266" s="22"/>
      <c r="C266" s="30" t="s">
        <v>243</v>
      </c>
      <c r="D266" s="27"/>
      <c r="E266" s="27"/>
      <c r="F266" s="73"/>
      <c r="I266" s="22"/>
      <c r="J266" s="22"/>
      <c r="K266" s="80"/>
      <c r="L266" s="8"/>
    </row>
    <row r="267" spans="1:12" x14ac:dyDescent="0.25">
      <c r="A267">
        <v>13400</v>
      </c>
      <c r="B267" s="22"/>
      <c r="C267" s="33" t="s">
        <v>244</v>
      </c>
      <c r="D267" s="27">
        <v>149.32</v>
      </c>
      <c r="E267" s="27"/>
      <c r="F267" s="73"/>
      <c r="G267" s="10">
        <v>0.1</v>
      </c>
      <c r="I267" s="14">
        <f t="shared" ref="I267:I278" si="17">(D267-(D267*F267))-(((D267-((D267*F267)))*10%))</f>
        <v>134.38800000000001</v>
      </c>
      <c r="J267" s="32">
        <f t="shared" ref="J267:J277" si="18">I267*$J$2</f>
        <v>23114.736000000001</v>
      </c>
      <c r="K267" s="80"/>
      <c r="L267" s="8"/>
    </row>
    <row r="268" spans="1:12" x14ac:dyDescent="0.25">
      <c r="A268">
        <v>6000</v>
      </c>
      <c r="B268" s="22"/>
      <c r="C268" s="33" t="s">
        <v>245</v>
      </c>
      <c r="D268" s="27">
        <v>81.77</v>
      </c>
      <c r="E268" s="27"/>
      <c r="F268" s="73"/>
      <c r="G268" s="10">
        <v>0.1</v>
      </c>
      <c r="I268" s="14">
        <f t="shared" si="17"/>
        <v>73.592999999999989</v>
      </c>
      <c r="J268" s="32">
        <f t="shared" si="18"/>
        <v>12657.995999999997</v>
      </c>
      <c r="K268" s="81"/>
      <c r="L268" s="8"/>
    </row>
    <row r="269" spans="1:12" x14ac:dyDescent="0.25">
      <c r="A269">
        <v>136862</v>
      </c>
      <c r="B269" s="22"/>
      <c r="C269" s="33" t="s">
        <v>246</v>
      </c>
      <c r="D269" s="27">
        <v>172.8</v>
      </c>
      <c r="E269" s="27"/>
      <c r="F269" s="73"/>
      <c r="G269" s="10">
        <v>0.1</v>
      </c>
      <c r="I269" s="14">
        <f t="shared" si="17"/>
        <v>155.52000000000001</v>
      </c>
      <c r="J269" s="32">
        <f t="shared" si="18"/>
        <v>26749.440000000002</v>
      </c>
      <c r="K269" s="81"/>
      <c r="L269" s="8"/>
    </row>
    <row r="270" spans="1:12" x14ac:dyDescent="0.25">
      <c r="A270">
        <v>129184</v>
      </c>
      <c r="B270" s="22"/>
      <c r="C270" s="33" t="s">
        <v>247</v>
      </c>
      <c r="D270" s="27">
        <v>1137.5899999999999</v>
      </c>
      <c r="E270" s="27"/>
      <c r="F270" s="73"/>
      <c r="G270" s="10">
        <v>0.1</v>
      </c>
      <c r="I270" s="14">
        <f t="shared" si="17"/>
        <v>1023.8309999999999</v>
      </c>
      <c r="J270" s="32">
        <f t="shared" si="18"/>
        <v>176098.93199999997</v>
      </c>
      <c r="K270" s="81"/>
      <c r="L270" s="8"/>
    </row>
    <row r="271" spans="1:12" x14ac:dyDescent="0.25">
      <c r="A271">
        <v>151124</v>
      </c>
      <c r="B271" s="22"/>
      <c r="C271" s="33" t="s">
        <v>248</v>
      </c>
      <c r="D271" s="27">
        <v>373.27</v>
      </c>
      <c r="E271" s="27"/>
      <c r="F271" s="73"/>
      <c r="G271" s="10">
        <v>0.1</v>
      </c>
      <c r="I271" s="14">
        <f t="shared" si="17"/>
        <v>335.94299999999998</v>
      </c>
      <c r="J271" s="32">
        <f t="shared" si="18"/>
        <v>57782.195999999996</v>
      </c>
      <c r="K271" s="81"/>
      <c r="L271" s="8"/>
    </row>
    <row r="272" spans="1:12" x14ac:dyDescent="0.25">
      <c r="A272">
        <v>3022000</v>
      </c>
      <c r="B272" s="22"/>
      <c r="C272" s="33" t="s">
        <v>249</v>
      </c>
      <c r="D272" s="27">
        <v>37.340000000000003</v>
      </c>
      <c r="E272" s="27"/>
      <c r="F272" s="73"/>
      <c r="G272" s="10">
        <v>0.1</v>
      </c>
      <c r="I272" s="14">
        <f t="shared" si="17"/>
        <v>33.606000000000002</v>
      </c>
      <c r="J272" s="32">
        <f t="shared" si="18"/>
        <v>5780.232</v>
      </c>
      <c r="K272" s="81"/>
      <c r="L272" s="8"/>
    </row>
    <row r="273" spans="1:12" x14ac:dyDescent="0.25">
      <c r="A273" s="57" t="s">
        <v>370</v>
      </c>
      <c r="B273" s="22"/>
      <c r="C273" s="84" t="s">
        <v>250</v>
      </c>
      <c r="D273" s="27">
        <v>83.12</v>
      </c>
      <c r="E273" s="27"/>
      <c r="F273" s="73"/>
      <c r="G273" s="10">
        <v>0.1</v>
      </c>
      <c r="I273" s="14">
        <f t="shared" si="17"/>
        <v>74.808000000000007</v>
      </c>
      <c r="J273" s="32">
        <f t="shared" si="18"/>
        <v>12866.976000000001</v>
      </c>
      <c r="K273" s="81"/>
      <c r="L273" s="8"/>
    </row>
    <row r="274" spans="1:12" x14ac:dyDescent="0.25">
      <c r="A274">
        <v>143133</v>
      </c>
      <c r="B274" s="22"/>
      <c r="C274" s="33" t="s">
        <v>251</v>
      </c>
      <c r="D274" s="27">
        <v>323.7</v>
      </c>
      <c r="E274" s="27"/>
      <c r="F274" s="73"/>
      <c r="G274" s="10">
        <v>0.1</v>
      </c>
      <c r="I274" s="14">
        <f t="shared" si="17"/>
        <v>291.33</v>
      </c>
      <c r="J274" s="32">
        <f t="shared" si="18"/>
        <v>50108.759999999995</v>
      </c>
      <c r="K274" s="81"/>
      <c r="L274" s="8"/>
    </row>
    <row r="275" spans="1:12" x14ac:dyDescent="0.25">
      <c r="A275">
        <v>248511</v>
      </c>
      <c r="B275" s="22"/>
      <c r="C275" s="33" t="s">
        <v>252</v>
      </c>
      <c r="D275" s="27">
        <v>452.83</v>
      </c>
      <c r="E275" s="27"/>
      <c r="F275" s="73"/>
      <c r="G275" s="10">
        <v>0.1</v>
      </c>
      <c r="I275" s="14">
        <f t="shared" si="17"/>
        <v>407.54699999999997</v>
      </c>
      <c r="J275" s="32">
        <f t="shared" si="18"/>
        <v>70098.083999999988</v>
      </c>
      <c r="K275" s="81"/>
      <c r="L275" s="8"/>
    </row>
    <row r="276" spans="1:12" x14ac:dyDescent="0.25">
      <c r="A276">
        <v>157072</v>
      </c>
      <c r="B276" s="22"/>
      <c r="C276" s="33" t="s">
        <v>253</v>
      </c>
      <c r="D276" s="27">
        <v>332.45</v>
      </c>
      <c r="E276" s="27"/>
      <c r="F276" s="73"/>
      <c r="G276" s="10">
        <v>0.1</v>
      </c>
      <c r="I276" s="14">
        <f t="shared" si="17"/>
        <v>299.20499999999998</v>
      </c>
      <c r="J276" s="32">
        <f t="shared" si="18"/>
        <v>51463.259999999995</v>
      </c>
      <c r="K276" s="81"/>
      <c r="L276" s="8"/>
    </row>
    <row r="277" spans="1:12" x14ac:dyDescent="0.25">
      <c r="A277">
        <v>10916</v>
      </c>
      <c r="B277" s="22"/>
      <c r="C277" s="33" t="s">
        <v>254</v>
      </c>
      <c r="D277" s="27">
        <v>83.12</v>
      </c>
      <c r="E277" s="27"/>
      <c r="F277" s="73"/>
      <c r="G277" s="10">
        <v>0.1</v>
      </c>
      <c r="I277" s="14">
        <f t="shared" si="17"/>
        <v>74.808000000000007</v>
      </c>
      <c r="J277" s="32">
        <f t="shared" si="18"/>
        <v>12866.976000000001</v>
      </c>
      <c r="K277" s="81"/>
      <c r="L277" s="8"/>
    </row>
    <row r="278" spans="1:12" x14ac:dyDescent="0.25">
      <c r="A278" s="8">
        <v>211020</v>
      </c>
      <c r="B278" s="22"/>
      <c r="C278" s="84" t="s">
        <v>366</v>
      </c>
      <c r="D278" s="27">
        <v>1155.3599999999999</v>
      </c>
      <c r="E278" s="93" t="s">
        <v>340</v>
      </c>
      <c r="F278" s="73"/>
      <c r="G278" s="10">
        <v>0.1</v>
      </c>
      <c r="I278" s="14">
        <f t="shared" si="17"/>
        <v>1039.8239999999998</v>
      </c>
      <c r="J278" s="32">
        <f t="shared" ref="J278" si="19">I278*$J$2</f>
        <v>178849.72799999997</v>
      </c>
      <c r="K278" s="8"/>
      <c r="L278" s="8"/>
    </row>
    <row r="279" spans="1:12" ht="15.75" thickBot="1" x14ac:dyDescent="0.3">
      <c r="A279" t="s">
        <v>95</v>
      </c>
      <c r="B279" s="22"/>
      <c r="C279" s="16"/>
      <c r="D279" s="27"/>
      <c r="E279" s="39"/>
      <c r="F279" s="73"/>
      <c r="I279" s="22"/>
      <c r="J279" s="22"/>
      <c r="K279" s="8"/>
      <c r="L279" s="8"/>
    </row>
    <row r="280" spans="1:12" ht="16.5" thickTop="1" thickBot="1" x14ac:dyDescent="0.3">
      <c r="A280" s="48" t="s">
        <v>29</v>
      </c>
      <c r="B280" s="22"/>
      <c r="C280" s="23" t="s">
        <v>255</v>
      </c>
      <c r="D280" s="24" t="s">
        <v>30</v>
      </c>
      <c r="E280" s="75"/>
      <c r="F280" s="73"/>
      <c r="I280" s="22"/>
      <c r="J280" s="22"/>
      <c r="K280" s="81"/>
      <c r="L280" s="8"/>
    </row>
    <row r="281" spans="1:12" ht="15.75" thickTop="1" x14ac:dyDescent="0.25">
      <c r="A281" t="s">
        <v>95</v>
      </c>
      <c r="B281" s="22"/>
      <c r="C281" s="30"/>
      <c r="D281" s="27"/>
      <c r="E281" s="27"/>
      <c r="F281" s="73"/>
      <c r="I281" s="22"/>
      <c r="J281" s="22"/>
      <c r="K281" s="81"/>
      <c r="L281" s="8"/>
    </row>
    <row r="282" spans="1:12" x14ac:dyDescent="0.25">
      <c r="B282" s="9"/>
      <c r="C282" s="30" t="s">
        <v>83</v>
      </c>
      <c r="D282" s="27"/>
      <c r="E282" s="64"/>
      <c r="F282" s="73"/>
      <c r="I282" s="22"/>
      <c r="J282" s="22"/>
      <c r="K282" s="81"/>
      <c r="L282" s="8"/>
    </row>
    <row r="283" spans="1:12" x14ac:dyDescent="0.25">
      <c r="A283">
        <v>1640</v>
      </c>
      <c r="B283" s="22"/>
      <c r="C283" s="46" t="s">
        <v>84</v>
      </c>
      <c r="D283" s="27">
        <v>133.32</v>
      </c>
      <c r="E283" s="47"/>
      <c r="F283" s="73">
        <v>0.1</v>
      </c>
      <c r="G283" s="10">
        <v>0.1</v>
      </c>
      <c r="I283" s="14">
        <f>(D283-(D283*F283))-(((D283-((D283*F283)))*10%))</f>
        <v>107.9892</v>
      </c>
      <c r="J283" s="32">
        <f>I283*$J$2</f>
        <v>18574.142400000001</v>
      </c>
      <c r="K283" s="81"/>
      <c r="L283" s="8"/>
    </row>
    <row r="284" spans="1:12" x14ac:dyDescent="0.25">
      <c r="A284">
        <v>1641</v>
      </c>
      <c r="B284" s="22"/>
      <c r="C284" s="46" t="s">
        <v>85</v>
      </c>
      <c r="D284" s="27">
        <v>133.32</v>
      </c>
      <c r="E284" s="47"/>
      <c r="F284" s="73">
        <v>0.1</v>
      </c>
      <c r="G284" s="10">
        <v>0.1</v>
      </c>
      <c r="I284" s="14">
        <f>(D284-(D284*F284))-(((D284-((D284*F284)))*10%))</f>
        <v>107.9892</v>
      </c>
      <c r="J284" s="32">
        <f>I284*$J$2</f>
        <v>18574.142400000001</v>
      </c>
      <c r="K284" s="81"/>
      <c r="L284" s="8"/>
    </row>
    <row r="285" spans="1:12" x14ac:dyDescent="0.25">
      <c r="A285">
        <v>1663</v>
      </c>
      <c r="B285" s="22"/>
      <c r="C285" s="46" t="s">
        <v>86</v>
      </c>
      <c r="D285" s="27">
        <v>231.06</v>
      </c>
      <c r="E285" s="47"/>
      <c r="F285" s="73">
        <v>0.1</v>
      </c>
      <c r="G285" s="10">
        <v>0.1</v>
      </c>
      <c r="I285" s="14">
        <f>(D285-(D285*F285))-(((D285-((D285*F285)))*10%))</f>
        <v>187.15860000000001</v>
      </c>
      <c r="J285" s="32">
        <f>I285*$J$2</f>
        <v>32191.279200000001</v>
      </c>
      <c r="K285" s="81"/>
      <c r="L285" s="8"/>
    </row>
    <row r="286" spans="1:12" x14ac:dyDescent="0.25">
      <c r="A286">
        <v>1645</v>
      </c>
      <c r="B286" s="22"/>
      <c r="C286" s="46" t="s">
        <v>256</v>
      </c>
      <c r="D286" s="27" t="s">
        <v>257</v>
      </c>
      <c r="E286" s="47"/>
      <c r="F286" s="73"/>
      <c r="I286" s="14"/>
      <c r="J286" s="32"/>
      <c r="K286" s="81"/>
      <c r="L286" s="8"/>
    </row>
    <row r="287" spans="1:12" x14ac:dyDescent="0.25">
      <c r="A287" t="s">
        <v>95</v>
      </c>
      <c r="B287" s="22"/>
      <c r="C287" s="46"/>
      <c r="D287" s="27"/>
      <c r="E287" s="27"/>
      <c r="F287" s="73"/>
      <c r="I287" s="22"/>
      <c r="J287" s="22"/>
      <c r="K287" s="81"/>
      <c r="L287" s="8"/>
    </row>
    <row r="288" spans="1:12" x14ac:dyDescent="0.25">
      <c r="B288" s="22"/>
      <c r="C288" s="30" t="s">
        <v>87</v>
      </c>
      <c r="D288" s="27"/>
      <c r="E288" s="47"/>
      <c r="F288" s="73"/>
      <c r="I288" s="22"/>
      <c r="J288" s="22"/>
      <c r="K288" s="81"/>
      <c r="L288" s="8"/>
    </row>
    <row r="289" spans="1:12" x14ac:dyDescent="0.25">
      <c r="A289">
        <v>1700</v>
      </c>
      <c r="B289" s="22"/>
      <c r="C289" s="33" t="s">
        <v>88</v>
      </c>
      <c r="D289" s="27">
        <v>287</v>
      </c>
      <c r="E289" s="27"/>
      <c r="F289" s="73">
        <v>0.05</v>
      </c>
      <c r="G289" s="10">
        <v>0.1</v>
      </c>
      <c r="I289" s="14">
        <f>(D289-(D289*F289))-(((D289-((D289*F289)))*10%))</f>
        <v>245.38499999999999</v>
      </c>
      <c r="J289" s="32">
        <f>I289*$J$2</f>
        <v>42206.22</v>
      </c>
      <c r="K289" s="81"/>
      <c r="L289" s="8"/>
    </row>
    <row r="290" spans="1:12" x14ac:dyDescent="0.25">
      <c r="A290">
        <v>1701</v>
      </c>
      <c r="B290" s="22"/>
      <c r="C290" s="33" t="s">
        <v>89</v>
      </c>
      <c r="D290" s="27">
        <v>159.97</v>
      </c>
      <c r="E290" s="27"/>
      <c r="F290" s="73">
        <v>0.1</v>
      </c>
      <c r="G290" s="10">
        <v>0.1</v>
      </c>
      <c r="I290" s="14">
        <f>(D290-(D290*F290))-(((D290-((D290*F290)))*10%))</f>
        <v>129.57570000000001</v>
      </c>
      <c r="J290" s="32">
        <f>I290*$J$2</f>
        <v>22287.020400000001</v>
      </c>
      <c r="K290" s="81"/>
      <c r="L290" s="8"/>
    </row>
    <row r="291" spans="1:12" x14ac:dyDescent="0.25">
      <c r="A291">
        <v>1693</v>
      </c>
      <c r="B291" s="22"/>
      <c r="C291" s="33" t="s">
        <v>90</v>
      </c>
      <c r="D291" s="27">
        <v>284.39999999999998</v>
      </c>
      <c r="E291" s="27"/>
      <c r="F291" s="73">
        <v>0.1</v>
      </c>
      <c r="G291" s="10">
        <v>0.1</v>
      </c>
      <c r="I291" s="14">
        <f>(D291-(D291*F291))-(((D291-((D291*F291)))*10%))</f>
        <v>230.36399999999998</v>
      </c>
      <c r="J291" s="32">
        <f>I291*$J$2</f>
        <v>39622.607999999993</v>
      </c>
      <c r="K291" s="8"/>
      <c r="L291" s="8"/>
    </row>
    <row r="292" spans="1:12" x14ac:dyDescent="0.25">
      <c r="A292">
        <v>1696</v>
      </c>
      <c r="B292" s="22"/>
      <c r="C292" s="33" t="s">
        <v>91</v>
      </c>
      <c r="D292" s="27">
        <v>133.32</v>
      </c>
      <c r="E292" s="27"/>
      <c r="F292" s="73">
        <v>0.1</v>
      </c>
      <c r="G292" s="10">
        <v>0.1</v>
      </c>
      <c r="I292" s="14">
        <f>(D292-(D292*F292))-(((D292-((D292*F292)))*10%))</f>
        <v>107.9892</v>
      </c>
      <c r="J292" s="32">
        <f>I292*$J$2</f>
        <v>18574.142400000001</v>
      </c>
      <c r="K292" s="8"/>
      <c r="L292" s="8"/>
    </row>
    <row r="293" spans="1:12" x14ac:dyDescent="0.25">
      <c r="A293">
        <v>1705</v>
      </c>
      <c r="B293" s="22"/>
      <c r="C293" s="33" t="s">
        <v>92</v>
      </c>
      <c r="D293" s="27">
        <v>90.66</v>
      </c>
      <c r="E293" s="27"/>
      <c r="F293" s="73">
        <v>0.05</v>
      </c>
      <c r="G293" s="10">
        <v>0.1</v>
      </c>
      <c r="I293" s="14">
        <f>(D293-(D293*F293))-(((D293-((D293*F293)))*10%))</f>
        <v>77.514299999999992</v>
      </c>
      <c r="J293" s="32">
        <f>I293*$J$2</f>
        <v>13332.459599999998</v>
      </c>
      <c r="K293" s="8"/>
      <c r="L293" s="8"/>
    </row>
    <row r="294" spans="1:12" x14ac:dyDescent="0.25">
      <c r="A294" t="s">
        <v>95</v>
      </c>
      <c r="B294" s="22"/>
      <c r="C294" s="33"/>
      <c r="D294" s="27"/>
      <c r="E294" s="27"/>
      <c r="F294" s="73"/>
      <c r="I294" s="22"/>
      <c r="J294" s="22"/>
      <c r="K294" s="8"/>
      <c r="L294" s="8"/>
    </row>
    <row r="295" spans="1:12" x14ac:dyDescent="0.25">
      <c r="B295" s="22"/>
      <c r="C295" s="35" t="s">
        <v>93</v>
      </c>
      <c r="D295" s="27"/>
      <c r="E295" s="27"/>
      <c r="F295" s="73"/>
      <c r="I295" s="22"/>
      <c r="J295" s="22"/>
      <c r="K295" s="8"/>
      <c r="L295" s="8"/>
    </row>
    <row r="296" spans="1:12" x14ac:dyDescent="0.25">
      <c r="A296">
        <v>1647</v>
      </c>
      <c r="B296" s="22"/>
      <c r="C296" s="46" t="s">
        <v>94</v>
      </c>
      <c r="D296" s="27">
        <v>209.74</v>
      </c>
      <c r="E296" s="27"/>
      <c r="F296" s="73">
        <v>0.1</v>
      </c>
      <c r="G296" s="10">
        <v>0.1</v>
      </c>
      <c r="I296" s="14">
        <f>(D296-(D296*F296))-(((D296-((D296*F296)))*10%))</f>
        <v>169.88940000000002</v>
      </c>
      <c r="J296" s="32">
        <f>I296*$J$2</f>
        <v>29220.976800000004</v>
      </c>
      <c r="K296" s="94"/>
      <c r="L296" s="8"/>
    </row>
    <row r="297" spans="1:12" x14ac:dyDescent="0.25">
      <c r="A297" t="s">
        <v>95</v>
      </c>
      <c r="B297" s="22"/>
      <c r="C297" s="46"/>
      <c r="D297" s="27"/>
      <c r="E297" s="27"/>
      <c r="F297" s="73"/>
      <c r="I297" s="22"/>
      <c r="J297" s="22"/>
      <c r="K297" s="8"/>
      <c r="L297" s="8"/>
    </row>
    <row r="298" spans="1:12" x14ac:dyDescent="0.25">
      <c r="B298" s="22"/>
      <c r="C298" s="35" t="s">
        <v>258</v>
      </c>
      <c r="D298" s="27"/>
      <c r="E298" s="27"/>
      <c r="F298" s="73"/>
      <c r="I298" s="22"/>
      <c r="J298" s="22"/>
      <c r="K298" s="80"/>
      <c r="L298" s="8"/>
    </row>
    <row r="299" spans="1:12" x14ac:dyDescent="0.25">
      <c r="A299">
        <v>48675</v>
      </c>
      <c r="B299" s="22"/>
      <c r="C299" s="33" t="s">
        <v>259</v>
      </c>
      <c r="D299" s="27">
        <v>426.6</v>
      </c>
      <c r="E299" s="27"/>
      <c r="F299" s="73">
        <v>0.05</v>
      </c>
      <c r="G299" s="10">
        <v>0.1</v>
      </c>
      <c r="I299" s="14">
        <f>(D299-(D299*F299))-(((D299-((D299*F299)))*10%))</f>
        <v>364.74300000000005</v>
      </c>
      <c r="J299" s="32">
        <f>I299*$J$2</f>
        <v>62735.796000000009</v>
      </c>
      <c r="K299" s="80"/>
      <c r="L299" s="8"/>
    </row>
    <row r="300" spans="1:12" x14ac:dyDescent="0.25">
      <c r="A300" t="s">
        <v>95</v>
      </c>
      <c r="B300" s="22"/>
      <c r="C300" s="33"/>
      <c r="D300" s="27"/>
      <c r="E300" s="27"/>
      <c r="F300" s="73"/>
      <c r="I300" s="22"/>
      <c r="J300" s="22"/>
      <c r="K300" s="80"/>
      <c r="L300" s="8"/>
    </row>
    <row r="301" spans="1:12" x14ac:dyDescent="0.25">
      <c r="A301" t="s">
        <v>95</v>
      </c>
      <c r="B301" s="22"/>
      <c r="C301" s="35" t="s">
        <v>260</v>
      </c>
      <c r="D301" s="27"/>
      <c r="E301" s="27"/>
      <c r="F301" s="73"/>
      <c r="I301" s="22"/>
      <c r="J301" s="22"/>
      <c r="K301" s="8"/>
      <c r="L301" s="8"/>
    </row>
    <row r="302" spans="1:12" x14ac:dyDescent="0.25">
      <c r="A302">
        <v>901</v>
      </c>
      <c r="B302" s="22"/>
      <c r="C302" s="46" t="s">
        <v>261</v>
      </c>
      <c r="D302" s="27">
        <v>151.09</v>
      </c>
      <c r="E302" s="27"/>
      <c r="F302" s="73">
        <v>0.15</v>
      </c>
      <c r="G302" s="10">
        <v>0.1</v>
      </c>
      <c r="I302" s="14">
        <f>(D302-(D302*F302))-(((D302-((D302*F302)))*10%))</f>
        <v>115.58385</v>
      </c>
      <c r="J302" s="32">
        <f>I302*$J$2</f>
        <v>19880.422200000001</v>
      </c>
      <c r="K302" s="8"/>
      <c r="L302" s="8"/>
    </row>
    <row r="303" spans="1:12" x14ac:dyDescent="0.25">
      <c r="B303" s="22"/>
      <c r="C303" s="65"/>
      <c r="D303" s="27"/>
      <c r="E303" s="27"/>
      <c r="F303" s="73"/>
      <c r="I303" s="22"/>
      <c r="J303" s="22"/>
      <c r="K303" s="8"/>
      <c r="L303" s="8"/>
    </row>
    <row r="304" spans="1:12" x14ac:dyDescent="0.25">
      <c r="B304" s="22"/>
      <c r="C304" s="35" t="s">
        <v>262</v>
      </c>
      <c r="D304" s="27"/>
      <c r="E304" s="27"/>
      <c r="F304" s="73"/>
      <c r="I304" s="22"/>
      <c r="J304" s="22"/>
      <c r="K304" s="80"/>
      <c r="L304" s="8"/>
    </row>
    <row r="305" spans="1:12" x14ac:dyDescent="0.25">
      <c r="A305">
        <v>903</v>
      </c>
      <c r="B305" s="22"/>
      <c r="C305" s="46" t="s">
        <v>263</v>
      </c>
      <c r="D305" s="27">
        <v>151.09</v>
      </c>
      <c r="E305" s="27"/>
      <c r="F305" s="73">
        <v>0.15</v>
      </c>
      <c r="G305" s="10">
        <v>0.1</v>
      </c>
      <c r="I305" s="14">
        <f>(D305-(D305*F305))-(((D305-((D305*F305)))*10%))</f>
        <v>115.58385</v>
      </c>
      <c r="J305" s="32">
        <f>I305*$J$2</f>
        <v>19880.422200000001</v>
      </c>
      <c r="K305" s="80"/>
      <c r="L305" s="8"/>
    </row>
    <row r="306" spans="1:12" x14ac:dyDescent="0.25">
      <c r="B306" s="22"/>
      <c r="C306" s="35"/>
      <c r="D306" s="27"/>
      <c r="E306" s="27"/>
      <c r="F306" s="73"/>
      <c r="I306" s="22"/>
      <c r="J306" s="22"/>
      <c r="K306" s="80"/>
      <c r="L306" s="8"/>
    </row>
    <row r="307" spans="1:12" ht="15.75" thickBot="1" x14ac:dyDescent="0.3">
      <c r="B307" s="22"/>
      <c r="C307" s="66"/>
      <c r="D307" s="27"/>
      <c r="E307" s="47"/>
      <c r="F307" s="73"/>
      <c r="I307" s="22"/>
      <c r="J307" s="22"/>
      <c r="K307" s="80"/>
      <c r="L307" s="8"/>
    </row>
    <row r="308" spans="1:12" ht="16.5" thickTop="1" thickBot="1" x14ac:dyDescent="0.3">
      <c r="A308" s="21"/>
      <c r="B308" s="22"/>
      <c r="C308" s="67" t="s">
        <v>264</v>
      </c>
      <c r="D308" s="24" t="s">
        <v>30</v>
      </c>
      <c r="E308" s="75"/>
      <c r="F308" s="73"/>
      <c r="I308" s="22"/>
      <c r="J308" s="22"/>
      <c r="K308" s="80"/>
      <c r="L308" s="8"/>
    </row>
    <row r="309" spans="1:12" ht="15.75" thickTop="1" x14ac:dyDescent="0.25">
      <c r="A309" t="s">
        <v>95</v>
      </c>
      <c r="B309" s="22"/>
      <c r="C309" s="33"/>
      <c r="D309" s="27"/>
      <c r="E309" s="27"/>
      <c r="F309" s="73"/>
      <c r="I309" s="22"/>
      <c r="J309" s="22"/>
      <c r="K309" s="8"/>
      <c r="L309" s="8"/>
    </row>
    <row r="310" spans="1:12" x14ac:dyDescent="0.25">
      <c r="B310" s="9"/>
      <c r="C310" s="35" t="s">
        <v>265</v>
      </c>
      <c r="D310" s="27"/>
      <c r="E310" s="47"/>
      <c r="F310" s="73"/>
      <c r="I310" s="22"/>
      <c r="J310" s="22"/>
      <c r="K310" s="8"/>
      <c r="L310" s="8"/>
    </row>
    <row r="311" spans="1:12" x14ac:dyDescent="0.25">
      <c r="A311" s="12" t="s">
        <v>372</v>
      </c>
      <c r="B311" s="13"/>
      <c r="C311" s="46" t="s">
        <v>373</v>
      </c>
      <c r="D311" s="27">
        <v>38.82</v>
      </c>
      <c r="E311" s="47"/>
      <c r="F311" s="73">
        <v>0.1</v>
      </c>
      <c r="G311" s="10">
        <v>0.1</v>
      </c>
      <c r="I311" s="14">
        <f>(D311-(D311*F311))-(((D311-((D311*F311)))*10%))</f>
        <v>31.444200000000002</v>
      </c>
      <c r="J311" s="32">
        <f>I311*$J$2</f>
        <v>5408.4023999999999</v>
      </c>
      <c r="K311" s="80"/>
      <c r="L311" s="8"/>
    </row>
    <row r="312" spans="1:12" x14ac:dyDescent="0.25">
      <c r="A312" s="34">
        <v>319</v>
      </c>
      <c r="B312" s="13"/>
      <c r="C312" s="46" t="s">
        <v>266</v>
      </c>
      <c r="D312" s="27">
        <v>44.85</v>
      </c>
      <c r="E312" s="47"/>
      <c r="F312" s="73">
        <v>0.1</v>
      </c>
      <c r="G312" s="10">
        <v>0.1</v>
      </c>
      <c r="I312" s="14">
        <f>(D312-(D312*F312))-(((D312-((D312*F312)))*10%))</f>
        <v>36.328500000000005</v>
      </c>
      <c r="J312" s="32">
        <f>I312*$J$2</f>
        <v>6248.5020000000013</v>
      </c>
      <c r="K312" s="8"/>
      <c r="L312" s="8"/>
    </row>
    <row r="313" spans="1:12" x14ac:dyDescent="0.25">
      <c r="A313" t="s">
        <v>95</v>
      </c>
      <c r="B313" s="22"/>
      <c r="C313" s="46"/>
      <c r="D313" s="27"/>
      <c r="E313" s="47"/>
      <c r="F313" s="73"/>
      <c r="I313" s="22"/>
      <c r="J313" s="22"/>
      <c r="K313" s="8"/>
      <c r="L313" s="8"/>
    </row>
    <row r="314" spans="1:12" x14ac:dyDescent="0.25">
      <c r="B314" s="22"/>
      <c r="C314" s="35" t="s">
        <v>264</v>
      </c>
      <c r="D314" s="27"/>
      <c r="E314" s="47"/>
      <c r="F314" s="73"/>
      <c r="I314" s="22"/>
      <c r="J314" s="22"/>
      <c r="K314" s="80"/>
      <c r="L314" s="8"/>
    </row>
    <row r="315" spans="1:12" x14ac:dyDescent="0.25">
      <c r="A315">
        <v>701</v>
      </c>
      <c r="B315" s="22"/>
      <c r="C315" s="46" t="s">
        <v>267</v>
      </c>
      <c r="D315" s="27">
        <v>83.67</v>
      </c>
      <c r="E315" s="47"/>
      <c r="F315" s="73">
        <v>0.1</v>
      </c>
      <c r="G315" s="10">
        <v>0.1</v>
      </c>
      <c r="I315" s="14">
        <f t="shared" ref="I315:I325" si="20">(D315-(D315*F315))-(((D315-((D315*F315)))*10%))</f>
        <v>67.7727</v>
      </c>
      <c r="J315" s="32">
        <f t="shared" ref="J315:J325" si="21">I315*$J$2</f>
        <v>11656.904399999999</v>
      </c>
      <c r="K315" s="8"/>
      <c r="L315" s="8"/>
    </row>
    <row r="316" spans="1:12" x14ac:dyDescent="0.25">
      <c r="A316">
        <v>702</v>
      </c>
      <c r="B316" s="22"/>
      <c r="C316" s="46" t="s">
        <v>268</v>
      </c>
      <c r="D316" s="27">
        <v>70.94</v>
      </c>
      <c r="E316" s="47"/>
      <c r="F316" s="73">
        <v>0.1</v>
      </c>
      <c r="G316" s="10">
        <v>0.1</v>
      </c>
      <c r="I316" s="14">
        <f t="shared" si="20"/>
        <v>57.461399999999998</v>
      </c>
      <c r="J316" s="32">
        <f t="shared" si="21"/>
        <v>9883.3608000000004</v>
      </c>
      <c r="K316" s="8"/>
      <c r="L316" s="8"/>
    </row>
    <row r="317" spans="1:12" x14ac:dyDescent="0.25">
      <c r="A317">
        <v>371</v>
      </c>
      <c r="B317" s="22"/>
      <c r="C317" s="46" t="s">
        <v>269</v>
      </c>
      <c r="D317" s="27">
        <v>290.68</v>
      </c>
      <c r="E317" s="47"/>
      <c r="F317" s="73">
        <v>0.1</v>
      </c>
      <c r="G317" s="10">
        <v>0.1</v>
      </c>
      <c r="I317" s="14">
        <f t="shared" si="20"/>
        <v>235.45080000000002</v>
      </c>
      <c r="J317" s="32">
        <f t="shared" si="21"/>
        <v>40497.537600000003</v>
      </c>
      <c r="K317" s="80"/>
      <c r="L317" s="8"/>
    </row>
    <row r="318" spans="1:12" x14ac:dyDescent="0.25">
      <c r="A318" s="8">
        <v>37604</v>
      </c>
      <c r="B318" s="22"/>
      <c r="C318" s="53" t="s">
        <v>270</v>
      </c>
      <c r="D318" s="27">
        <v>173.26</v>
      </c>
      <c r="E318" s="47"/>
      <c r="F318" s="73"/>
      <c r="G318" s="10">
        <v>0.1</v>
      </c>
      <c r="I318" s="14">
        <f t="shared" si="20"/>
        <v>155.934</v>
      </c>
      <c r="J318" s="32">
        <f t="shared" si="21"/>
        <v>26820.648000000001</v>
      </c>
      <c r="K318" s="8"/>
      <c r="L318" s="8"/>
    </row>
    <row r="319" spans="1:12" x14ac:dyDescent="0.25">
      <c r="A319">
        <v>378</v>
      </c>
      <c r="B319" s="22"/>
      <c r="C319" s="46" t="s">
        <v>271</v>
      </c>
      <c r="D319" s="27">
        <v>125.41</v>
      </c>
      <c r="E319" s="47"/>
      <c r="F319" s="73">
        <v>0.1</v>
      </c>
      <c r="G319" s="10">
        <v>0.1</v>
      </c>
      <c r="I319" s="14">
        <f t="shared" si="20"/>
        <v>101.5821</v>
      </c>
      <c r="J319" s="32">
        <f t="shared" si="21"/>
        <v>17472.121199999998</v>
      </c>
      <c r="K319" s="8"/>
      <c r="L319" s="8"/>
    </row>
    <row r="320" spans="1:12" x14ac:dyDescent="0.25">
      <c r="A320">
        <v>703</v>
      </c>
      <c r="B320" s="22"/>
      <c r="C320" s="46" t="s">
        <v>272</v>
      </c>
      <c r="D320" s="27">
        <v>215.01</v>
      </c>
      <c r="E320" s="47"/>
      <c r="F320" s="73">
        <v>0.1</v>
      </c>
      <c r="G320" s="10">
        <v>0.1</v>
      </c>
      <c r="I320" s="14">
        <f t="shared" si="20"/>
        <v>174.15809999999999</v>
      </c>
      <c r="J320" s="32">
        <f t="shared" si="21"/>
        <v>29955.193199999998</v>
      </c>
      <c r="K320" s="80"/>
      <c r="L320" s="8"/>
    </row>
    <row r="321" spans="1:12" x14ac:dyDescent="0.25">
      <c r="A321">
        <v>212504</v>
      </c>
      <c r="B321" s="22"/>
      <c r="C321" s="46" t="s">
        <v>273</v>
      </c>
      <c r="D321" s="27">
        <v>1299.2</v>
      </c>
      <c r="E321" s="47"/>
      <c r="F321" s="73"/>
      <c r="G321" s="10">
        <v>0.1</v>
      </c>
      <c r="I321" s="14">
        <f t="shared" si="20"/>
        <v>1169.28</v>
      </c>
      <c r="J321" s="32">
        <f t="shared" si="21"/>
        <v>201116.16</v>
      </c>
      <c r="K321" s="8"/>
      <c r="L321" s="8"/>
    </row>
    <row r="322" spans="1:12" x14ac:dyDescent="0.25">
      <c r="A322" s="88">
        <v>210002</v>
      </c>
      <c r="B322" s="22"/>
      <c r="C322" s="53" t="s">
        <v>331</v>
      </c>
      <c r="D322" s="27">
        <v>2464</v>
      </c>
      <c r="E322" s="54"/>
      <c r="F322" s="73"/>
      <c r="G322" s="10">
        <v>0.1</v>
      </c>
      <c r="H322" s="8"/>
      <c r="I322" s="14">
        <f t="shared" si="20"/>
        <v>2217.6</v>
      </c>
      <c r="J322" s="32">
        <f>I322*$J$2</f>
        <v>381427.20000000001</v>
      </c>
      <c r="K322" s="8"/>
      <c r="L322" s="8"/>
    </row>
    <row r="323" spans="1:12" x14ac:dyDescent="0.25">
      <c r="A323" s="34" t="s">
        <v>274</v>
      </c>
      <c r="B323" s="22"/>
      <c r="C323" s="46" t="s">
        <v>275</v>
      </c>
      <c r="D323" s="27">
        <v>560</v>
      </c>
      <c r="E323" s="47"/>
      <c r="F323" s="73"/>
      <c r="G323" s="10">
        <v>0.1</v>
      </c>
      <c r="I323" s="14">
        <f t="shared" si="20"/>
        <v>504</v>
      </c>
      <c r="J323" s="32">
        <f t="shared" si="21"/>
        <v>86688</v>
      </c>
      <c r="K323" s="8"/>
      <c r="L323" s="8"/>
    </row>
    <row r="324" spans="1:12" x14ac:dyDescent="0.25">
      <c r="A324">
        <v>9600</v>
      </c>
      <c r="B324" s="22"/>
      <c r="C324" s="46" t="s">
        <v>276</v>
      </c>
      <c r="D324" s="27">
        <v>129.72999999999999</v>
      </c>
      <c r="E324" s="47"/>
      <c r="F324" s="73"/>
      <c r="G324" s="10">
        <v>0.1</v>
      </c>
      <c r="I324" s="14">
        <f t="shared" si="20"/>
        <v>116.75699999999999</v>
      </c>
      <c r="J324" s="32">
        <f t="shared" si="21"/>
        <v>20082.203999999998</v>
      </c>
      <c r="K324" s="8"/>
      <c r="L324" s="8"/>
    </row>
    <row r="325" spans="1:12" x14ac:dyDescent="0.25">
      <c r="A325" s="34" t="s">
        <v>277</v>
      </c>
      <c r="B325" s="22"/>
      <c r="C325" s="46" t="s">
        <v>278</v>
      </c>
      <c r="D325" s="27">
        <v>40.770000000000003</v>
      </c>
      <c r="E325" s="47"/>
      <c r="F325" s="73"/>
      <c r="G325" s="10">
        <v>0.1</v>
      </c>
      <c r="I325" s="14">
        <f t="shared" si="20"/>
        <v>36.693000000000005</v>
      </c>
      <c r="J325" s="32">
        <f t="shared" si="21"/>
        <v>6311.1960000000008</v>
      </c>
      <c r="K325" s="8"/>
      <c r="L325" s="8"/>
    </row>
    <row r="326" spans="1:12" ht="15.75" thickBot="1" x14ac:dyDescent="0.3">
      <c r="A326" t="s">
        <v>95</v>
      </c>
      <c r="B326" s="22"/>
      <c r="C326" s="16"/>
      <c r="D326" s="27"/>
      <c r="E326" s="39"/>
      <c r="F326" s="73"/>
      <c r="I326" s="22"/>
      <c r="J326" s="22"/>
      <c r="K326" s="8"/>
      <c r="L326" s="8"/>
    </row>
    <row r="327" spans="1:12" ht="16.5" thickTop="1" thickBot="1" x14ac:dyDescent="0.3">
      <c r="B327" s="22"/>
      <c r="C327" s="67" t="s">
        <v>264</v>
      </c>
      <c r="D327" s="24" t="s">
        <v>30</v>
      </c>
      <c r="E327" s="75"/>
      <c r="F327" s="73"/>
      <c r="I327" s="22"/>
      <c r="J327" s="22"/>
      <c r="K327" s="80"/>
      <c r="L327" s="8"/>
    </row>
    <row r="328" spans="1:12" ht="15.75" thickTop="1" x14ac:dyDescent="0.25">
      <c r="A328" t="s">
        <v>95</v>
      </c>
      <c r="B328" s="22"/>
      <c r="C328" s="68"/>
      <c r="D328" s="27"/>
      <c r="E328" s="54"/>
      <c r="F328" s="73"/>
      <c r="I328" s="22"/>
      <c r="J328" s="22"/>
      <c r="K328" s="80"/>
      <c r="L328" s="8"/>
    </row>
    <row r="329" spans="1:12" x14ac:dyDescent="0.25">
      <c r="A329" s="34" t="s">
        <v>279</v>
      </c>
      <c r="B329" s="22"/>
      <c r="C329" s="53" t="s">
        <v>280</v>
      </c>
      <c r="D329" s="27">
        <v>129.58000000000001</v>
      </c>
      <c r="E329" s="54"/>
      <c r="F329" s="73">
        <v>0.15</v>
      </c>
      <c r="G329" s="10">
        <v>0.1</v>
      </c>
      <c r="I329" s="14">
        <f t="shared" ref="I329:I341" si="22">(D329-(D329*F329))-(((D329-((D329*F329)))*10%))</f>
        <v>99.128700000000009</v>
      </c>
      <c r="J329" s="32">
        <f t="shared" ref="J329:J337" si="23">I329*$J$2</f>
        <v>17050.136400000003</v>
      </c>
      <c r="K329" s="8"/>
      <c r="L329" s="8"/>
    </row>
    <row r="330" spans="1:12" x14ac:dyDescent="0.25">
      <c r="A330" s="34" t="s">
        <v>281</v>
      </c>
      <c r="B330" s="22"/>
      <c r="C330" s="53" t="s">
        <v>282</v>
      </c>
      <c r="D330" s="27">
        <v>129.58000000000001</v>
      </c>
      <c r="E330" s="54"/>
      <c r="F330" s="73">
        <v>0.15</v>
      </c>
      <c r="G330" s="10">
        <v>0.1</v>
      </c>
      <c r="I330" s="14">
        <f t="shared" si="22"/>
        <v>99.128700000000009</v>
      </c>
      <c r="J330" s="32">
        <f t="shared" si="23"/>
        <v>17050.136400000003</v>
      </c>
      <c r="K330" s="8"/>
      <c r="L330" s="8"/>
    </row>
    <row r="331" spans="1:12" x14ac:dyDescent="0.25">
      <c r="A331" s="34" t="s">
        <v>283</v>
      </c>
      <c r="B331" s="22"/>
      <c r="C331" s="53" t="s">
        <v>284</v>
      </c>
      <c r="D331" s="27">
        <v>62.61</v>
      </c>
      <c r="E331" s="54"/>
      <c r="F331" s="73">
        <v>0.15</v>
      </c>
      <c r="G331" s="10">
        <v>0.1</v>
      </c>
      <c r="I331" s="14">
        <f t="shared" si="22"/>
        <v>47.896650000000001</v>
      </c>
      <c r="J331" s="32">
        <f t="shared" si="23"/>
        <v>8238.2237999999998</v>
      </c>
      <c r="K331" s="80"/>
      <c r="L331" s="8"/>
    </row>
    <row r="332" spans="1:12" x14ac:dyDescent="0.25">
      <c r="A332" s="57" t="s">
        <v>343</v>
      </c>
      <c r="B332" s="95"/>
      <c r="C332" s="53" t="s">
        <v>285</v>
      </c>
      <c r="D332" s="27">
        <v>109.2</v>
      </c>
      <c r="E332" s="54"/>
      <c r="F332" s="73">
        <v>0.15</v>
      </c>
      <c r="G332" s="10">
        <v>0.1</v>
      </c>
      <c r="I332" s="14">
        <f t="shared" si="22"/>
        <v>83.538000000000011</v>
      </c>
      <c r="J332" s="32">
        <f t="shared" si="23"/>
        <v>14368.536000000002</v>
      </c>
      <c r="K332" s="80"/>
      <c r="L332" s="8"/>
    </row>
    <row r="333" spans="1:12" x14ac:dyDescent="0.25">
      <c r="A333" s="57" t="s">
        <v>342</v>
      </c>
      <c r="B333" s="95"/>
      <c r="C333" s="53" t="s">
        <v>345</v>
      </c>
      <c r="D333" s="27">
        <v>119.39</v>
      </c>
      <c r="E333" s="54"/>
      <c r="F333" s="73">
        <v>0.15</v>
      </c>
      <c r="G333" s="10">
        <v>0.1</v>
      </c>
      <c r="I333" s="14">
        <f t="shared" si="22"/>
        <v>91.333349999999996</v>
      </c>
      <c r="J333" s="32">
        <f t="shared" si="23"/>
        <v>15709.3362</v>
      </c>
      <c r="K333" s="80"/>
      <c r="L333" s="8"/>
    </row>
    <row r="334" spans="1:12" x14ac:dyDescent="0.25">
      <c r="A334" s="57" t="s">
        <v>344</v>
      </c>
      <c r="B334" s="95"/>
      <c r="C334" s="53" t="s">
        <v>286</v>
      </c>
      <c r="D334" s="27">
        <v>87.36</v>
      </c>
      <c r="E334" s="54"/>
      <c r="F334" s="73">
        <v>0.15</v>
      </c>
      <c r="G334" s="10">
        <v>0.1</v>
      </c>
      <c r="I334" s="14">
        <f t="shared" si="22"/>
        <v>66.830399999999997</v>
      </c>
      <c r="J334" s="32">
        <f t="shared" si="23"/>
        <v>11494.828799999999</v>
      </c>
      <c r="K334" s="80"/>
      <c r="L334" s="8"/>
    </row>
    <row r="335" spans="1:12" x14ac:dyDescent="0.25">
      <c r="A335" s="34" t="s">
        <v>287</v>
      </c>
      <c r="B335" s="22"/>
      <c r="C335" s="53" t="s">
        <v>288</v>
      </c>
      <c r="D335" s="27">
        <v>42.22</v>
      </c>
      <c r="E335" s="54"/>
      <c r="F335" s="73">
        <v>0.15</v>
      </c>
      <c r="G335" s="10">
        <v>0.1</v>
      </c>
      <c r="I335" s="14">
        <f t="shared" si="22"/>
        <v>32.298299999999998</v>
      </c>
      <c r="J335" s="32">
        <f t="shared" si="23"/>
        <v>5555.3075999999992</v>
      </c>
      <c r="K335" s="80"/>
      <c r="L335" s="8"/>
    </row>
    <row r="336" spans="1:12" x14ac:dyDescent="0.25">
      <c r="A336" s="34" t="s">
        <v>289</v>
      </c>
      <c r="B336" s="22"/>
      <c r="C336" s="53" t="s">
        <v>290</v>
      </c>
      <c r="D336" s="27">
        <v>40.770000000000003</v>
      </c>
      <c r="E336" s="54"/>
      <c r="F336" s="73">
        <v>0.15</v>
      </c>
      <c r="G336" s="10">
        <v>0.1</v>
      </c>
      <c r="I336" s="14">
        <f t="shared" si="22"/>
        <v>31.189050000000005</v>
      </c>
      <c r="J336" s="32">
        <f t="shared" si="23"/>
        <v>5364.5166000000008</v>
      </c>
      <c r="K336" s="80"/>
      <c r="L336" s="8"/>
    </row>
    <row r="337" spans="1:12" x14ac:dyDescent="0.25">
      <c r="A337" s="57" t="s">
        <v>335</v>
      </c>
      <c r="B337" s="90"/>
      <c r="C337" s="92" t="s">
        <v>336</v>
      </c>
      <c r="D337" s="27">
        <v>80.08</v>
      </c>
      <c r="E337" s="93" t="s">
        <v>340</v>
      </c>
      <c r="F337" s="73">
        <v>0.15</v>
      </c>
      <c r="G337" s="10">
        <v>0.1</v>
      </c>
      <c r="I337" s="14">
        <f t="shared" si="22"/>
        <v>61.261199999999995</v>
      </c>
      <c r="J337" s="32">
        <f t="shared" si="23"/>
        <v>10536.926399999998</v>
      </c>
      <c r="K337" s="80"/>
      <c r="L337" s="8"/>
    </row>
    <row r="338" spans="1:12" x14ac:dyDescent="0.25">
      <c r="A338" s="89" t="s">
        <v>346</v>
      </c>
      <c r="B338" s="22"/>
      <c r="C338" s="53" t="s">
        <v>347</v>
      </c>
      <c r="D338" s="27">
        <v>5.38</v>
      </c>
      <c r="E338" s="93" t="s">
        <v>340</v>
      </c>
      <c r="F338" s="73">
        <v>0.15</v>
      </c>
      <c r="G338" s="10">
        <v>0.1</v>
      </c>
      <c r="H338" s="8"/>
      <c r="I338" s="14">
        <f t="shared" si="22"/>
        <v>4.1157000000000004</v>
      </c>
      <c r="J338" s="32">
        <f>I338*$J$2</f>
        <v>707.9004000000001</v>
      </c>
      <c r="K338" s="80"/>
      <c r="L338" s="8"/>
    </row>
    <row r="339" spans="1:12" x14ac:dyDescent="0.25">
      <c r="A339" s="89" t="s">
        <v>359</v>
      </c>
      <c r="B339" s="22"/>
      <c r="C339" s="53" t="s">
        <v>360</v>
      </c>
      <c r="D339" s="27">
        <v>107.91</v>
      </c>
      <c r="E339" s="93" t="s">
        <v>340</v>
      </c>
      <c r="F339" s="73">
        <v>0.15</v>
      </c>
      <c r="G339" s="10">
        <v>0.1</v>
      </c>
      <c r="H339" s="8"/>
      <c r="I339" s="14">
        <f t="shared" si="22"/>
        <v>82.551150000000007</v>
      </c>
      <c r="J339" s="32">
        <f>I339*$J$2</f>
        <v>14198.7978</v>
      </c>
      <c r="K339" s="80"/>
      <c r="L339" s="8"/>
    </row>
    <row r="340" spans="1:12" x14ac:dyDescent="0.25">
      <c r="A340" s="89" t="s">
        <v>361</v>
      </c>
      <c r="B340" s="22"/>
      <c r="C340" s="53" t="s">
        <v>362</v>
      </c>
      <c r="D340" s="27">
        <v>84.11</v>
      </c>
      <c r="E340" s="93" t="s">
        <v>340</v>
      </c>
      <c r="F340" s="73">
        <v>0.15</v>
      </c>
      <c r="G340" s="10">
        <v>0.1</v>
      </c>
      <c r="H340" s="8"/>
      <c r="I340" s="14">
        <f t="shared" si="22"/>
        <v>64.344149999999999</v>
      </c>
      <c r="J340" s="32">
        <f>I340*$J$2</f>
        <v>11067.193799999999</v>
      </c>
      <c r="K340" s="80"/>
      <c r="L340" s="8"/>
    </row>
    <row r="341" spans="1:12" x14ac:dyDescent="0.25">
      <c r="A341" s="89" t="s">
        <v>363</v>
      </c>
      <c r="B341" s="22"/>
      <c r="C341" s="53" t="s">
        <v>364</v>
      </c>
      <c r="D341" s="27">
        <v>107.91</v>
      </c>
      <c r="E341" s="93" t="s">
        <v>340</v>
      </c>
      <c r="F341" s="73">
        <v>0.15</v>
      </c>
      <c r="G341" s="10">
        <v>0.1</v>
      </c>
      <c r="H341" s="8"/>
      <c r="I341" s="14">
        <f t="shared" si="22"/>
        <v>82.551150000000007</v>
      </c>
      <c r="J341" s="32">
        <f>I341*$J$2</f>
        <v>14198.7978</v>
      </c>
      <c r="K341" s="80"/>
      <c r="L341" s="8"/>
    </row>
    <row r="342" spans="1:12" ht="15.75" thickBot="1" x14ac:dyDescent="0.3">
      <c r="A342" s="8"/>
      <c r="B342" s="22"/>
      <c r="C342" s="96"/>
      <c r="D342" s="27"/>
      <c r="E342" s="54"/>
      <c r="F342" s="73"/>
      <c r="G342" s="8"/>
      <c r="H342" s="8"/>
      <c r="I342" s="22"/>
      <c r="J342" s="22"/>
      <c r="K342" s="8"/>
      <c r="L342" s="8"/>
    </row>
    <row r="343" spans="1:12" ht="16.5" thickTop="1" thickBot="1" x14ac:dyDescent="0.3">
      <c r="A343" s="48" t="s">
        <v>29</v>
      </c>
      <c r="B343" s="22"/>
      <c r="C343" s="67" t="s">
        <v>264</v>
      </c>
      <c r="D343" s="24" t="s">
        <v>30</v>
      </c>
      <c r="E343" s="75"/>
      <c r="F343" s="73"/>
      <c r="I343" s="22"/>
      <c r="J343" s="22"/>
      <c r="K343" s="8"/>
      <c r="L343" s="8"/>
    </row>
    <row r="344" spans="1:12" ht="15.75" thickTop="1" x14ac:dyDescent="0.25">
      <c r="A344" t="s">
        <v>95</v>
      </c>
      <c r="B344" s="22"/>
      <c r="C344" s="33"/>
      <c r="D344" s="27"/>
      <c r="E344" s="64"/>
      <c r="F344" s="73"/>
      <c r="I344" s="22"/>
      <c r="J344" s="22"/>
      <c r="K344" s="8"/>
      <c r="L344" s="8"/>
    </row>
    <row r="345" spans="1:12" x14ac:dyDescent="0.25">
      <c r="A345" s="34" t="s">
        <v>291</v>
      </c>
      <c r="B345" s="22"/>
      <c r="C345" s="46" t="s">
        <v>292</v>
      </c>
      <c r="D345" s="27">
        <v>13.16</v>
      </c>
      <c r="E345" s="47"/>
      <c r="F345" s="73"/>
      <c r="G345" s="10">
        <v>0.1</v>
      </c>
      <c r="I345" s="14">
        <f t="shared" ref="I345:I351" si="24">(D345-(D345*F345))-(((D345-((D345*F345)))*10%))</f>
        <v>11.843999999999999</v>
      </c>
      <c r="J345" s="32">
        <f t="shared" ref="J345:J351" si="25">I345*$J$2</f>
        <v>2037.1679999999999</v>
      </c>
      <c r="K345" s="8"/>
      <c r="L345" s="8"/>
    </row>
    <row r="346" spans="1:12" x14ac:dyDescent="0.25">
      <c r="A346" s="34" t="s">
        <v>293</v>
      </c>
      <c r="B346" s="22"/>
      <c r="C346" s="46" t="s">
        <v>294</v>
      </c>
      <c r="D346" s="27">
        <v>13.16</v>
      </c>
      <c r="E346" s="47"/>
      <c r="F346" s="73"/>
      <c r="G346" s="10">
        <v>0.1</v>
      </c>
      <c r="I346" s="14">
        <f t="shared" si="24"/>
        <v>11.843999999999999</v>
      </c>
      <c r="J346" s="32">
        <f t="shared" si="25"/>
        <v>2037.1679999999999</v>
      </c>
      <c r="K346" s="80"/>
      <c r="L346" s="8"/>
    </row>
    <row r="347" spans="1:12" x14ac:dyDescent="0.25">
      <c r="A347" s="34" t="s">
        <v>295</v>
      </c>
      <c r="B347" s="22"/>
      <c r="C347" s="46" t="s">
        <v>296</v>
      </c>
      <c r="D347" s="27">
        <v>110.2</v>
      </c>
      <c r="E347" s="47"/>
      <c r="F347" s="73">
        <v>0.1</v>
      </c>
      <c r="G347" s="10">
        <v>0.1</v>
      </c>
      <c r="I347" s="14">
        <f t="shared" si="24"/>
        <v>89.262</v>
      </c>
      <c r="J347" s="32">
        <f t="shared" si="25"/>
        <v>15353.064</v>
      </c>
      <c r="K347" s="80"/>
      <c r="L347" s="8"/>
    </row>
    <row r="348" spans="1:12" x14ac:dyDescent="0.25">
      <c r="A348">
        <v>97151262</v>
      </c>
      <c r="B348" s="22"/>
      <c r="C348" s="46" t="s">
        <v>297</v>
      </c>
      <c r="D348" s="27">
        <v>603.37</v>
      </c>
      <c r="E348" s="47"/>
      <c r="F348" s="73"/>
      <c r="G348" s="10">
        <v>0.1</v>
      </c>
      <c r="I348" s="14">
        <f t="shared" si="24"/>
        <v>543.03300000000002</v>
      </c>
      <c r="J348" s="32">
        <f t="shared" si="25"/>
        <v>93401.676000000007</v>
      </c>
      <c r="K348" s="80"/>
      <c r="L348" s="8"/>
    </row>
    <row r="349" spans="1:12" x14ac:dyDescent="0.25">
      <c r="A349" s="8">
        <v>97151900</v>
      </c>
      <c r="B349" s="22"/>
      <c r="C349" s="53" t="s">
        <v>368</v>
      </c>
      <c r="D349" s="27">
        <v>945.82</v>
      </c>
      <c r="E349" s="54"/>
      <c r="F349" s="73"/>
      <c r="G349" s="10">
        <v>0.1</v>
      </c>
      <c r="H349" s="8"/>
      <c r="I349" s="14">
        <f t="shared" si="24"/>
        <v>851.23800000000006</v>
      </c>
      <c r="J349" s="32">
        <f t="shared" si="25"/>
        <v>146412.93600000002</v>
      </c>
      <c r="K349" s="80"/>
      <c r="L349" s="8"/>
    </row>
    <row r="350" spans="1:12" x14ac:dyDescent="0.25">
      <c r="A350" s="8">
        <v>97151901</v>
      </c>
      <c r="B350" s="22"/>
      <c r="C350" s="53" t="s">
        <v>298</v>
      </c>
      <c r="D350" s="27">
        <v>945.82</v>
      </c>
      <c r="E350" s="54"/>
      <c r="F350" s="73"/>
      <c r="G350" s="10">
        <v>0.1</v>
      </c>
      <c r="H350" s="8"/>
      <c r="I350" s="14">
        <f t="shared" si="24"/>
        <v>851.23800000000006</v>
      </c>
      <c r="J350" s="32">
        <f t="shared" si="25"/>
        <v>146412.93600000002</v>
      </c>
      <c r="K350" s="80"/>
      <c r="L350" s="8"/>
    </row>
    <row r="351" spans="1:12" x14ac:dyDescent="0.25">
      <c r="A351">
        <v>97151801</v>
      </c>
      <c r="B351" s="22"/>
      <c r="C351" s="46" t="s">
        <v>299</v>
      </c>
      <c r="D351" s="27">
        <v>693.06</v>
      </c>
      <c r="E351" s="47"/>
      <c r="F351" s="73"/>
      <c r="G351" s="10">
        <v>0.1</v>
      </c>
      <c r="I351" s="14">
        <f t="shared" si="24"/>
        <v>623.75399999999991</v>
      </c>
      <c r="J351" s="32">
        <f t="shared" si="25"/>
        <v>107285.68799999998</v>
      </c>
      <c r="K351" s="80"/>
      <c r="L351" s="8"/>
    </row>
    <row r="352" spans="1:12" ht="16.5" thickBot="1" x14ac:dyDescent="0.3">
      <c r="A352" t="s">
        <v>95</v>
      </c>
      <c r="B352" s="49"/>
      <c r="C352" s="69"/>
      <c r="D352" s="27"/>
      <c r="E352" s="19"/>
      <c r="F352" s="73"/>
      <c r="I352" s="22"/>
      <c r="J352" s="22"/>
      <c r="K352" s="80"/>
      <c r="L352" s="8"/>
    </row>
    <row r="353" spans="1:12" ht="16.5" thickTop="1" thickBot="1" x14ac:dyDescent="0.3">
      <c r="B353" s="22"/>
      <c r="C353" s="67" t="s">
        <v>300</v>
      </c>
      <c r="D353" s="24" t="s">
        <v>30</v>
      </c>
      <c r="E353" s="75"/>
      <c r="F353" s="73"/>
      <c r="I353" s="22"/>
      <c r="J353" s="22"/>
      <c r="K353" s="80"/>
      <c r="L353" s="8"/>
    </row>
    <row r="354" spans="1:12" ht="15.75" thickTop="1" x14ac:dyDescent="0.25">
      <c r="A354" t="s">
        <v>95</v>
      </c>
      <c r="B354" s="22"/>
      <c r="C354" s="68"/>
      <c r="D354" s="27"/>
      <c r="E354" s="54"/>
      <c r="F354" s="73"/>
      <c r="I354" s="22"/>
      <c r="J354" s="22"/>
      <c r="K354" s="80"/>
      <c r="L354" s="8"/>
    </row>
    <row r="355" spans="1:12" x14ac:dyDescent="0.25">
      <c r="A355" s="34" t="s">
        <v>301</v>
      </c>
      <c r="B355" s="22"/>
      <c r="C355" s="53" t="s">
        <v>302</v>
      </c>
      <c r="D355" s="27">
        <v>73.39</v>
      </c>
      <c r="E355" s="54"/>
      <c r="F355" s="73"/>
      <c r="G355" s="10">
        <v>0.1</v>
      </c>
      <c r="I355" s="14">
        <f t="shared" ref="I355:I361" si="26">(D355-(D355*F355))-(((D355-((D355*F355)))*10%))</f>
        <v>66.051000000000002</v>
      </c>
      <c r="J355" s="32">
        <f t="shared" ref="J355:J360" si="27">I355*$J$2</f>
        <v>11360.772000000001</v>
      </c>
      <c r="K355" s="80"/>
      <c r="L355" s="8"/>
    </row>
    <row r="356" spans="1:12" x14ac:dyDescent="0.25">
      <c r="A356">
        <v>9915</v>
      </c>
      <c r="B356" s="9"/>
      <c r="C356" s="46" t="s">
        <v>303</v>
      </c>
      <c r="D356" s="27">
        <v>158.19999999999999</v>
      </c>
      <c r="E356" s="47"/>
      <c r="F356" s="73"/>
      <c r="G356" s="10">
        <v>0.1</v>
      </c>
      <c r="I356" s="14">
        <f t="shared" si="26"/>
        <v>142.38</v>
      </c>
      <c r="J356" s="32">
        <f t="shared" si="27"/>
        <v>24489.360000000001</v>
      </c>
      <c r="K356" s="80"/>
      <c r="L356" s="8"/>
    </row>
    <row r="357" spans="1:12" x14ac:dyDescent="0.25">
      <c r="A357">
        <v>9916</v>
      </c>
      <c r="B357" s="22"/>
      <c r="C357" s="46" t="s">
        <v>304</v>
      </c>
      <c r="D357" s="27">
        <v>655.20000000000005</v>
      </c>
      <c r="E357" s="47"/>
      <c r="F357" s="73"/>
      <c r="G357" s="10">
        <v>0.1</v>
      </c>
      <c r="I357" s="14">
        <f t="shared" si="26"/>
        <v>589.68000000000006</v>
      </c>
      <c r="J357" s="32">
        <f t="shared" si="27"/>
        <v>101424.96000000001</v>
      </c>
      <c r="K357" s="80"/>
      <c r="L357" s="8"/>
    </row>
    <row r="358" spans="1:12" x14ac:dyDescent="0.25">
      <c r="A358" s="34" t="s">
        <v>312</v>
      </c>
      <c r="B358" s="22"/>
      <c r="C358" s="46" t="s">
        <v>305</v>
      </c>
      <c r="D358" s="27">
        <v>5.82</v>
      </c>
      <c r="E358" s="47"/>
      <c r="F358" s="73">
        <v>0.1</v>
      </c>
      <c r="G358" s="10">
        <v>0.1</v>
      </c>
      <c r="I358" s="14">
        <f t="shared" si="26"/>
        <v>4.7141999999999999</v>
      </c>
      <c r="J358" s="32">
        <f t="shared" si="27"/>
        <v>810.8424</v>
      </c>
      <c r="K358" s="80"/>
      <c r="L358" s="8"/>
    </row>
    <row r="359" spans="1:12" x14ac:dyDescent="0.25">
      <c r="A359" s="34" t="s">
        <v>313</v>
      </c>
      <c r="B359" s="22"/>
      <c r="C359" s="46" t="s">
        <v>306</v>
      </c>
      <c r="D359" s="27">
        <v>10.19</v>
      </c>
      <c r="E359" s="47"/>
      <c r="F359" s="73">
        <v>0.1</v>
      </c>
      <c r="G359" s="10">
        <v>0.1</v>
      </c>
      <c r="I359" s="14">
        <f t="shared" si="26"/>
        <v>8.2538999999999998</v>
      </c>
      <c r="J359" s="32">
        <f t="shared" si="27"/>
        <v>1419.6707999999999</v>
      </c>
      <c r="K359" s="8"/>
      <c r="L359" s="8"/>
    </row>
    <row r="360" spans="1:12" x14ac:dyDescent="0.25">
      <c r="A360" s="34" t="s">
        <v>307</v>
      </c>
      <c r="B360" s="22"/>
      <c r="C360" s="46" t="s">
        <v>308</v>
      </c>
      <c r="D360" s="27">
        <v>13.1</v>
      </c>
      <c r="E360" s="47"/>
      <c r="F360" s="73">
        <v>0.1</v>
      </c>
      <c r="G360" s="10">
        <v>0.1</v>
      </c>
      <c r="I360" s="14">
        <f t="shared" si="26"/>
        <v>10.610999999999999</v>
      </c>
      <c r="J360" s="32">
        <f t="shared" si="27"/>
        <v>1825.0919999999999</v>
      </c>
      <c r="K360" s="8"/>
      <c r="L360" s="8"/>
    </row>
    <row r="361" spans="1:12" x14ac:dyDescent="0.25">
      <c r="A361" s="89" t="s">
        <v>314</v>
      </c>
      <c r="C361" s="46" t="s">
        <v>315</v>
      </c>
      <c r="D361" s="27">
        <v>13</v>
      </c>
      <c r="F361" s="73">
        <v>0.1</v>
      </c>
      <c r="G361" s="10">
        <v>0.1</v>
      </c>
      <c r="I361" s="14">
        <f t="shared" si="26"/>
        <v>10.53</v>
      </c>
      <c r="J361" s="32">
        <f>I361*$J$2</f>
        <v>1811.1599999999999</v>
      </c>
      <c r="K361" s="8"/>
      <c r="L361" s="8"/>
    </row>
    <row r="362" spans="1:12" x14ac:dyDescent="0.25">
      <c r="K362" s="8"/>
      <c r="L362" s="8"/>
    </row>
    <row r="363" spans="1:12" x14ac:dyDescent="0.25">
      <c r="K363" s="8"/>
      <c r="L363" s="8"/>
    </row>
    <row r="364" spans="1:12" x14ac:dyDescent="0.25">
      <c r="K364" s="80"/>
      <c r="L364" s="8"/>
    </row>
    <row r="365" spans="1:12" x14ac:dyDescent="0.25">
      <c r="K365" s="80"/>
      <c r="L365" s="8"/>
    </row>
    <row r="366" spans="1:12" x14ac:dyDescent="0.25">
      <c r="K366" s="80"/>
      <c r="L366" s="8"/>
    </row>
    <row r="367" spans="1:12" x14ac:dyDescent="0.25">
      <c r="K367" s="80"/>
      <c r="L367" s="8"/>
    </row>
    <row r="368" spans="1:12" x14ac:dyDescent="0.25">
      <c r="K368" s="80"/>
      <c r="L368" s="8"/>
    </row>
    <row r="369" spans="11:12" x14ac:dyDescent="0.25">
      <c r="K369" s="80"/>
      <c r="L369" s="8"/>
    </row>
    <row r="370" spans="11:12" x14ac:dyDescent="0.25">
      <c r="K370" s="8"/>
      <c r="L370" s="8"/>
    </row>
    <row r="371" spans="11:12" x14ac:dyDescent="0.25">
      <c r="K371" s="8"/>
      <c r="L371" s="8"/>
    </row>
    <row r="372" spans="11:12" x14ac:dyDescent="0.25">
      <c r="K372" s="8"/>
      <c r="L372" s="8"/>
    </row>
    <row r="373" spans="11:12" x14ac:dyDescent="0.25">
      <c r="K373" s="80"/>
      <c r="L373" s="8"/>
    </row>
    <row r="374" spans="11:12" x14ac:dyDescent="0.25">
      <c r="K374" s="80"/>
      <c r="L374" s="8"/>
    </row>
    <row r="375" spans="11:12" x14ac:dyDescent="0.25">
      <c r="K375" s="80"/>
      <c r="L375" s="8"/>
    </row>
    <row r="376" spans="11:12" x14ac:dyDescent="0.25">
      <c r="K376" s="80"/>
      <c r="L376" s="8"/>
    </row>
    <row r="377" spans="11:12" x14ac:dyDescent="0.25">
      <c r="K377" s="80"/>
      <c r="L377" s="8"/>
    </row>
    <row r="378" spans="11:12" x14ac:dyDescent="0.25">
      <c r="K378" s="80"/>
      <c r="L378" s="8"/>
    </row>
    <row r="379" spans="11:12" x14ac:dyDescent="0.25">
      <c r="K379" s="8"/>
      <c r="L379" s="8"/>
    </row>
  </sheetData>
  <mergeCells count="4">
    <mergeCell ref="F2:G2"/>
    <mergeCell ref="D1:E1"/>
    <mergeCell ref="F1:G1"/>
    <mergeCell ref="A1:C1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2</xdr:col>
                <xdr:colOff>4705350</xdr:colOff>
                <xdr:row>129</xdr:row>
                <xdr:rowOff>0</xdr:rowOff>
              </from>
              <to>
                <xdr:col>2</xdr:col>
                <xdr:colOff>5400675</xdr:colOff>
                <xdr:row>131</xdr:row>
                <xdr:rowOff>152400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Usuario</cp:lastModifiedBy>
  <cp:lastPrinted>2016-01-19T18:38:36Z</cp:lastPrinted>
  <dcterms:created xsi:type="dcterms:W3CDTF">2016-01-06T12:53:50Z</dcterms:created>
  <dcterms:modified xsi:type="dcterms:W3CDTF">2023-10-17T22:44:30Z</dcterms:modified>
</cp:coreProperties>
</file>