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e2eDcWhzngbnW0hzUct0N164RCqL6lYwzen7IZlyk+I="/>
    </ext>
  </extLst>
</workbook>
</file>

<file path=xl/sharedStrings.xml><?xml version="1.0" encoding="utf-8"?>
<sst xmlns="http://schemas.openxmlformats.org/spreadsheetml/2006/main" count="226" uniqueCount="109">
  <si>
    <t>Matriz Estructura de descomposición de tareas EDT</t>
  </si>
  <si>
    <t>Etapas</t>
  </si>
  <si>
    <t>Semanas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</si>
  <si>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</si>
  <si>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</si>
  <si>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</si>
  <si>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</si>
  <si>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</si>
  <si>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</si>
  <si>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</si>
  <si>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</si>
  <si>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PMO</t>
  </si>
  <si>
    <t>ROL ACTOR</t>
  </si>
  <si>
    <t>NOMBRE ACTOR</t>
  </si>
  <si>
    <t>Acta de Constitución de proyecto</t>
  </si>
  <si>
    <t>S1</t>
  </si>
  <si>
    <t>Matias Acuna</t>
  </si>
  <si>
    <t>Organización del equipo</t>
  </si>
  <si>
    <t xml:space="preserve">S1 </t>
  </si>
  <si>
    <t>Fabian Carrasco</t>
  </si>
  <si>
    <t>Definición de requerimientos Generales</t>
  </si>
  <si>
    <t>S2</t>
  </si>
  <si>
    <t>Aprobación acta de constitución</t>
  </si>
  <si>
    <t>Fase de Análisis y diseño</t>
  </si>
  <si>
    <t>Constanza Munoz</t>
  </si>
  <si>
    <t xml:space="preserve">Captura de requerimientos específicos </t>
  </si>
  <si>
    <t>S3</t>
  </si>
  <si>
    <t>Documento de arquitectura SW</t>
  </si>
  <si>
    <t>S3 - S4</t>
  </si>
  <si>
    <t>%</t>
  </si>
  <si>
    <t xml:space="preserve">Regla de reparto % horas trabajadas </t>
  </si>
  <si>
    <t>Documento de casos de uso</t>
  </si>
  <si>
    <t>S4 - S5</t>
  </si>
  <si>
    <t>Prototipos</t>
  </si>
  <si>
    <t>S5 - S6</t>
  </si>
  <si>
    <t>Propuesta ERS</t>
  </si>
  <si>
    <t>S6</t>
  </si>
  <si>
    <t>Fase de Desarrollo</t>
  </si>
  <si>
    <t>Implementación ambiente de desarrollo</t>
  </si>
  <si>
    <t>S7</t>
  </si>
  <si>
    <t>Scripts de base de datos (tablas, relaciones)</t>
  </si>
  <si>
    <t>S7 - S8</t>
  </si>
  <si>
    <t>Mantenedores BackOffice (8 módulos)</t>
  </si>
  <si>
    <t>S8 - S9</t>
  </si>
  <si>
    <t>Catálogo y Carrito (Front Tienda)</t>
  </si>
  <si>
    <t>S9 -S10</t>
  </si>
  <si>
    <t>Autenticación y Roles</t>
  </si>
  <si>
    <t>S10</t>
  </si>
  <si>
    <t>Notificaciones por correo (registro, compra, estado pedido)</t>
  </si>
  <si>
    <t>S10 - S11</t>
  </si>
  <si>
    <t>Reportes PDF/XLS</t>
  </si>
  <si>
    <t>S11</t>
  </si>
  <si>
    <t>Fase de Pruebas y QA</t>
  </si>
  <si>
    <t>Implementación ambiente de pruebas</t>
  </si>
  <si>
    <t>S12</t>
  </si>
  <si>
    <t>Pruebas Funcionales</t>
  </si>
  <si>
    <t>S12 - S13</t>
  </si>
  <si>
    <t>Pruebas con Usuarios</t>
  </si>
  <si>
    <t>S14</t>
  </si>
  <si>
    <t>Fase de implementación y cierre</t>
  </si>
  <si>
    <t>Migración del sistema a producción</t>
  </si>
  <si>
    <t>S15</t>
  </si>
  <si>
    <t>Capacitaciones</t>
  </si>
  <si>
    <t>S16</t>
  </si>
  <si>
    <t>Manuales Usuario</t>
  </si>
  <si>
    <t>S16 - S17</t>
  </si>
  <si>
    <t>Acta cierre de proyecto</t>
  </si>
  <si>
    <t>S17</t>
  </si>
  <si>
    <t>Entrega final + documentación + presentación</t>
  </si>
  <si>
    <t>S18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</si>
  <si>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</si>
  <si>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</si>
  <si>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</si>
  <si>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</si>
  <si>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</si>
  <si>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</si>
  <si>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</si>
  <si>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</si>
  <si>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</si>
  <si>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</si>
  <si>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</si>
  <si>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Desarrollador BD</t>
  </si>
  <si>
    <t>Calidad Y Testing</t>
  </si>
  <si>
    <t>Administrador BD</t>
  </si>
  <si>
    <t>DI</t>
  </si>
  <si>
    <t>TOTAL FASE PLANIFICACION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</si>
  <si>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</si>
  <si>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</si>
  <si>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</si>
  <si>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</si>
  <si>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</si>
  <si>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</si>
  <si>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</si>
  <si>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</si>
  <si>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</si>
  <si>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</si>
  <si>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</si>
  <si>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</si>
  <si>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</si>
  <si>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</si>
  <si>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Jeanette Leonelli</t>
  </si>
  <si>
    <t>UTILIDAD</t>
  </si>
  <si>
    <t>Alan Gajardo</t>
  </si>
  <si>
    <t>PRECIO FINAL</t>
  </si>
  <si>
    <t>Pavel Bustamante</t>
  </si>
  <si>
    <t>Victor Vasquez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</si>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</sst>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/>
    </xf>
    <xf borderId="9" fillId="4" fontId="4" numFmtId="0" xfId="0" applyBorder="1" applyFill="1" applyFont="1"/>
    <xf borderId="4" fillId="0" fontId="3" numFmtId="0" xfId="0" applyAlignment="1" applyBorder="1" applyFont="1">
      <alignment readingOrder="0"/>
    </xf>
    <xf borderId="4" fillId="0" fontId="3" numFmtId="9" xfId="0" applyAlignment="1" applyBorder="1" applyFont="1" applyNumberFormat="1">
      <alignment horizontal="center" readingOrder="0"/>
    </xf>
    <xf borderId="9" fillId="4" fontId="4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10" fillId="4" fontId="4" numFmtId="0" xfId="0" applyBorder="1" applyFont="1"/>
    <xf borderId="4" fillId="0" fontId="5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9" fillId="4" fontId="4" numFmtId="0" xfId="0" applyAlignment="1" applyBorder="1" applyFont="1">
      <alignment horizontal="left"/>
    </xf>
    <xf borderId="4" fillId="0" fontId="3" numFmtId="9" xfId="0" applyAlignment="1" applyBorder="1" applyFont="1" applyNumberFormat="1">
      <alignment readingOrder="0"/>
    </xf>
    <xf borderId="11" fillId="3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4" fillId="0" fontId="3" numFmtId="164" xfId="0" applyBorder="1" applyFont="1" applyNumberFormat="1"/>
    <xf borderId="4" fillId="0" fontId="3" numFmtId="165" xfId="0" applyBorder="1" applyFont="1" applyNumberFormat="1"/>
    <xf borderId="4" fillId="0" fontId="3" numFmtId="0" xfId="0" applyAlignment="1" applyBorder="1" applyFont="1">
      <alignment shrinkToFit="0" wrapText="1"/>
    </xf>
    <xf borderId="4" fillId="5" fontId="6" numFmtId="0" xfId="0" applyBorder="1" applyFill="1" applyFont="1"/>
    <xf borderId="4" fillId="5" fontId="6" numFmtId="165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9.57"/>
    <col customWidth="1" min="3" max="3" width="10.71"/>
    <col customWidth="1" min="4" max="4" width="12.86"/>
    <col customWidth="1" min="5" max="5" width="9.14"/>
    <col customWidth="1" min="6" max="6" width="8.14"/>
    <col customWidth="1" min="7" max="8" width="12.0"/>
    <col customWidth="1" min="9" max="9" width="5.0"/>
    <col customWidth="1" min="10" max="10" width="23.29"/>
    <col customWidth="1" min="11" max="11" width="31.57"/>
    <col customWidth="1" min="12" max="27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7"/>
      <c r="F4" s="7"/>
      <c r="G4" s="8"/>
      <c r="H4" s="9"/>
      <c r="J4" s="6" t="s">
        <v>4</v>
      </c>
      <c r="K4" s="8"/>
    </row>
    <row r="5" ht="14.25" customHeight="1">
      <c r="A5" s="10" t="s">
        <v>5</v>
      </c>
      <c r="B5" s="11"/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3" t="s">
        <v>11</v>
      </c>
      <c r="J5" s="14" t="s">
        <v>12</v>
      </c>
      <c r="K5" s="14" t="s">
        <v>13</v>
      </c>
    </row>
    <row r="6" ht="14.25" customHeight="1" outlineLevel="1">
      <c r="A6" s="15" t="s">
        <v>14</v>
      </c>
      <c r="B6" s="16" t="s">
        <v>15</v>
      </c>
      <c r="C6" s="17">
        <v>0.4</v>
      </c>
      <c r="D6" s="17">
        <v>0.5</v>
      </c>
      <c r="E6" s="9"/>
      <c r="F6" s="17">
        <v>0.1</v>
      </c>
      <c r="G6" s="9"/>
      <c r="H6" s="5"/>
      <c r="J6" s="4" t="s">
        <v>6</v>
      </c>
      <c r="K6" s="16" t="s">
        <v>16</v>
      </c>
    </row>
    <row r="7" ht="14.25" customHeight="1" outlineLevel="1">
      <c r="A7" s="18" t="s">
        <v>17</v>
      </c>
      <c r="B7" s="16" t="s">
        <v>18</v>
      </c>
      <c r="C7" s="17">
        <v>0.4</v>
      </c>
      <c r="D7" s="17">
        <v>0.5</v>
      </c>
      <c r="E7" s="9"/>
      <c r="F7" s="17">
        <v>0.1</v>
      </c>
      <c r="G7" s="9"/>
      <c r="H7" s="5"/>
      <c r="J7" s="4" t="s">
        <v>7</v>
      </c>
      <c r="K7" s="19" t="s">
        <v>19</v>
      </c>
    </row>
    <row r="8" ht="14.25" customHeight="1" outlineLevel="1">
      <c r="A8" s="15" t="s">
        <v>20</v>
      </c>
      <c r="B8" s="16" t="s">
        <v>21</v>
      </c>
      <c r="C8" s="17">
        <v>0.4</v>
      </c>
      <c r="D8" s="17">
        <v>0.5</v>
      </c>
      <c r="E8" s="9"/>
      <c r="F8" s="17">
        <v>0.1</v>
      </c>
      <c r="G8" s="9"/>
      <c r="H8" s="5"/>
      <c r="J8" s="4" t="s">
        <v>8</v>
      </c>
      <c r="K8" s="16" t="s">
        <v>16</v>
      </c>
    </row>
    <row r="9" ht="14.25" customHeight="1" outlineLevel="1">
      <c r="A9" s="18" t="s">
        <v>22</v>
      </c>
      <c r="B9" s="16" t="s">
        <v>21</v>
      </c>
      <c r="C9" s="17">
        <v>0.4</v>
      </c>
      <c r="D9" s="17">
        <v>0.5</v>
      </c>
      <c r="E9" s="9"/>
      <c r="F9" s="17">
        <v>0.1</v>
      </c>
      <c r="G9" s="9"/>
      <c r="H9" s="5"/>
      <c r="J9" s="4" t="s">
        <v>9</v>
      </c>
      <c r="K9" s="16" t="s">
        <v>19</v>
      </c>
    </row>
    <row r="10" ht="14.25" customHeight="1" outlineLevel="1">
      <c r="A10" s="4"/>
      <c r="B10" s="4"/>
      <c r="C10" s="9"/>
      <c r="D10" s="9"/>
      <c r="E10" s="9"/>
      <c r="F10" s="9"/>
      <c r="G10" s="9"/>
      <c r="H10" s="9"/>
      <c r="J10" s="4" t="s">
        <v>10</v>
      </c>
      <c r="K10" s="16" t="s">
        <v>16</v>
      </c>
    </row>
    <row r="11" ht="14.25" customHeight="1">
      <c r="A11" s="11" t="s">
        <v>23</v>
      </c>
      <c r="B11" s="11"/>
      <c r="C11" s="12" t="s">
        <v>6</v>
      </c>
      <c r="D11" s="12" t="s">
        <v>7</v>
      </c>
      <c r="E11" s="12" t="s">
        <v>8</v>
      </c>
      <c r="F11" s="12" t="s">
        <v>9</v>
      </c>
      <c r="G11" s="12" t="s">
        <v>10</v>
      </c>
      <c r="H11" s="13" t="s">
        <v>11</v>
      </c>
      <c r="J11" s="16" t="s">
        <v>11</v>
      </c>
      <c r="K11" s="16" t="s">
        <v>24</v>
      </c>
    </row>
    <row r="12" ht="14.25" customHeight="1" outlineLevel="1">
      <c r="A12" s="15" t="s">
        <v>25</v>
      </c>
      <c r="B12" s="16" t="s">
        <v>26</v>
      </c>
      <c r="C12" s="17">
        <v>0.35</v>
      </c>
      <c r="D12" s="17"/>
      <c r="E12" s="9"/>
      <c r="F12" s="17">
        <v>0.2</v>
      </c>
      <c r="G12" s="9"/>
      <c r="H12" s="17">
        <v>0.45</v>
      </c>
    </row>
    <row r="13" ht="14.25" customHeight="1" outlineLevel="1">
      <c r="A13" s="20" t="s">
        <v>27</v>
      </c>
      <c r="B13" s="16" t="s">
        <v>28</v>
      </c>
      <c r="C13" s="17">
        <v>0.6</v>
      </c>
      <c r="D13" s="17">
        <v>0.15</v>
      </c>
      <c r="E13" s="9"/>
      <c r="F13" s="17">
        <v>0.25</v>
      </c>
      <c r="G13" s="9"/>
      <c r="H13" s="17"/>
      <c r="J13" s="21" t="s">
        <v>29</v>
      </c>
      <c r="K13" s="21" t="s">
        <v>30</v>
      </c>
    </row>
    <row r="14" ht="14.25" customHeight="1" outlineLevel="1">
      <c r="A14" s="15" t="s">
        <v>31</v>
      </c>
      <c r="B14" s="16" t="s">
        <v>32</v>
      </c>
      <c r="C14" s="17">
        <v>0.35</v>
      </c>
      <c r="D14" s="9"/>
      <c r="E14" s="9"/>
      <c r="F14" s="17">
        <v>0.2</v>
      </c>
      <c r="G14" s="9"/>
      <c r="H14" s="17">
        <v>0.45</v>
      </c>
    </row>
    <row r="15" ht="14.25" customHeight="1" outlineLevel="1">
      <c r="A15" s="15" t="s">
        <v>33</v>
      </c>
      <c r="B15" s="16" t="s">
        <v>34</v>
      </c>
      <c r="C15" s="17">
        <v>0.3</v>
      </c>
      <c r="D15" s="5"/>
      <c r="E15" s="9"/>
      <c r="F15" s="17">
        <v>0.2</v>
      </c>
      <c r="G15" s="17">
        <v>0.5</v>
      </c>
      <c r="H15" s="17"/>
    </row>
    <row r="16" ht="14.25" customHeight="1" outlineLevel="1">
      <c r="A16" s="15" t="s">
        <v>35</v>
      </c>
      <c r="B16" s="16" t="s">
        <v>36</v>
      </c>
      <c r="C16" s="17">
        <v>0.35</v>
      </c>
      <c r="D16" s="9"/>
      <c r="E16" s="9"/>
      <c r="F16" s="17">
        <v>0.2</v>
      </c>
      <c r="G16" s="9"/>
      <c r="H16" s="17">
        <v>0.45</v>
      </c>
    </row>
    <row r="17" ht="14.25" customHeight="1" outlineLevel="1">
      <c r="A17" s="4"/>
      <c r="B17" s="4"/>
      <c r="C17" s="9"/>
      <c r="D17" s="9"/>
      <c r="E17" s="9"/>
      <c r="F17" s="9"/>
      <c r="G17" s="9"/>
      <c r="H17" s="9"/>
    </row>
    <row r="18" ht="14.25" customHeight="1">
      <c r="A18" s="11" t="s">
        <v>37</v>
      </c>
      <c r="B18" s="11"/>
      <c r="C18" s="12" t="s">
        <v>6</v>
      </c>
      <c r="D18" s="12" t="s">
        <v>7</v>
      </c>
      <c r="E18" s="12" t="s">
        <v>8</v>
      </c>
      <c r="F18" s="12" t="s">
        <v>9</v>
      </c>
      <c r="G18" s="12" t="s">
        <v>10</v>
      </c>
      <c r="H18" s="13" t="s">
        <v>11</v>
      </c>
    </row>
    <row r="19" ht="18.0" customHeight="1" outlineLevel="1">
      <c r="A19" s="15" t="s">
        <v>38</v>
      </c>
      <c r="B19" s="16" t="s">
        <v>39</v>
      </c>
      <c r="C19" s="17">
        <v>0.2</v>
      </c>
      <c r="D19" s="17">
        <v>0.6</v>
      </c>
      <c r="E19" s="17">
        <v>0.05</v>
      </c>
      <c r="F19" s="17">
        <v>0.15</v>
      </c>
      <c r="G19" s="9"/>
      <c r="H19" s="5"/>
    </row>
    <row r="20" ht="18.0" customHeight="1" outlineLevel="1">
      <c r="A20" s="18" t="s">
        <v>40</v>
      </c>
      <c r="B20" s="16" t="s">
        <v>41</v>
      </c>
      <c r="C20" s="17">
        <v>0.1</v>
      </c>
      <c r="D20" s="17">
        <v>0.4</v>
      </c>
      <c r="E20" s="17">
        <v>0.4</v>
      </c>
      <c r="F20" s="17">
        <v>0.1</v>
      </c>
      <c r="G20" s="9"/>
      <c r="H20" s="9"/>
    </row>
    <row r="21" ht="18.0" customHeight="1" outlineLevel="1">
      <c r="A21" s="18" t="s">
        <v>42</v>
      </c>
      <c r="B21" s="16" t="s">
        <v>43</v>
      </c>
      <c r="C21" s="17">
        <v>0.2</v>
      </c>
      <c r="D21" s="17">
        <v>0.6</v>
      </c>
      <c r="E21" s="17">
        <v>0.05</v>
      </c>
      <c r="F21" s="17">
        <v>0.15</v>
      </c>
      <c r="G21" s="9"/>
      <c r="H21" s="5"/>
    </row>
    <row r="22" ht="18.0" customHeight="1" outlineLevel="1">
      <c r="A22" s="22" t="s">
        <v>44</v>
      </c>
      <c r="B22" s="16" t="s">
        <v>45</v>
      </c>
      <c r="C22" s="17">
        <v>0.2</v>
      </c>
      <c r="D22" s="17">
        <v>0.6</v>
      </c>
      <c r="E22" s="17">
        <v>0.05</v>
      </c>
      <c r="F22" s="17">
        <v>0.15</v>
      </c>
      <c r="G22" s="9"/>
      <c r="H22" s="5"/>
    </row>
    <row r="23" ht="18.0" customHeight="1" outlineLevel="1">
      <c r="A23" s="23" t="s">
        <v>46</v>
      </c>
      <c r="B23" s="16" t="s">
        <v>47</v>
      </c>
      <c r="C23" s="17">
        <v>0.2</v>
      </c>
      <c r="D23" s="17">
        <v>0.6</v>
      </c>
      <c r="E23" s="17">
        <v>0.05</v>
      </c>
      <c r="F23" s="17">
        <v>0.15</v>
      </c>
      <c r="G23" s="9"/>
      <c r="H23" s="5"/>
    </row>
    <row r="24" ht="27.75" customHeight="1" outlineLevel="1">
      <c r="A24" s="23" t="s">
        <v>48</v>
      </c>
      <c r="B24" s="16" t="s">
        <v>49</v>
      </c>
      <c r="C24" s="17">
        <v>0.2</v>
      </c>
      <c r="D24" s="17">
        <v>0.6</v>
      </c>
      <c r="E24" s="17">
        <v>0.05</v>
      </c>
      <c r="F24" s="17">
        <v>0.15</v>
      </c>
      <c r="G24" s="9"/>
      <c r="H24" s="5"/>
    </row>
    <row r="25" ht="18.0" customHeight="1" outlineLevel="1">
      <c r="A25" s="23" t="s">
        <v>50</v>
      </c>
      <c r="B25" s="16" t="s">
        <v>51</v>
      </c>
      <c r="C25" s="17">
        <v>0.2</v>
      </c>
      <c r="D25" s="17">
        <v>0.6</v>
      </c>
      <c r="E25" s="17">
        <v>0.05</v>
      </c>
      <c r="F25" s="17">
        <v>0.15</v>
      </c>
      <c r="G25" s="9"/>
      <c r="H25" s="5"/>
    </row>
    <row r="26" ht="14.25" customHeight="1">
      <c r="A26" s="11" t="s">
        <v>52</v>
      </c>
      <c r="B26" s="11"/>
      <c r="C26" s="12" t="s">
        <v>6</v>
      </c>
      <c r="D26" s="12" t="s">
        <v>7</v>
      </c>
      <c r="E26" s="12" t="s">
        <v>8</v>
      </c>
      <c r="F26" s="12" t="s">
        <v>9</v>
      </c>
      <c r="G26" s="12" t="s">
        <v>10</v>
      </c>
      <c r="H26" s="13" t="s">
        <v>11</v>
      </c>
    </row>
    <row r="27" ht="14.25" customHeight="1">
      <c r="A27" s="24" t="s">
        <v>53</v>
      </c>
      <c r="B27" s="16" t="s">
        <v>54</v>
      </c>
      <c r="C27" s="25">
        <v>0.15</v>
      </c>
      <c r="D27" s="4"/>
      <c r="E27" s="4"/>
      <c r="F27" s="25">
        <v>0.7</v>
      </c>
      <c r="G27" s="4"/>
      <c r="H27" s="25">
        <v>0.15</v>
      </c>
    </row>
    <row r="28" ht="14.25" customHeight="1" outlineLevel="1">
      <c r="A28" s="24" t="s">
        <v>55</v>
      </c>
      <c r="B28" s="16" t="s">
        <v>56</v>
      </c>
      <c r="C28" s="25">
        <v>0.15</v>
      </c>
      <c r="D28" s="16"/>
      <c r="E28" s="4"/>
      <c r="F28" s="25">
        <v>0.7</v>
      </c>
      <c r="G28" s="4"/>
      <c r="H28" s="25">
        <v>0.15</v>
      </c>
    </row>
    <row r="29" ht="14.25" customHeight="1" outlineLevel="1">
      <c r="A29" s="24" t="s">
        <v>57</v>
      </c>
      <c r="B29" s="16" t="s">
        <v>58</v>
      </c>
      <c r="C29" s="25">
        <v>0.15</v>
      </c>
      <c r="D29" s="4"/>
      <c r="E29" s="4"/>
      <c r="F29" s="25">
        <v>0.7</v>
      </c>
      <c r="G29" s="4"/>
      <c r="H29" s="25">
        <v>0.15</v>
      </c>
    </row>
    <row r="30" ht="14.25" customHeight="1" outlineLevel="1">
      <c r="A30" s="4"/>
      <c r="B30" s="4"/>
      <c r="C30" s="4"/>
      <c r="D30" s="4"/>
      <c r="E30" s="4"/>
      <c r="F30" s="4"/>
      <c r="G30" s="4"/>
      <c r="H30" s="4"/>
    </row>
    <row r="31" ht="14.25" customHeight="1" outlineLevel="1">
      <c r="A31" s="11" t="s">
        <v>59</v>
      </c>
      <c r="B31" s="11"/>
      <c r="C31" s="12" t="s">
        <v>6</v>
      </c>
      <c r="D31" s="12" t="s">
        <v>7</v>
      </c>
      <c r="E31" s="12" t="s">
        <v>8</v>
      </c>
      <c r="F31" s="12" t="s">
        <v>9</v>
      </c>
      <c r="G31" s="12" t="s">
        <v>10</v>
      </c>
      <c r="H31" s="13" t="s">
        <v>11</v>
      </c>
    </row>
    <row r="32" ht="14.25" customHeight="1">
      <c r="A32" s="24" t="s">
        <v>60</v>
      </c>
      <c r="B32" s="16" t="s">
        <v>61</v>
      </c>
      <c r="C32" s="25">
        <v>0.3</v>
      </c>
      <c r="D32" s="25">
        <v>0.5</v>
      </c>
      <c r="E32" s="4"/>
      <c r="F32" s="25">
        <v>0.2</v>
      </c>
      <c r="G32" s="4"/>
      <c r="H32" s="4"/>
    </row>
    <row r="33" ht="14.25" customHeight="1" outlineLevel="1">
      <c r="A33" s="24" t="s">
        <v>62</v>
      </c>
      <c r="B33" s="16" t="s">
        <v>63</v>
      </c>
      <c r="C33" s="4"/>
      <c r="D33" s="4"/>
      <c r="E33" s="4"/>
      <c r="F33" s="25">
        <v>0.4</v>
      </c>
      <c r="G33" s="4"/>
      <c r="H33" s="25">
        <v>0.6</v>
      </c>
    </row>
    <row r="34" ht="14.25" customHeight="1" outlineLevel="1">
      <c r="A34" s="24" t="s">
        <v>64</v>
      </c>
      <c r="B34" s="16" t="s">
        <v>65</v>
      </c>
      <c r="C34" s="4"/>
      <c r="D34" s="4"/>
      <c r="E34" s="4"/>
      <c r="F34" s="25">
        <v>0.4</v>
      </c>
      <c r="G34" s="4"/>
      <c r="H34" s="25">
        <v>0.6</v>
      </c>
    </row>
    <row r="35" ht="14.25" customHeight="1" outlineLevel="1">
      <c r="A35" s="24" t="s">
        <v>66</v>
      </c>
      <c r="B35" s="16" t="s">
        <v>67</v>
      </c>
      <c r="C35" s="25">
        <v>0.4</v>
      </c>
      <c r="D35" s="4"/>
      <c r="E35" s="4"/>
      <c r="F35" s="25"/>
      <c r="G35" s="4"/>
      <c r="H35" s="25">
        <v>0.6</v>
      </c>
    </row>
    <row r="36" ht="14.25" customHeight="1" outlineLevel="1">
      <c r="A36" s="16" t="s">
        <v>68</v>
      </c>
      <c r="B36" s="16" t="s">
        <v>69</v>
      </c>
      <c r="C36" s="25">
        <v>1.0</v>
      </c>
      <c r="D36" s="25">
        <v>1.0</v>
      </c>
      <c r="E36" s="25">
        <v>1.0</v>
      </c>
      <c r="F36" s="25">
        <v>1.0</v>
      </c>
      <c r="G36" s="25">
        <v>1.0</v>
      </c>
      <c r="H36" s="25">
        <v>1.0</v>
      </c>
    </row>
    <row r="37" ht="14.25" customHeight="1">
      <c r="A37" s="4"/>
      <c r="B37" s="4"/>
      <c r="C37" s="4"/>
      <c r="D37" s="4"/>
      <c r="E37" s="4"/>
      <c r="F37" s="4"/>
      <c r="G37" s="4"/>
      <c r="H37" s="4"/>
    </row>
    <row r="38" ht="14.25" customHeight="1">
      <c r="A38" s="4"/>
      <c r="B38" s="4"/>
      <c r="C38" s="4"/>
      <c r="D38" s="4"/>
      <c r="E38" s="4"/>
      <c r="F38" s="4"/>
      <c r="G38" s="4"/>
      <c r="H38" s="4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3">
    <mergeCell ref="A2:D2"/>
    <mergeCell ref="C4:G4"/>
    <mergeCell ref="J4:K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4" t="s">
        <v>70</v>
      </c>
      <c r="B2" s="14" t="s">
        <v>71</v>
      </c>
      <c r="C2" s="14" t="s">
        <v>72</v>
      </c>
      <c r="D2" s="12" t="s">
        <v>73</v>
      </c>
      <c r="E2" s="14" t="s">
        <v>74</v>
      </c>
      <c r="F2" s="14" t="s">
        <v>75</v>
      </c>
      <c r="H2" s="26" t="s">
        <v>76</v>
      </c>
      <c r="I2" s="27"/>
      <c r="J2" s="27"/>
      <c r="K2" s="28"/>
    </row>
    <row r="3" ht="14.25" customHeight="1">
      <c r="A3" s="4" t="s">
        <v>77</v>
      </c>
      <c r="B3" s="4" t="s">
        <v>6</v>
      </c>
      <c r="C3" s="4"/>
      <c r="D3" s="4"/>
      <c r="E3" s="29">
        <v>0.0</v>
      </c>
      <c r="F3" s="30">
        <f t="shared" ref="F3:F7" si="1">D3*E3</f>
        <v>0</v>
      </c>
      <c r="H3" s="14" t="s">
        <v>71</v>
      </c>
      <c r="I3" s="14" t="s">
        <v>72</v>
      </c>
      <c r="J3" s="14" t="s">
        <v>78</v>
      </c>
      <c r="K3" s="14" t="s">
        <v>79</v>
      </c>
    </row>
    <row r="4" ht="14.25" customHeight="1">
      <c r="A4" s="4" t="s">
        <v>80</v>
      </c>
      <c r="B4" s="4" t="s">
        <v>7</v>
      </c>
      <c r="C4" s="31"/>
      <c r="D4" s="4"/>
      <c r="E4" s="29">
        <v>0.0</v>
      </c>
      <c r="F4" s="30">
        <f t="shared" si="1"/>
        <v>0</v>
      </c>
      <c r="H4" s="4" t="s">
        <v>6</v>
      </c>
      <c r="I4" s="4"/>
      <c r="J4" s="4"/>
      <c r="K4" s="4"/>
    </row>
    <row r="5" ht="14.25" customHeight="1">
      <c r="A5" s="4" t="s">
        <v>8</v>
      </c>
      <c r="B5" s="4" t="s">
        <v>81</v>
      </c>
      <c r="C5" s="4"/>
      <c r="D5" s="4"/>
      <c r="E5" s="29">
        <v>0.0</v>
      </c>
      <c r="F5" s="30">
        <f t="shared" si="1"/>
        <v>0</v>
      </c>
      <c r="H5" s="4" t="s">
        <v>7</v>
      </c>
      <c r="I5" s="31"/>
      <c r="J5" s="4"/>
      <c r="K5" s="4"/>
    </row>
    <row r="6" ht="14.25" customHeight="1">
      <c r="A6" s="4" t="s">
        <v>9</v>
      </c>
      <c r="B6" s="4" t="s">
        <v>82</v>
      </c>
      <c r="C6" s="4"/>
      <c r="D6" s="4"/>
      <c r="E6" s="29">
        <v>0.0</v>
      </c>
      <c r="F6" s="30">
        <f t="shared" si="1"/>
        <v>0</v>
      </c>
      <c r="H6" s="4" t="s">
        <v>83</v>
      </c>
      <c r="I6" s="4"/>
      <c r="J6" s="4"/>
      <c r="K6" s="4"/>
    </row>
    <row r="7" ht="14.25" customHeight="1">
      <c r="A7" s="4" t="s">
        <v>84</v>
      </c>
      <c r="B7" s="4" t="s">
        <v>10</v>
      </c>
      <c r="C7" s="4"/>
      <c r="D7" s="4"/>
      <c r="E7" s="29">
        <v>0.0</v>
      </c>
      <c r="F7" s="30">
        <f t="shared" si="1"/>
        <v>0</v>
      </c>
      <c r="H7" s="4" t="s">
        <v>82</v>
      </c>
      <c r="I7" s="4"/>
      <c r="J7" s="4"/>
      <c r="K7" s="4"/>
    </row>
    <row r="8" ht="14.25" customHeight="1">
      <c r="A8" s="4"/>
      <c r="B8" s="6" t="s">
        <v>85</v>
      </c>
      <c r="C8" s="7"/>
      <c r="D8" s="7"/>
      <c r="E8" s="8"/>
      <c r="F8" s="30">
        <f>SUM(F3:F7)</f>
        <v>0</v>
      </c>
      <c r="H8" s="4" t="s">
        <v>10</v>
      </c>
      <c r="I8" s="4"/>
      <c r="J8" s="4"/>
      <c r="K8" s="4"/>
    </row>
    <row r="9" ht="14.25" customHeight="1"/>
    <row r="10" ht="14.25" customHeight="1"/>
    <row r="11" ht="14.25" customHeight="1">
      <c r="A11" s="14" t="s">
        <v>70</v>
      </c>
      <c r="B11" s="14" t="s">
        <v>71</v>
      </c>
      <c r="C11" s="14" t="s">
        <v>72</v>
      </c>
      <c r="D11" s="12" t="s">
        <v>86</v>
      </c>
      <c r="E11" s="14" t="s">
        <v>74</v>
      </c>
      <c r="F11" s="14" t="s">
        <v>87</v>
      </c>
      <c r="H11" s="26" t="s">
        <v>88</v>
      </c>
      <c r="I11" s="28"/>
    </row>
    <row r="12" ht="14.25" customHeight="1">
      <c r="A12" s="4" t="s">
        <v>77</v>
      </c>
      <c r="B12" s="4" t="s">
        <v>6</v>
      </c>
      <c r="C12" s="4"/>
      <c r="D12" s="4"/>
      <c r="E12" s="29">
        <v>0.0</v>
      </c>
      <c r="F12" s="30">
        <f t="shared" ref="F12:F16" si="2">D12*E12</f>
        <v>0</v>
      </c>
      <c r="H12" s="4" t="s">
        <v>6</v>
      </c>
      <c r="I12" s="30">
        <f t="shared" ref="I12:I16" si="3">F3+F12+F21+F30+F39</f>
        <v>0</v>
      </c>
    </row>
    <row r="13" ht="14.25" customHeight="1">
      <c r="A13" s="4" t="s">
        <v>80</v>
      </c>
      <c r="B13" s="4" t="s">
        <v>7</v>
      </c>
      <c r="C13" s="31"/>
      <c r="D13" s="4"/>
      <c r="E13" s="29">
        <v>0.0</v>
      </c>
      <c r="F13" s="30">
        <f t="shared" si="2"/>
        <v>0</v>
      </c>
      <c r="H13" s="4" t="s">
        <v>7</v>
      </c>
      <c r="I13" s="30">
        <f t="shared" si="3"/>
        <v>0</v>
      </c>
    </row>
    <row r="14" ht="14.25" customHeight="1">
      <c r="A14" s="4" t="s">
        <v>8</v>
      </c>
      <c r="B14" s="4" t="s">
        <v>81</v>
      </c>
      <c r="C14" s="4"/>
      <c r="D14" s="4"/>
      <c r="E14" s="29">
        <v>0.0</v>
      </c>
      <c r="F14" s="30">
        <f t="shared" si="2"/>
        <v>0</v>
      </c>
      <c r="H14" s="4" t="s">
        <v>83</v>
      </c>
      <c r="I14" s="30">
        <f t="shared" si="3"/>
        <v>0</v>
      </c>
    </row>
    <row r="15" ht="14.25" customHeight="1">
      <c r="A15" s="4" t="s">
        <v>9</v>
      </c>
      <c r="B15" s="4" t="s">
        <v>82</v>
      </c>
      <c r="C15" s="4"/>
      <c r="D15" s="4"/>
      <c r="E15" s="29">
        <v>0.0</v>
      </c>
      <c r="F15" s="30">
        <f t="shared" si="2"/>
        <v>0</v>
      </c>
      <c r="H15" s="4" t="s">
        <v>82</v>
      </c>
      <c r="I15" s="30">
        <f t="shared" si="3"/>
        <v>0</v>
      </c>
    </row>
    <row r="16" ht="14.25" customHeight="1">
      <c r="A16" s="4" t="s">
        <v>84</v>
      </c>
      <c r="B16" s="4" t="s">
        <v>10</v>
      </c>
      <c r="C16" s="4"/>
      <c r="D16" s="4"/>
      <c r="E16" s="29">
        <v>0.0</v>
      </c>
      <c r="F16" s="30">
        <f t="shared" si="2"/>
        <v>0</v>
      </c>
      <c r="H16" s="4" t="s">
        <v>10</v>
      </c>
      <c r="I16" s="30">
        <f t="shared" si="3"/>
        <v>0</v>
      </c>
    </row>
    <row r="17" ht="14.25" customHeight="1">
      <c r="A17" s="4"/>
      <c r="B17" s="6" t="s">
        <v>89</v>
      </c>
      <c r="C17" s="7"/>
      <c r="D17" s="7"/>
      <c r="E17" s="8"/>
      <c r="F17" s="30">
        <f>SUM(F12:F16)</f>
        <v>0</v>
      </c>
      <c r="H17" s="32" t="s">
        <v>90</v>
      </c>
      <c r="I17" s="33">
        <f>SUM(I12:I16)</f>
        <v>0</v>
      </c>
    </row>
    <row r="18" ht="14.25" customHeight="1"/>
    <row r="19" ht="14.25" customHeight="1"/>
    <row r="20" ht="14.25" customHeight="1">
      <c r="A20" s="14" t="s">
        <v>70</v>
      </c>
      <c r="B20" s="14" t="s">
        <v>71</v>
      </c>
      <c r="C20" s="14" t="s">
        <v>72</v>
      </c>
      <c r="D20" s="12" t="s">
        <v>86</v>
      </c>
      <c r="E20" s="14" t="s">
        <v>74</v>
      </c>
      <c r="F20" s="14" t="s">
        <v>91</v>
      </c>
      <c r="H20" s="26" t="s">
        <v>92</v>
      </c>
      <c r="I20" s="28"/>
    </row>
    <row r="21" ht="14.25" customHeight="1">
      <c r="A21" s="4" t="s">
        <v>77</v>
      </c>
      <c r="B21" s="4" t="s">
        <v>6</v>
      </c>
      <c r="C21" s="4"/>
      <c r="D21" s="4"/>
      <c r="E21" s="29">
        <v>0.0</v>
      </c>
      <c r="F21" s="30">
        <f t="shared" ref="F21:F25" si="4">D21*E21</f>
        <v>0</v>
      </c>
      <c r="H21" s="4" t="s">
        <v>5</v>
      </c>
      <c r="I21" s="30">
        <f>F8</f>
        <v>0</v>
      </c>
    </row>
    <row r="22" ht="14.25" customHeight="1">
      <c r="A22" s="4" t="s">
        <v>80</v>
      </c>
      <c r="B22" s="4" t="s">
        <v>7</v>
      </c>
      <c r="C22" s="31"/>
      <c r="D22" s="4"/>
      <c r="E22" s="29">
        <v>0.0</v>
      </c>
      <c r="F22" s="30">
        <f t="shared" si="4"/>
        <v>0</v>
      </c>
      <c r="H22" s="4" t="s">
        <v>93</v>
      </c>
      <c r="I22" s="30">
        <f>F17</f>
        <v>0</v>
      </c>
    </row>
    <row r="23" ht="14.25" customHeight="1">
      <c r="A23" s="4" t="s">
        <v>8</v>
      </c>
      <c r="B23" s="4" t="s">
        <v>81</v>
      </c>
      <c r="C23" s="4"/>
      <c r="D23" s="4"/>
      <c r="E23" s="29">
        <v>0.0</v>
      </c>
      <c r="F23" s="30">
        <f t="shared" si="4"/>
        <v>0</v>
      </c>
      <c r="H23" s="4" t="s">
        <v>37</v>
      </c>
      <c r="I23" s="30">
        <f>F26</f>
        <v>0</v>
      </c>
    </row>
    <row r="24" ht="14.25" customHeight="1">
      <c r="A24" s="4" t="s">
        <v>9</v>
      </c>
      <c r="B24" s="4" t="s">
        <v>82</v>
      </c>
      <c r="C24" s="4"/>
      <c r="D24" s="4"/>
      <c r="E24" s="29">
        <v>0.0</v>
      </c>
      <c r="F24" s="30">
        <f t="shared" si="4"/>
        <v>0</v>
      </c>
      <c r="H24" s="4" t="s">
        <v>94</v>
      </c>
      <c r="I24" s="30">
        <f>F35</f>
        <v>0</v>
      </c>
    </row>
    <row r="25" ht="14.25" customHeight="1">
      <c r="A25" s="4" t="s">
        <v>84</v>
      </c>
      <c r="B25" s="4" t="s">
        <v>10</v>
      </c>
      <c r="C25" s="4"/>
      <c r="D25" s="4"/>
      <c r="E25" s="29">
        <v>0.0</v>
      </c>
      <c r="F25" s="30">
        <f t="shared" si="4"/>
        <v>0</v>
      </c>
      <c r="H25" s="4" t="s">
        <v>95</v>
      </c>
      <c r="I25" s="30">
        <f>F44</f>
        <v>0</v>
      </c>
    </row>
    <row r="26" ht="14.25" customHeight="1">
      <c r="A26" s="4"/>
      <c r="B26" s="6" t="s">
        <v>96</v>
      </c>
      <c r="C26" s="7"/>
      <c r="D26" s="7"/>
      <c r="E26" s="8"/>
      <c r="F26" s="30">
        <f>SUM(F21:F25)</f>
        <v>0</v>
      </c>
      <c r="H26" s="32" t="s">
        <v>97</v>
      </c>
      <c r="I26" s="33">
        <f>SUM(I21:I25)</f>
        <v>0</v>
      </c>
    </row>
    <row r="27" ht="14.25" customHeight="1"/>
    <row r="28" ht="14.25" customHeight="1"/>
    <row r="29" ht="14.25" customHeight="1">
      <c r="A29" s="14" t="s">
        <v>70</v>
      </c>
      <c r="B29" s="14" t="s">
        <v>71</v>
      </c>
      <c r="C29" s="14" t="s">
        <v>72</v>
      </c>
      <c r="D29" s="12" t="s">
        <v>86</v>
      </c>
      <c r="E29" s="14" t="s">
        <v>74</v>
      </c>
      <c r="F29" s="14" t="s">
        <v>98</v>
      </c>
      <c r="H29" s="14" t="s">
        <v>99</v>
      </c>
      <c r="I29" s="34">
        <v>0.6</v>
      </c>
    </row>
    <row r="30" ht="14.25" customHeight="1">
      <c r="A30" s="4" t="s">
        <v>77</v>
      </c>
      <c r="B30" s="4" t="s">
        <v>6</v>
      </c>
      <c r="C30" s="4" t="s">
        <v>100</v>
      </c>
      <c r="D30" s="4"/>
      <c r="E30" s="29">
        <v>0.0</v>
      </c>
      <c r="F30" s="30">
        <f t="shared" ref="F30:F34" si="5">D30*E30</f>
        <v>0</v>
      </c>
      <c r="H30" s="4" t="s">
        <v>101</v>
      </c>
      <c r="I30" s="30">
        <f>I26*I29</f>
        <v>0</v>
      </c>
    </row>
    <row r="31" ht="14.25" customHeight="1">
      <c r="A31" s="4" t="s">
        <v>80</v>
      </c>
      <c r="B31" s="4" t="s">
        <v>7</v>
      </c>
      <c r="C31" s="31" t="s">
        <v>102</v>
      </c>
      <c r="D31" s="4"/>
      <c r="E31" s="29">
        <v>0.0</v>
      </c>
      <c r="F31" s="30">
        <f t="shared" si="5"/>
        <v>0</v>
      </c>
      <c r="H31" s="4" t="s">
        <v>103</v>
      </c>
      <c r="I31" s="30">
        <f>I26+I30</f>
        <v>0</v>
      </c>
    </row>
    <row r="32" ht="14.25" customHeight="1">
      <c r="A32" s="4" t="s">
        <v>8</v>
      </c>
      <c r="B32" s="4" t="s">
        <v>81</v>
      </c>
      <c r="C32" s="4" t="s">
        <v>104</v>
      </c>
      <c r="D32" s="4"/>
      <c r="E32" s="29">
        <v>0.0</v>
      </c>
      <c r="F32" s="30">
        <f t="shared" si="5"/>
        <v>0</v>
      </c>
    </row>
    <row r="33" ht="14.25" customHeight="1">
      <c r="A33" s="4" t="s">
        <v>9</v>
      </c>
      <c r="B33" s="4" t="s">
        <v>82</v>
      </c>
      <c r="C33" s="4" t="s">
        <v>105</v>
      </c>
      <c r="D33" s="4"/>
      <c r="E33" s="29">
        <v>0.0</v>
      </c>
      <c r="F33" s="30">
        <f t="shared" si="5"/>
        <v>0</v>
      </c>
    </row>
    <row r="34" ht="14.25" customHeight="1">
      <c r="A34" s="4" t="s">
        <v>84</v>
      </c>
      <c r="B34" s="4" t="s">
        <v>10</v>
      </c>
      <c r="C34" s="4" t="s">
        <v>105</v>
      </c>
      <c r="D34" s="4"/>
      <c r="E34" s="29">
        <v>0.0</v>
      </c>
      <c r="F34" s="30">
        <f t="shared" si="5"/>
        <v>0</v>
      </c>
    </row>
    <row r="35" ht="14.25" customHeight="1">
      <c r="A35" s="4"/>
      <c r="B35" s="6" t="s">
        <v>106</v>
      </c>
      <c r="C35" s="7"/>
      <c r="D35" s="7"/>
      <c r="E35" s="8"/>
      <c r="F35" s="30">
        <f>SUM(F30:F34)</f>
        <v>0</v>
      </c>
    </row>
    <row r="36" ht="14.25" customHeight="1"/>
    <row r="37" ht="14.25" customHeight="1"/>
    <row r="38" ht="14.25" customHeight="1">
      <c r="A38" s="14" t="s">
        <v>70</v>
      </c>
      <c r="B38" s="14" t="s">
        <v>71</v>
      </c>
      <c r="C38" s="14" t="s">
        <v>72</v>
      </c>
      <c r="D38" s="12" t="s">
        <v>86</v>
      </c>
      <c r="E38" s="14" t="s">
        <v>74</v>
      </c>
      <c r="F38" s="12" t="s">
        <v>107</v>
      </c>
    </row>
    <row r="39" ht="14.25" customHeight="1">
      <c r="A39" s="4" t="s">
        <v>77</v>
      </c>
      <c r="B39" s="4" t="s">
        <v>6</v>
      </c>
      <c r="C39" s="4" t="s">
        <v>100</v>
      </c>
      <c r="D39" s="4"/>
      <c r="E39" s="29">
        <v>0.0</v>
      </c>
      <c r="F39" s="30">
        <f t="shared" ref="F39:F43" si="6">D39*E39</f>
        <v>0</v>
      </c>
    </row>
    <row r="40" ht="14.25" customHeight="1">
      <c r="A40" s="4" t="s">
        <v>80</v>
      </c>
      <c r="B40" s="4" t="s">
        <v>7</v>
      </c>
      <c r="C40" s="31" t="s">
        <v>102</v>
      </c>
      <c r="D40" s="4"/>
      <c r="E40" s="29">
        <v>0.0</v>
      </c>
      <c r="F40" s="30">
        <f t="shared" si="6"/>
        <v>0</v>
      </c>
    </row>
    <row r="41" ht="14.25" customHeight="1">
      <c r="A41" s="4" t="s">
        <v>8</v>
      </c>
      <c r="B41" s="4" t="s">
        <v>81</v>
      </c>
      <c r="C41" s="4" t="s">
        <v>104</v>
      </c>
      <c r="D41" s="4"/>
      <c r="E41" s="29">
        <v>0.0</v>
      </c>
      <c r="F41" s="30">
        <f t="shared" si="6"/>
        <v>0</v>
      </c>
    </row>
    <row r="42" ht="14.25" customHeight="1">
      <c r="A42" s="4" t="s">
        <v>9</v>
      </c>
      <c r="B42" s="4" t="s">
        <v>82</v>
      </c>
      <c r="C42" s="4" t="s">
        <v>105</v>
      </c>
      <c r="D42" s="4"/>
      <c r="E42" s="29">
        <v>0.0</v>
      </c>
      <c r="F42" s="30">
        <f t="shared" si="6"/>
        <v>0</v>
      </c>
    </row>
    <row r="43" ht="14.25" customHeight="1">
      <c r="A43" s="4" t="s">
        <v>84</v>
      </c>
      <c r="B43" s="4" t="s">
        <v>10</v>
      </c>
      <c r="C43" s="4" t="s">
        <v>105</v>
      </c>
      <c r="D43" s="4"/>
      <c r="E43" s="29">
        <v>0.0</v>
      </c>
      <c r="F43" s="30">
        <f t="shared" si="6"/>
        <v>0</v>
      </c>
    </row>
    <row r="44" ht="14.25" customHeight="1">
      <c r="A44" s="4"/>
      <c r="B44" s="6" t="s">
        <v>108</v>
      </c>
      <c r="C44" s="7"/>
      <c r="D44" s="7"/>
      <c r="E44" s="8"/>
      <c r="F44" s="30">
        <f>SUM(F39:F43)</f>
        <v>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