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pivotTables/pivotTable6.xml" ContentType="application/vnd.openxmlformats-officedocument.spreadsheetml.pivotTable+xml"/>
  <Override PartName="/xl/drawings/drawing4.xml" ContentType="application/vnd.openxmlformats-officedocument.drawing+xml"/>
  <Override PartName="/xl/timelines/timeline2.xml" ContentType="application/vnd.ms-excel.timelin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defaultThemeVersion="124226"/>
  <mc:AlternateContent xmlns:mc="http://schemas.openxmlformats.org/markup-compatibility/2006">
    <mc:Choice Requires="x15">
      <x15ac:absPath xmlns:x15ac="http://schemas.microsoft.com/office/spreadsheetml/2010/11/ac" url="D:\uni-repo\IIC1062\Clases\Clase_11\"/>
    </mc:Choice>
  </mc:AlternateContent>
  <xr:revisionPtr revIDLastSave="0" documentId="13_ncr:1_{D68A2615-3F78-471F-96C9-1AD2D1EA9104}" xr6:coauthVersionLast="45" xr6:coauthVersionMax="45" xr10:uidLastSave="{00000000-0000-0000-0000-000000000000}"/>
  <bookViews>
    <workbookView xWindow="-20520" yWindow="5610" windowWidth="20640" windowHeight="11160" firstSheet="4" activeTab="8" xr2:uid="{00000000-000D-0000-FFFF-FFFF00000000}"/>
  </bookViews>
  <sheets>
    <sheet name="Base de Datos" sheetId="1" r:id="rId1"/>
    <sheet name="Ejercicio1" sheetId="3" r:id="rId2"/>
    <sheet name="Ejercicio 2" sheetId="4" r:id="rId3"/>
    <sheet name="Ejercicio 3" sheetId="8" r:id="rId4"/>
    <sheet name="Ejercicio 4" sheetId="6" r:id="rId5"/>
    <sheet name="Ejercicio 5" sheetId="9" r:id="rId6"/>
    <sheet name="Ejercicio 6" sheetId="7" r:id="rId7"/>
    <sheet name="Ejercicio 7" sheetId="10" r:id="rId8"/>
    <sheet name="Ejercicio 8" sheetId="11" r:id="rId9"/>
    <sheet name="Tablas" sheetId="2" r:id="rId10"/>
  </sheets>
  <definedNames>
    <definedName name="_xlnm._FilterDatabase" localSheetId="0" hidden="1">'Base de Datos'!$B$3:$M$117</definedName>
    <definedName name="NativeTimeline_Fecha__Ingreso">#N/A</definedName>
    <definedName name="NativeTimeline_Fecha__Ingreso1">#N/A</definedName>
    <definedName name="Slicer_Nombre_Dpto">#N/A</definedName>
    <definedName name="tcargos">Tablas!$B$3:$C$19</definedName>
    <definedName name="tdptos">Tablas!$F$9:$G$15</definedName>
  </definedNames>
  <calcPr calcId="191029"/>
  <pivotCaches>
    <pivotCache cacheId="9"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1" i="1" l="1"/>
  <c r="J37" i="1"/>
  <c r="J35" i="1"/>
  <c r="J38" i="1"/>
  <c r="J18" i="1"/>
  <c r="J33" i="1"/>
  <c r="J44" i="1"/>
  <c r="J40" i="1"/>
  <c r="J36" i="1"/>
  <c r="J17" i="1"/>
  <c r="J41" i="1"/>
  <c r="J8" i="1"/>
  <c r="J12" i="1"/>
  <c r="J23" i="1"/>
  <c r="J15" i="1"/>
  <c r="J16" i="1"/>
  <c r="J32" i="1"/>
  <c r="J25" i="1"/>
  <c r="J22" i="1"/>
  <c r="J24" i="1"/>
  <c r="J9" i="1"/>
  <c r="J19" i="1"/>
  <c r="J14" i="1"/>
  <c r="J13" i="1"/>
  <c r="J27" i="1"/>
  <c r="J42" i="1"/>
  <c r="J43" i="1"/>
  <c r="J28" i="1"/>
  <c r="J30" i="1"/>
  <c r="J39" i="1"/>
  <c r="J29" i="1"/>
  <c r="J20" i="1"/>
  <c r="J10" i="1"/>
  <c r="J31" i="1"/>
  <c r="J34" i="1"/>
  <c r="J11" i="1"/>
  <c r="J7" i="1"/>
  <c r="J5" i="1"/>
  <c r="J6" i="1"/>
  <c r="J4" i="1"/>
  <c r="J54" i="1"/>
  <c r="J52" i="1"/>
  <c r="J49" i="1"/>
  <c r="J53" i="1"/>
  <c r="J56" i="1"/>
  <c r="J63" i="1"/>
  <c r="J73" i="1"/>
  <c r="J68" i="1"/>
  <c r="J69" i="1"/>
  <c r="J70" i="1"/>
  <c r="J77" i="1"/>
  <c r="J75" i="1"/>
  <c r="J72" i="1"/>
  <c r="J71" i="1"/>
  <c r="J57" i="1"/>
  <c r="J55" i="1"/>
  <c r="J50" i="1"/>
  <c r="J51" i="1"/>
  <c r="J76" i="1"/>
  <c r="J58" i="1"/>
  <c r="J62" i="1"/>
  <c r="J74" i="1"/>
  <c r="J60" i="1"/>
  <c r="J64" i="1"/>
  <c r="J67" i="1"/>
  <c r="J66" i="1"/>
  <c r="J65" i="1"/>
  <c r="J61" i="1"/>
  <c r="J59" i="1"/>
  <c r="J46" i="1"/>
  <c r="J45" i="1"/>
  <c r="J47" i="1"/>
  <c r="J78" i="1"/>
  <c r="J86" i="1"/>
  <c r="J81" i="1"/>
  <c r="J48" i="1"/>
  <c r="J84" i="1"/>
  <c r="J92" i="1"/>
  <c r="J80" i="1"/>
  <c r="J79" i="1"/>
  <c r="J83" i="1"/>
  <c r="J90" i="1"/>
  <c r="J91" i="1"/>
  <c r="J87" i="1"/>
  <c r="J85" i="1"/>
  <c r="J82" i="1"/>
  <c r="J88" i="1"/>
  <c r="J89" i="1"/>
  <c r="J93" i="1"/>
  <c r="J105" i="1"/>
  <c r="J109" i="1"/>
  <c r="J108" i="1"/>
  <c r="J110" i="1"/>
  <c r="J117" i="1"/>
  <c r="J112" i="1"/>
  <c r="J114" i="1"/>
  <c r="J111" i="1"/>
  <c r="J107" i="1"/>
  <c r="J99" i="1"/>
  <c r="J116" i="1"/>
  <c r="J100" i="1"/>
  <c r="J103" i="1"/>
  <c r="J104" i="1"/>
  <c r="J115" i="1"/>
  <c r="J113" i="1"/>
  <c r="J106" i="1"/>
  <c r="J97" i="1"/>
  <c r="J101" i="1"/>
  <c r="J102" i="1"/>
  <c r="J98" i="1"/>
  <c r="J96" i="1"/>
  <c r="J94" i="1"/>
  <c r="J95" i="1"/>
  <c r="J26" i="1"/>
  <c r="G21" i="1"/>
  <c r="G37" i="1"/>
  <c r="G35" i="1"/>
  <c r="G38" i="1"/>
  <c r="G18" i="1"/>
  <c r="G33" i="1"/>
  <c r="G44" i="1"/>
  <c r="G40" i="1"/>
  <c r="G36" i="1"/>
  <c r="G17" i="1"/>
  <c r="G41" i="1"/>
  <c r="G8" i="1"/>
  <c r="G12" i="1"/>
  <c r="G23" i="1"/>
  <c r="G15" i="1"/>
  <c r="G16" i="1"/>
  <c r="G32" i="1"/>
  <c r="G25" i="1"/>
  <c r="G22" i="1"/>
  <c r="G24" i="1"/>
  <c r="G9" i="1"/>
  <c r="G19" i="1"/>
  <c r="G14" i="1"/>
  <c r="G13" i="1"/>
  <c r="G27" i="1"/>
  <c r="G42" i="1"/>
  <c r="G43" i="1"/>
  <c r="G28" i="1"/>
  <c r="G30" i="1"/>
  <c r="G39" i="1"/>
  <c r="G29" i="1"/>
  <c r="G20" i="1"/>
  <c r="G10" i="1"/>
  <c r="G31" i="1"/>
  <c r="G34" i="1"/>
  <c r="G11" i="1"/>
  <c r="G7" i="1"/>
  <c r="G5" i="1"/>
  <c r="G6" i="1"/>
  <c r="G4" i="1"/>
  <c r="G54" i="1"/>
  <c r="G52" i="1"/>
  <c r="G49" i="1"/>
  <c r="G53" i="1"/>
  <c r="G56" i="1"/>
  <c r="G63" i="1"/>
  <c r="G73" i="1"/>
  <c r="G68" i="1"/>
  <c r="G69" i="1"/>
  <c r="G70" i="1"/>
  <c r="G77" i="1"/>
  <c r="G75" i="1"/>
  <c r="G72" i="1"/>
  <c r="G71" i="1"/>
  <c r="G57" i="1"/>
  <c r="G55" i="1"/>
  <c r="G50" i="1"/>
  <c r="G51" i="1"/>
  <c r="G76" i="1"/>
  <c r="G58" i="1"/>
  <c r="G62" i="1"/>
  <c r="G74" i="1"/>
  <c r="G60" i="1"/>
  <c r="G64" i="1"/>
  <c r="G67" i="1"/>
  <c r="G66" i="1"/>
  <c r="G65" i="1"/>
  <c r="G61" i="1"/>
  <c r="G59" i="1"/>
  <c r="G46" i="1"/>
  <c r="G45" i="1"/>
  <c r="G47" i="1"/>
  <c r="G78" i="1"/>
  <c r="G86" i="1"/>
  <c r="G81" i="1"/>
  <c r="G48" i="1"/>
  <c r="G84" i="1"/>
  <c r="G92" i="1"/>
  <c r="G80" i="1"/>
  <c r="G79" i="1"/>
  <c r="G83" i="1"/>
  <c r="G90" i="1"/>
  <c r="G91" i="1"/>
  <c r="G87" i="1"/>
  <c r="G85" i="1"/>
  <c r="G82" i="1"/>
  <c r="G88" i="1"/>
  <c r="G89" i="1"/>
  <c r="G93" i="1"/>
  <c r="G105" i="1"/>
  <c r="G109" i="1"/>
  <c r="G108" i="1"/>
  <c r="G110" i="1"/>
  <c r="G117" i="1"/>
  <c r="G112" i="1"/>
  <c r="G114" i="1"/>
  <c r="G111" i="1"/>
  <c r="G107" i="1"/>
  <c r="G99" i="1"/>
  <c r="G116" i="1"/>
  <c r="G100" i="1"/>
  <c r="G103" i="1"/>
  <c r="G104" i="1"/>
  <c r="G115" i="1"/>
  <c r="G113" i="1"/>
  <c r="G106" i="1"/>
  <c r="G97" i="1"/>
  <c r="G101" i="1"/>
  <c r="G102" i="1"/>
  <c r="G98" i="1"/>
  <c r="G96" i="1"/>
  <c r="G94" i="1"/>
  <c r="G95" i="1"/>
  <c r="G26" i="1"/>
</calcChain>
</file>

<file path=xl/sharedStrings.xml><?xml version="1.0" encoding="utf-8"?>
<sst xmlns="http://schemas.openxmlformats.org/spreadsheetml/2006/main" count="787" uniqueCount="303">
  <si>
    <t>Apellido</t>
  </si>
  <si>
    <t>Nombre</t>
  </si>
  <si>
    <t>Departamento</t>
  </si>
  <si>
    <t>Franklin</t>
  </si>
  <si>
    <t>Larry</t>
  </si>
  <si>
    <t>Auxiliar Contable</t>
  </si>
  <si>
    <t>Petry</t>
  </si>
  <si>
    <t>Robin</t>
  </si>
  <si>
    <t>Asonte</t>
  </si>
  <si>
    <t>Toni</t>
  </si>
  <si>
    <t>Dorfberg</t>
  </si>
  <si>
    <t>Jeremy</t>
  </si>
  <si>
    <t>Berwick</t>
  </si>
  <si>
    <t>Sam</t>
  </si>
  <si>
    <t>Mueller</t>
  </si>
  <si>
    <t>Ursula</t>
  </si>
  <si>
    <t>Aruda</t>
  </si>
  <si>
    <t>Felice</t>
  </si>
  <si>
    <t>Wells</t>
  </si>
  <si>
    <t>Jason</t>
  </si>
  <si>
    <t>Kane</t>
  </si>
  <si>
    <t>Sheryl</t>
  </si>
  <si>
    <t>Corwick</t>
  </si>
  <si>
    <t>Rob</t>
  </si>
  <si>
    <t>Lin</t>
  </si>
  <si>
    <t>Michael</t>
  </si>
  <si>
    <t>Al-Sabah</t>
  </si>
  <si>
    <t>Daoud</t>
  </si>
  <si>
    <t>Martinez</t>
  </si>
  <si>
    <t>Sara</t>
  </si>
  <si>
    <t>Miller</t>
  </si>
  <si>
    <t>Janet</t>
  </si>
  <si>
    <t>Levine</t>
  </si>
  <si>
    <t>Eric</t>
  </si>
  <si>
    <t>Investigador</t>
  </si>
  <si>
    <t>Able</t>
  </si>
  <si>
    <t>Aaron</t>
  </si>
  <si>
    <t>Barton</t>
  </si>
  <si>
    <t>Eileen</t>
  </si>
  <si>
    <t>Especialista Diseño</t>
  </si>
  <si>
    <t>Goldberg</t>
  </si>
  <si>
    <t>Malcolm</t>
  </si>
  <si>
    <t>Lampstone</t>
  </si>
  <si>
    <t>Pete</t>
  </si>
  <si>
    <t>Stewart</t>
  </si>
  <si>
    <t>Iain</t>
  </si>
  <si>
    <t>Smith</t>
  </si>
  <si>
    <t>Howard</t>
  </si>
  <si>
    <t>Maguire</t>
  </si>
  <si>
    <t>Mollie</t>
  </si>
  <si>
    <t>Kellerman</t>
  </si>
  <si>
    <t>Tommie</t>
  </si>
  <si>
    <t>Silverberg</t>
  </si>
  <si>
    <t>Jay</t>
  </si>
  <si>
    <t>Albert</t>
  </si>
  <si>
    <t>Maxine</t>
  </si>
  <si>
    <t>Lempert</t>
  </si>
  <si>
    <t>Alexandra</t>
  </si>
  <si>
    <t>Cooper</t>
  </si>
  <si>
    <t>Linda</t>
  </si>
  <si>
    <t>Richards</t>
  </si>
  <si>
    <t>Phillip</t>
  </si>
  <si>
    <t>Henders</t>
  </si>
  <si>
    <t>Mark</t>
  </si>
  <si>
    <t>Fontaine</t>
  </si>
  <si>
    <t>Jean</t>
  </si>
  <si>
    <t>Plant</t>
  </si>
  <si>
    <t>Allen</t>
  </si>
  <si>
    <t>Kris</t>
  </si>
  <si>
    <t>Bates</t>
  </si>
  <si>
    <t>Lisa</t>
  </si>
  <si>
    <t>Alstain</t>
  </si>
  <si>
    <t>Davison</t>
  </si>
  <si>
    <t>Karen</t>
  </si>
  <si>
    <t>Szcznyck</t>
  </si>
  <si>
    <t>Tadeuz</t>
  </si>
  <si>
    <t>Simpson</t>
  </si>
  <si>
    <t>Sandrae</t>
  </si>
  <si>
    <t>Sindole</t>
  </si>
  <si>
    <t>Randy</t>
  </si>
  <si>
    <t>Chu</t>
  </si>
  <si>
    <t>Steven</t>
  </si>
  <si>
    <t>Sargent</t>
  </si>
  <si>
    <t>Evelyn</t>
  </si>
  <si>
    <t>Tercan</t>
  </si>
  <si>
    <t>Robert</t>
  </si>
  <si>
    <t>Kaneko</t>
  </si>
  <si>
    <t>Midori</t>
  </si>
  <si>
    <t>Selznick</t>
  </si>
  <si>
    <t>Anna</t>
  </si>
  <si>
    <t>Boughton</t>
  </si>
  <si>
    <t>Frank</t>
  </si>
  <si>
    <t>Gorton</t>
  </si>
  <si>
    <t>Hazel</t>
  </si>
  <si>
    <t>Melendez</t>
  </si>
  <si>
    <t>Jaime</t>
  </si>
  <si>
    <t>Preston</t>
  </si>
  <si>
    <t>Liza</t>
  </si>
  <si>
    <t>Ing. Mecánico</t>
  </si>
  <si>
    <t>Cash</t>
  </si>
  <si>
    <t>Mary</t>
  </si>
  <si>
    <t>Ellen</t>
  </si>
  <si>
    <t>Vuanuo</t>
  </si>
  <si>
    <t>Tuome</t>
  </si>
  <si>
    <t>Cane</t>
  </si>
  <si>
    <t>Nate</t>
  </si>
  <si>
    <t>Rose</t>
  </si>
  <si>
    <t>Bell</t>
  </si>
  <si>
    <t>Tom</t>
  </si>
  <si>
    <t>Quan</t>
  </si>
  <si>
    <t>Coyne</t>
  </si>
  <si>
    <t>Dennis</t>
  </si>
  <si>
    <t>Smythe</t>
  </si>
  <si>
    <t>Leslie</t>
  </si>
  <si>
    <t>Kourios</t>
  </si>
  <si>
    <t>Theo</t>
  </si>
  <si>
    <t>Price</t>
  </si>
  <si>
    <t>Brwyne</t>
  </si>
  <si>
    <t>Melia</t>
  </si>
  <si>
    <t>Dixon-Waite</t>
  </si>
  <si>
    <t>Sherrie</t>
  </si>
  <si>
    <t>Kegler</t>
  </si>
  <si>
    <t>Pam</t>
  </si>
  <si>
    <t>Alexi</t>
  </si>
  <si>
    <t>Stephanie</t>
  </si>
  <si>
    <t>White</t>
  </si>
  <si>
    <t>Jessica</t>
  </si>
  <si>
    <t>Hapsbuch</t>
  </si>
  <si>
    <t>Kendrick</t>
  </si>
  <si>
    <t>Taylor</t>
  </si>
  <si>
    <t>Ralph</t>
  </si>
  <si>
    <t>Bellwood</t>
  </si>
  <si>
    <t>Cummins</t>
  </si>
  <si>
    <t>Dave</t>
  </si>
  <si>
    <t>Scote</t>
  </si>
  <si>
    <t>Gail</t>
  </si>
  <si>
    <t>Mann</t>
  </si>
  <si>
    <t>Alyssa</t>
  </si>
  <si>
    <t>Barbara</t>
  </si>
  <si>
    <t>Barber</t>
  </si>
  <si>
    <t>Robbins</t>
  </si>
  <si>
    <t>Bob</t>
  </si>
  <si>
    <t>Nelson</t>
  </si>
  <si>
    <t>Ed</t>
  </si>
  <si>
    <t>Raye</t>
  </si>
  <si>
    <t>Alice</t>
  </si>
  <si>
    <t>Weston</t>
  </si>
  <si>
    <t>Gladstone</t>
  </si>
  <si>
    <t>Wes</t>
  </si>
  <si>
    <t>Tuppman</t>
  </si>
  <si>
    <t>Lise-Anne</t>
  </si>
  <si>
    <t>Bankler</t>
  </si>
  <si>
    <t>Rowena</t>
  </si>
  <si>
    <t>Homes</t>
  </si>
  <si>
    <t>Megan</t>
  </si>
  <si>
    <t>Morton</t>
  </si>
  <si>
    <t>Stone</t>
  </si>
  <si>
    <t>Cindy</t>
  </si>
  <si>
    <t>Wu</t>
  </si>
  <si>
    <t>Tammy</t>
  </si>
  <si>
    <t>Fein</t>
  </si>
  <si>
    <t>Caroline</t>
  </si>
  <si>
    <t>Barth</t>
  </si>
  <si>
    <t>Sandra</t>
  </si>
  <si>
    <t>Townes</t>
  </si>
  <si>
    <t>Everett</t>
  </si>
  <si>
    <t>Zostoc</t>
  </si>
  <si>
    <t>Melissa</t>
  </si>
  <si>
    <t>Director Unidad</t>
  </si>
  <si>
    <t>Ferngood</t>
  </si>
  <si>
    <t>Jules</t>
  </si>
  <si>
    <t>Ygarre</t>
  </si>
  <si>
    <t>Hardy</t>
  </si>
  <si>
    <t>Bill</t>
  </si>
  <si>
    <t>David</t>
  </si>
  <si>
    <t>Constance</t>
  </si>
  <si>
    <t>Burt</t>
  </si>
  <si>
    <t>Seidel</t>
  </si>
  <si>
    <t>Matt</t>
  </si>
  <si>
    <t>Hodge</t>
  </si>
  <si>
    <t>Alex</t>
  </si>
  <si>
    <t>Berg</t>
  </si>
  <si>
    <t>Bobby</t>
  </si>
  <si>
    <t>Sofer</t>
  </si>
  <si>
    <t>Ariel</t>
  </si>
  <si>
    <t>Solomon</t>
  </si>
  <si>
    <t>Ari</t>
  </si>
  <si>
    <t>Lark</t>
  </si>
  <si>
    <t>Donald</t>
  </si>
  <si>
    <t>North</t>
  </si>
  <si>
    <t>Cronwith</t>
  </si>
  <si>
    <t>Brent</t>
  </si>
  <si>
    <t>Farley</t>
  </si>
  <si>
    <t>Sammler</t>
  </si>
  <si>
    <t>Foss</t>
  </si>
  <si>
    <t>Felix</t>
  </si>
  <si>
    <t>Larssen</t>
  </si>
  <si>
    <t>Erika</t>
  </si>
  <si>
    <t>Rich</t>
  </si>
  <si>
    <t>Sampson</t>
  </si>
  <si>
    <t>Carla</t>
  </si>
  <si>
    <t>Cortlandt</t>
  </si>
  <si>
    <t>Charles</t>
  </si>
  <si>
    <t>West</t>
  </si>
  <si>
    <t>Cara</t>
  </si>
  <si>
    <t>McGuire</t>
  </si>
  <si>
    <t>Johnson</t>
  </si>
  <si>
    <t>Miguel</t>
  </si>
  <si>
    <t>Beech</t>
  </si>
  <si>
    <t>Susan</t>
  </si>
  <si>
    <t>Wolf</t>
  </si>
  <si>
    <t>Hilda</t>
  </si>
  <si>
    <t>McKormick</t>
  </si>
  <si>
    <t>Brad</t>
  </si>
  <si>
    <t>Abdul</t>
  </si>
  <si>
    <t>Cathy</t>
  </si>
  <si>
    <t>Gonzales</t>
  </si>
  <si>
    <t>Joe</t>
  </si>
  <si>
    <t>C</t>
  </si>
  <si>
    <t>I</t>
  </si>
  <si>
    <t>M</t>
  </si>
  <si>
    <t>A</t>
  </si>
  <si>
    <t>D</t>
  </si>
  <si>
    <t>V</t>
  </si>
  <si>
    <t>Rut</t>
  </si>
  <si>
    <t>Fecha  Ingreso</t>
  </si>
  <si>
    <t>Fecha  Nacimiento</t>
  </si>
  <si>
    <t>F</t>
  </si>
  <si>
    <t>Sexo</t>
  </si>
  <si>
    <t>Valery</t>
  </si>
  <si>
    <t>AUN</t>
  </si>
  <si>
    <t>AAD</t>
  </si>
  <si>
    <t>AUD</t>
  </si>
  <si>
    <t>AUT</t>
  </si>
  <si>
    <t>AUC</t>
  </si>
  <si>
    <t>CON</t>
  </si>
  <si>
    <t>DIG</t>
  </si>
  <si>
    <t>DUN</t>
  </si>
  <si>
    <t>ESD</t>
  </si>
  <si>
    <t>IGM</t>
  </si>
  <si>
    <t>IGS</t>
  </si>
  <si>
    <t>IGT</t>
  </si>
  <si>
    <t>INV</t>
  </si>
  <si>
    <t>REP</t>
  </si>
  <si>
    <t>TEC</t>
  </si>
  <si>
    <t>Cargos</t>
  </si>
  <si>
    <t>Descripción</t>
  </si>
  <si>
    <t>Auxiliar Administrativo Unidad</t>
  </si>
  <si>
    <t xml:space="preserve">Auxiliar Administrativo </t>
  </si>
  <si>
    <t>Auxiliar  Diseño</t>
  </si>
  <si>
    <t>Auxiliar  Técnico</t>
  </si>
  <si>
    <t>Contador</t>
  </si>
  <si>
    <t>Ingeniero Software</t>
  </si>
  <si>
    <t>Ingeniero Técnico</t>
  </si>
  <si>
    <t>Descripcion</t>
  </si>
  <si>
    <t>Masculino</t>
  </si>
  <si>
    <t>Femenino</t>
  </si>
  <si>
    <t>Director General</t>
  </si>
  <si>
    <t>Administracion</t>
  </si>
  <si>
    <t>Contabilidad</t>
  </si>
  <si>
    <t>Diseño</t>
  </si>
  <si>
    <t>Investigacion</t>
  </si>
  <si>
    <t>Materiales</t>
  </si>
  <si>
    <t>Varios</t>
  </si>
  <si>
    <t>Representante Producto</t>
  </si>
  <si>
    <t>Técnico Hardware</t>
  </si>
  <si>
    <t xml:space="preserve">Informes </t>
  </si>
  <si>
    <t>Fax/Fotocopia</t>
  </si>
  <si>
    <t>Seccion</t>
  </si>
  <si>
    <t>Cobranzas</t>
  </si>
  <si>
    <t>Renta</t>
  </si>
  <si>
    <t>Nombre Dpto</t>
  </si>
  <si>
    <t>Nombre Cargo</t>
  </si>
  <si>
    <t>AIN</t>
  </si>
  <si>
    <t>Auxiliar de Investigación</t>
  </si>
  <si>
    <t>Codi Depto</t>
  </si>
  <si>
    <t>Codi Cargo</t>
  </si>
  <si>
    <t>Row Labels</t>
  </si>
  <si>
    <t>Grand Total</t>
  </si>
  <si>
    <t>Sum of Renta</t>
  </si>
  <si>
    <t>Average of Renta</t>
  </si>
  <si>
    <t>Min of Renta</t>
  </si>
  <si>
    <t>Max of Renta</t>
  </si>
  <si>
    <t>1984</t>
  </si>
  <si>
    <t>1985</t>
  </si>
  <si>
    <t>1986</t>
  </si>
  <si>
    <t>1990</t>
  </si>
  <si>
    <t>1991</t>
  </si>
  <si>
    <t>2000</t>
  </si>
  <si>
    <t>2005</t>
  </si>
  <si>
    <t>2009</t>
  </si>
  <si>
    <t>1987</t>
  </si>
  <si>
    <t>1989</t>
  </si>
  <si>
    <t>2001</t>
  </si>
  <si>
    <t>2002</t>
  </si>
  <si>
    <t>2003</t>
  </si>
  <si>
    <t>1988</t>
  </si>
  <si>
    <t>2006</t>
  </si>
  <si>
    <t>2008</t>
  </si>
  <si>
    <t>1992</t>
  </si>
  <si>
    <t>2004</t>
  </si>
  <si>
    <t>2007</t>
  </si>
  <si>
    <t>Total Trabajadores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</si>
</sst>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m/d/yy"/>
    <numFmt numFmtId="165" formatCode="_(&quot;US$&quot;* #,##0_);_(&quot;US $&quot;* \(#,##0\);_(&quot;US $&quot;* &quot;-&quot;_);_(@_)"/>
    <numFmt numFmtId="166" formatCode="#,##0&quot; UF&quot;"/>
    <numFmt numFmtId="170" formatCode="#,##0.00&quot; UF&quot;"/>
  </numFmts>
  <fonts count="13" x14ac:knownFonts="1">
    <font>
      <sz val="10"/>
      <name val="MS Sans Serif"/>
    </font>
    <font>
      <b/>
      <sz val="10"/>
      <name val="MS Sans Serif"/>
    </font>
    <font>
      <sz val="10"/>
      <name val="MS Sans Serif"/>
    </font>
    <font>
      <sz val="8"/>
      <name val="MS Sans Serif"/>
    </font>
    <font>
      <b/>
      <sz val="10"/>
      <name val="MS Sans Serif"/>
      <family val="2"/>
    </font>
    <font>
      <sz val="10"/>
      <color indexed="8"/>
      <name val="MS Sans Serif"/>
    </font>
    <font>
      <b/>
      <sz val="10"/>
      <color indexed="9"/>
      <name val="MS Sans Serif"/>
    </font>
    <font>
      <b/>
      <sz val="10"/>
      <color indexed="8"/>
      <name val="MS Sans Serif"/>
      <family val="2"/>
    </font>
    <font>
      <sz val="8.5"/>
      <name val="MS Sans Serif"/>
    </font>
    <font>
      <sz val="13.5"/>
      <name val="MS Sans Serif"/>
      <family val="2"/>
    </font>
    <font>
      <sz val="10"/>
      <color indexed="8"/>
      <name val="MS Sans Serif"/>
      <family val="2"/>
    </font>
    <font>
      <sz val="9"/>
      <name val="MS Sans Serif"/>
    </font>
    <font>
      <b/>
      <sz val="14"/>
      <name val="MS Sans Serif"/>
    </font>
  </fonts>
  <fills count="7">
    <fill>
      <patternFill patternType="none"/>
    </fill>
    <fill>
      <patternFill patternType="gray125"/>
    </fill>
    <fill>
      <patternFill patternType="solid">
        <fgColor indexed="9"/>
        <bgColor indexed="24"/>
      </patternFill>
    </fill>
    <fill>
      <patternFill patternType="solid">
        <fgColor indexed="42"/>
        <bgColor indexed="24"/>
      </patternFill>
    </fill>
    <fill>
      <patternFill patternType="darkGray">
        <fgColor indexed="21"/>
        <bgColor indexed="17"/>
      </patternFill>
    </fill>
    <fill>
      <patternFill patternType="solid">
        <fgColor indexed="9"/>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38" fontId="2" fillId="0" borderId="0" applyFont="0" applyFill="0" applyBorder="0" applyAlignment="0" applyProtection="0"/>
    <xf numFmtId="6" fontId="2" fillId="0" borderId="0" applyFont="0" applyFill="0" applyBorder="0" applyAlignment="0" applyProtection="0"/>
    <xf numFmtId="0" fontId="1" fillId="0" borderId="0" applyNumberFormat="0" applyFill="0" applyBorder="0" applyAlignment="0" applyProtection="0"/>
    <xf numFmtId="8" fontId="2" fillId="0" borderId="0" applyFont="0" applyFill="0" applyBorder="0" applyAlignment="0" applyProtection="0"/>
  </cellStyleXfs>
  <cellXfs count="51">
    <xf numFmtId="0" fontId="0" fillId="0" borderId="0" xfId="0"/>
    <xf numFmtId="0" fontId="5" fillId="2" borderId="0" xfId="0" applyFont="1" applyFill="1" applyBorder="1" applyAlignment="1"/>
    <xf numFmtId="0" fontId="5" fillId="3" borderId="0" xfId="0" applyFont="1" applyFill="1" applyBorder="1" applyAlignment="1"/>
    <xf numFmtId="0" fontId="6" fillId="4" borderId="0" xfId="0" applyFont="1" applyFill="1" applyBorder="1" applyAlignment="1">
      <alignment horizontal="center"/>
    </xf>
    <xf numFmtId="0" fontId="7" fillId="3" borderId="0" xfId="0" applyFont="1" applyFill="1" applyBorder="1" applyAlignment="1"/>
    <xf numFmtId="0" fontId="4" fillId="0" borderId="0" xfId="0" applyFont="1" applyAlignment="1">
      <alignment horizontal="center"/>
    </xf>
    <xf numFmtId="0" fontId="7" fillId="3" borderId="0" xfId="0" applyFont="1" applyFill="1" applyBorder="1" applyAlignment="1">
      <alignment horizontal="center"/>
    </xf>
    <xf numFmtId="0" fontId="7" fillId="2" borderId="0" xfId="0" applyFont="1" applyFill="1" applyBorder="1" applyAlignment="1">
      <alignment horizontal="center"/>
    </xf>
    <xf numFmtId="0" fontId="0" fillId="5" borderId="0" xfId="0" applyFill="1"/>
    <xf numFmtId="0" fontId="10" fillId="3" borderId="0" xfId="0" applyFont="1" applyFill="1" applyBorder="1" applyAlignment="1"/>
    <xf numFmtId="0" fontId="8" fillId="5" borderId="1" xfId="0" applyFont="1" applyFill="1" applyBorder="1" applyAlignment="1">
      <alignment horizontal="center"/>
    </xf>
    <xf numFmtId="0" fontId="8" fillId="5" borderId="1" xfId="0" applyFont="1" applyFill="1" applyBorder="1"/>
    <xf numFmtId="164" fontId="8" fillId="5" borderId="1" xfId="0" applyNumberFormat="1" applyFont="1" applyFill="1" applyBorder="1"/>
    <xf numFmtId="6" fontId="8" fillId="2" borderId="1" xfId="4" applyNumberFormat="1" applyFont="1" applyFill="1" applyBorder="1"/>
    <xf numFmtId="6" fontId="8" fillId="5" borderId="1" xfId="0" applyNumberFormat="1" applyFont="1" applyFill="1" applyBorder="1" applyAlignment="1">
      <alignment horizontal="center"/>
    </xf>
    <xf numFmtId="6" fontId="8" fillId="5" borderId="1" xfId="0" applyNumberFormat="1" applyFont="1" applyFill="1" applyBorder="1"/>
    <xf numFmtId="0" fontId="0" fillId="0" borderId="0" xfId="0" applyAlignment="1">
      <alignment horizontal="left"/>
    </xf>
    <xf numFmtId="0" fontId="0" fillId="0" borderId="0" xfId="0" applyNumberFormat="1"/>
    <xf numFmtId="0" fontId="0" fillId="0" borderId="0" xfId="0" applyAlignment="1">
      <alignment horizontal="left" indent="1"/>
    </xf>
    <xf numFmtId="0" fontId="11" fillId="6" borderId="1" xfId="0" applyFont="1" applyFill="1" applyBorder="1"/>
    <xf numFmtId="0" fontId="12" fillId="0" borderId="1" xfId="0" applyFont="1" applyFill="1" applyBorder="1" applyAlignment="1">
      <alignment horizontal="center" wrapText="1"/>
    </xf>
    <xf numFmtId="164" fontId="12" fillId="0" borderId="1" xfId="0" applyNumberFormat="1" applyFont="1" applyFill="1" applyBorder="1" applyAlignment="1">
      <alignment horizontal="center" wrapText="1"/>
    </xf>
    <xf numFmtId="0" fontId="8" fillId="0" borderId="1" xfId="0" applyFont="1" applyFill="1" applyBorder="1" applyAlignment="1">
      <alignment horizontal="center"/>
    </xf>
    <xf numFmtId="0" fontId="9" fillId="0" borderId="1" xfId="0" applyFont="1" applyFill="1" applyBorder="1" applyAlignment="1">
      <alignment horizontal="center"/>
    </xf>
    <xf numFmtId="0" fontId="9" fillId="0" borderId="1" xfId="0" applyFont="1" applyFill="1" applyBorder="1"/>
    <xf numFmtId="0" fontId="9" fillId="0" borderId="1" xfId="0" applyFont="1" applyFill="1" applyBorder="1" applyAlignment="1">
      <alignment horizontal="left"/>
    </xf>
    <xf numFmtId="165" fontId="9" fillId="0" borderId="1" xfId="4" applyNumberFormat="1" applyFont="1" applyFill="1" applyBorder="1"/>
    <xf numFmtId="14" fontId="9" fillId="0" borderId="1" xfId="0" applyNumberFormat="1" applyFont="1" applyFill="1" applyBorder="1"/>
    <xf numFmtId="0" fontId="8" fillId="0" borderId="1" xfId="0" applyFont="1" applyFill="1" applyBorder="1"/>
    <xf numFmtId="6" fontId="8" fillId="0" borderId="1" xfId="4" applyNumberFormat="1" applyFont="1" applyFill="1" applyBorder="1"/>
    <xf numFmtId="164" fontId="8" fillId="0" borderId="1" xfId="0" applyNumberFormat="1" applyFont="1" applyFill="1" applyBorder="1"/>
    <xf numFmtId="0" fontId="9" fillId="0" borderId="2" xfId="0" applyFont="1" applyFill="1" applyBorder="1" applyAlignment="1">
      <alignment horizontal="center"/>
    </xf>
    <xf numFmtId="14" fontId="9" fillId="0" borderId="3" xfId="0" applyNumberFormat="1" applyFont="1" applyFill="1" applyBorder="1"/>
    <xf numFmtId="0" fontId="12" fillId="0" borderId="4" xfId="3" applyFont="1" applyFill="1" applyBorder="1" applyAlignment="1">
      <alignment horizontal="center" wrapText="1"/>
    </xf>
    <xf numFmtId="0" fontId="12" fillId="0" borderId="5" xfId="3" applyFont="1" applyFill="1" applyBorder="1" applyAlignment="1">
      <alignment horizontal="center" wrapText="1"/>
    </xf>
    <xf numFmtId="6" fontId="12" fillId="0" borderId="5" xfId="4" applyNumberFormat="1" applyFont="1" applyFill="1" applyBorder="1" applyAlignment="1">
      <alignment horizontal="center" wrapText="1"/>
    </xf>
    <xf numFmtId="164" fontId="12" fillId="0" borderId="5" xfId="3" applyNumberFormat="1" applyFont="1" applyFill="1" applyBorder="1" applyAlignment="1">
      <alignment horizontal="center" wrapText="1"/>
    </xf>
    <xf numFmtId="0" fontId="12" fillId="0" borderId="6" xfId="3" applyFont="1" applyFill="1" applyBorder="1" applyAlignment="1">
      <alignment horizontal="center" wrapText="1"/>
    </xf>
    <xf numFmtId="0" fontId="9" fillId="0" borderId="7" xfId="0" applyFont="1" applyFill="1" applyBorder="1" applyAlignment="1">
      <alignment horizontal="center"/>
    </xf>
    <xf numFmtId="0" fontId="9" fillId="0" borderId="8" xfId="0" applyFont="1" applyFill="1" applyBorder="1"/>
    <xf numFmtId="0" fontId="9" fillId="0" borderId="8" xfId="0" applyFont="1" applyFill="1" applyBorder="1" applyAlignment="1">
      <alignment horizontal="center"/>
    </xf>
    <xf numFmtId="0" fontId="9" fillId="0" borderId="8" xfId="0" applyFont="1" applyFill="1" applyBorder="1" applyAlignment="1">
      <alignment horizontal="left"/>
    </xf>
    <xf numFmtId="165" fontId="9" fillId="0" borderId="8" xfId="4" applyNumberFormat="1" applyFont="1" applyFill="1" applyBorder="1"/>
    <xf numFmtId="14" fontId="9" fillId="0" borderId="8" xfId="0" applyNumberFormat="1" applyFont="1" applyFill="1" applyBorder="1"/>
    <xf numFmtId="14" fontId="9" fillId="0" borderId="9" xfId="0" applyNumberFormat="1" applyFont="1" applyFill="1" applyBorder="1"/>
    <xf numFmtId="0" fontId="0" fillId="0" borderId="0" xfId="0" pivotButton="1"/>
    <xf numFmtId="166" fontId="0" fillId="0" borderId="0" xfId="0" applyNumberFormat="1"/>
    <xf numFmtId="10" fontId="0" fillId="0" borderId="0" xfId="0" applyNumberFormat="1"/>
    <xf numFmtId="14" fontId="0" fillId="0" borderId="0" xfId="0" applyNumberFormat="1" applyAlignment="1">
      <alignment horizontal="left" indent="1"/>
    </xf>
    <xf numFmtId="14" fontId="0" fillId="0" borderId="0" xfId="0" applyNumberFormat="1" applyAlignment="1">
      <alignment horizontal="left" indent="2"/>
    </xf>
    <xf numFmtId="170" fontId="0" fillId="0" borderId="0" xfId="0" applyNumberFormat="1"/>
  </cellXfs>
  <cellStyles count="5">
    <cellStyle name="Comma [0]" xfId="1" xr:uid="{00000000-0005-0000-0000-000000000000}"/>
    <cellStyle name="Currency" xfId="4" builtinId="4"/>
    <cellStyle name="Currency [0]" xfId="2" xr:uid="{00000000-0005-0000-0000-000001000000}"/>
    <cellStyle name="Heading" xfId="3" xr:uid="{00000000-0005-0000-0000-000002000000}"/>
    <cellStyle name="Normal" xfId="0" builtinId="0"/>
  </cellStyles>
  <dxfs count="77">
    <dxf>
      <numFmt numFmtId="166" formatCode="#,##0&quot; UF&quot;"/>
    </dxf>
    <dxf>
      <numFmt numFmtId="166" formatCode="#,##0&quot; UF&quot;"/>
    </dxf>
    <dxf>
      <numFmt numFmtId="166" formatCode="#,##0&quot; UF&quot;"/>
    </dxf>
    <dxf>
      <numFmt numFmtId="166" formatCode="#,##0&quot; UF&quot;"/>
    </dxf>
    <dxf>
      <numFmt numFmtId="170" formatCode="#,##0.00&quot; UF&quot;"/>
    </dxf>
    <dxf>
      <numFmt numFmtId="166" formatCode="#,##0&quot; UF&quot;"/>
    </dxf>
    <dxf>
      <numFmt numFmtId="166" formatCode="#,##0&quot; UF&quot;"/>
    </dxf>
    <dxf>
      <numFmt numFmtId="166" formatCode="#,##0&quot; UF&quot;"/>
    </dxf>
    <dxf>
      <numFmt numFmtId="166" formatCode="#,##0&quot; UF&quot;"/>
    </dxf>
    <dxf>
      <numFmt numFmtId="166" formatCode="#,##0&quot; UF&quot;"/>
    </dxf>
    <dxf>
      <numFmt numFmtId="166" formatCode="#,##0&quot; UF&quot;"/>
    </dxf>
    <dxf>
      <numFmt numFmtId="170" formatCode="#,##0.00&quot; UF&quot;"/>
    </dxf>
    <dxf>
      <numFmt numFmtId="166" formatCode="#,##0&quot; UF&quot;"/>
    </dxf>
    <dxf>
      <numFmt numFmtId="166" formatCode="#,##0&quot; UF&quot;"/>
    </dxf>
    <dxf>
      <numFmt numFmtId="166" formatCode="#,##0&quot; UF&quot;"/>
    </dxf>
    <dxf>
      <numFmt numFmtId="166" formatCode="#,##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70" formatCode="#,##0.00&quot; UF&quot;"/>
    </dxf>
    <dxf>
      <numFmt numFmtId="166" formatCode="#,##0&quot; UF&quot;"/>
    </dxf>
    <dxf>
      <numFmt numFmtId="166" formatCode="#,##0&quot; UF&quot;"/>
    </dxf>
    <dxf>
      <numFmt numFmtId="166" formatCode="#,##0&quot; UF&quot;"/>
    </dxf>
    <dxf>
      <numFmt numFmtId="166" formatCode="#,##0&quot; UF&quot;"/>
    </dxf>
    <dxf>
      <numFmt numFmtId="166" formatCode="#,##0&quot; UF&quot;"/>
    </dxf>
    <dxf>
      <numFmt numFmtId="166" formatCode="#,##0&quot; UF&quot;"/>
    </dxf>
    <dxf>
      <numFmt numFmtId="166" formatCode="#,##0&quot; UF&quot;"/>
    </dxf>
    <dxf>
      <numFmt numFmtId="166" formatCode="#,##0&quot; UF&quot;"/>
    </dxf>
    <dxf>
      <numFmt numFmtId="166" formatCode="#,##0&quot; UF&quot;"/>
    </dxf>
    <dxf>
      <numFmt numFmtId="166" formatCode="#,##0&quot; UF&quot;"/>
    </dxf>
    <dxf>
      <numFmt numFmtId="166" formatCode="#,##0&quot; UF&quot;"/>
    </dxf>
    <dxf>
      <numFmt numFmtId="166" formatCode="#,##0&quot; UF&quot;"/>
    </dxf>
    <dxf>
      <numFmt numFmtId="166" formatCode="#,##0&quot; UF&quot;"/>
    </dxf>
    <dxf>
      <numFmt numFmtId="166" formatCode="#,##0&quot; UF&quot;"/>
    </dxf>
    <dxf>
      <numFmt numFmtId="166" formatCode="#,##0&quot; UF&quot;"/>
    </dxf>
    <dxf>
      <numFmt numFmtId="166" formatCode="#,##0&quot; UF&quot;"/>
    </dxf>
    <dxf>
      <numFmt numFmtId="166" formatCode="#,##0&quot; UF&quot;"/>
    </dxf>
    <dxf>
      <numFmt numFmtId="166" formatCode="#,##0&quot; UF&quot;"/>
    </dxf>
    <dxf>
      <numFmt numFmtId="166" formatCode="#,##0&quot; UF&quot;"/>
    </dxf>
    <dxf>
      <font>
        <b val="0"/>
        <i val="0"/>
        <strike val="0"/>
        <condense val="0"/>
        <extend val="0"/>
        <outline val="0"/>
        <shadow val="0"/>
        <u val="none"/>
        <vertAlign val="baseline"/>
        <sz val="13.5"/>
        <color auto="1"/>
        <name val="MS Sans Serif"/>
        <family val="2"/>
        <scheme val="none"/>
      </font>
      <numFmt numFmtId="19" formatCode="m/d/yyyy"/>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3.5"/>
        <color auto="1"/>
        <name val="MS Sans Serif"/>
        <family val="2"/>
        <scheme val="none"/>
      </font>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5"/>
        <color auto="1"/>
        <name val="MS Sans Serif"/>
        <family val="2"/>
        <scheme val="none"/>
      </font>
      <numFmt numFmtId="165" formatCode="_(&quot;US$&quot;* #,##0_);_(&quot;US $&quot;* \(#,##0\);_(&quot;US $&quot;*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5"/>
        <color auto="1"/>
        <name val="MS Sans Serif"/>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5"/>
        <color auto="1"/>
        <name val="MS Sans Serif"/>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5"/>
        <color auto="1"/>
        <name val="MS Sans Serif"/>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5"/>
        <color auto="1"/>
        <name val="MS Sans Serif"/>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5"/>
        <color auto="1"/>
        <name val="MS Sans Serif"/>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5"/>
        <color auto="1"/>
        <name val="MS Sans Serif"/>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5"/>
        <color auto="1"/>
        <name val="MS Sans Serif"/>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5"/>
        <color auto="1"/>
        <name val="MS Sans Serif"/>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5"/>
        <color auto="1"/>
        <name val="MS Sans Serif"/>
        <family val="2"/>
        <scheme val="none"/>
      </font>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auto="1"/>
        <name val="MS Sans Serif"/>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[Clases 01 Tablas Dinamica UC 2020.xlsx]Ejercicio 4!PivotTable4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2.5564304461942206E-2"/>
              <c:y val="9.51137357830271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4.9306867891513513E-2"/>
              <c:y val="0.1196062992125983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6.7286526684164474E-2"/>
              <c:y val="7.617125984251968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6.8215879265091858E-2"/>
              <c:y val="1.514034703995333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9.074365704287015E-3"/>
              <c:y val="-0.1411074657334499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10811986001749777"/>
              <c:y val="7.543999708369787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'Ejercicio 4'!$D$8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CAF8-4CA2-843F-A4CE5FFD4F2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AF8-4CA2-843F-A4CE5FFD4F2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CAF8-4CA2-843F-A4CE5FFD4F2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AF8-4CA2-843F-A4CE5FFD4F2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CAF8-4CA2-843F-A4CE5FFD4F2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AF8-4CA2-843F-A4CE5FFD4F26}"/>
              </c:ext>
            </c:extLst>
          </c:dPt>
          <c:dLbls>
            <c:dLbl>
              <c:idx val="0"/>
              <c:layout>
                <c:manualLayout>
                  <c:x val="-4.9306867891513513E-2"/>
                  <c:y val="0.1196062992125983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AF8-4CA2-843F-A4CE5FFD4F26}"/>
                </c:ext>
              </c:extLst>
            </c:dLbl>
            <c:dLbl>
              <c:idx val="1"/>
              <c:layout>
                <c:manualLayout>
                  <c:x val="-6.7286526684164474E-2"/>
                  <c:y val="7.61712598425196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AF8-4CA2-843F-A4CE5FFD4F26}"/>
                </c:ext>
              </c:extLst>
            </c:dLbl>
            <c:dLbl>
              <c:idx val="2"/>
              <c:layout>
                <c:manualLayout>
                  <c:x val="-6.8215879265091858E-2"/>
                  <c:y val="1.514034703995333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AF8-4CA2-843F-A4CE5FFD4F26}"/>
                </c:ext>
              </c:extLst>
            </c:dLbl>
            <c:dLbl>
              <c:idx val="3"/>
              <c:layout>
                <c:manualLayout>
                  <c:x val="-9.074365704287015E-3"/>
                  <c:y val="-0.1411074657334499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AF8-4CA2-843F-A4CE5FFD4F26}"/>
                </c:ext>
              </c:extLst>
            </c:dLbl>
            <c:dLbl>
              <c:idx val="4"/>
              <c:layout>
                <c:manualLayout>
                  <c:x val="0.10811986001749777"/>
                  <c:y val="7.543999708369787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CAF8-4CA2-843F-A4CE5FFD4F26}"/>
                </c:ext>
              </c:extLst>
            </c:dLbl>
            <c:dLbl>
              <c:idx val="5"/>
              <c:layout>
                <c:manualLayout>
                  <c:x val="2.5564304461942206E-2"/>
                  <c:y val="9.51137357830271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AF8-4CA2-843F-A4CE5FFD4F2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'Ejercicio 4'!$C$9:$C$15</c:f>
              <c:strCache>
                <c:ptCount val="6"/>
                <c:pt idx="0">
                  <c:v>Administracion</c:v>
                </c:pt>
                <c:pt idx="1">
                  <c:v>Contabilidad</c:v>
                </c:pt>
                <c:pt idx="2">
                  <c:v>Diseño</c:v>
                </c:pt>
                <c:pt idx="3">
                  <c:v>Investigacion</c:v>
                </c:pt>
                <c:pt idx="4">
                  <c:v>Materiales</c:v>
                </c:pt>
                <c:pt idx="5">
                  <c:v>Varios</c:v>
                </c:pt>
              </c:strCache>
            </c:strRef>
          </c:cat>
          <c:val>
            <c:numRef>
              <c:f>'Ejercicio 4'!$D$9:$D$15</c:f>
              <c:numCache>
                <c:formatCode>0.00%</c:formatCode>
                <c:ptCount val="6"/>
                <c:pt idx="0">
                  <c:v>0.11376151651375568</c:v>
                </c:pt>
                <c:pt idx="1">
                  <c:v>8.5818985708440002E-2</c:v>
                </c:pt>
                <c:pt idx="2">
                  <c:v>6.4549667552484369E-2</c:v>
                </c:pt>
                <c:pt idx="3">
                  <c:v>0.43261009097910486</c:v>
                </c:pt>
                <c:pt idx="4">
                  <c:v>0.24113624638852871</c:v>
                </c:pt>
                <c:pt idx="5">
                  <c:v>6.2123492857686341E-2</c:v>
                </c:pt>
              </c:numCache>
            </c:numRef>
          </c:val>
          <c:extLst>
            <c:ext xmlns:c16="http://schemas.microsoft.com/office/drawing/2014/chart" uri="{C3380CC4-5D6E-409C-BE32-E72D297353CC}">
              <c16:uniqueId val="{00000000-CAF8-4CA2-843F-A4CE5FFD4F2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tileRect/>
    </a:gradFill>
    <a:ln w="9525" cap="flat" cmpd="sng" algn="ctr">
      <a:solidFill>
        <a:schemeClr val="accent3">
          <a:shade val="95000"/>
          <a:satMod val="105000"/>
        </a:schemeClr>
      </a:solidFill>
      <a:prstDash val="solid"/>
      <a:round/>
    </a:ln>
    <a:effectLst>
      <a:outerShdw blurRad="40000" dist="23000" dir="5400000" rotWithShape="0">
        <a:srgbClr val="000000">
          <a:alpha val="35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7</xdr:row>
      <xdr:rowOff>0</xdr:rowOff>
    </xdr:from>
    <xdr:to>
      <xdr:col>10</xdr:col>
      <xdr:colOff>457200</xdr:colOff>
      <xdr:row>14</xdr:row>
      <xdr:rowOff>146685</xdr:rowOff>
    </xdr:to>
    <mc:AlternateContent xmlns:mc="http://schemas.openxmlformats.org/markup-compatibility/2006" xmlns:a14="http://schemas.microsoft.com/office/drawing/2010/main">
      <mc:Choice Requires="a14">
        <xdr:graphicFrame macro="">
          <xdr:nvGraphicFramePr>
            <xdr:cNvPr id="2" name="Nombre Dpto">
              <a:extLst>
                <a:ext uri="{FF2B5EF4-FFF2-40B4-BE49-F238E27FC236}">
                  <a16:creationId xmlns:a16="http://schemas.microsoft.com/office/drawing/2014/main" id="{BD5E42DE-747B-4E06-81F9-88185699E09A}"/>
                </a:ext>
              </a:extLst>
            </xdr:cNvPr>
            <xdr:cNvGraphicFramePr/>
          </xdr:nvGraphicFramePr>
          <xdr:xfrm>
            <a:off x="0" y="0"/>
            <a:ext cx="0" cy="0"/>
          </xdr:xfrm>
          <a:graphic>
            <a:graphicData uri="http://schemas.microsoft.com/office/drawing/2010/slicer">
              <sle:slicer xmlns:sle="http://schemas.microsoft.com/office/drawing/2010/slicer" name="Nombre Dpto"/>
            </a:graphicData>
          </a:graphic>
        </xdr:graphicFrame>
      </mc:Choice>
      <mc:Fallback xmlns="">
        <xdr:sp macro="" textlink="">
          <xdr:nvSpPr>
            <xdr:cNvPr id="0" name=""/>
            <xdr:cNvSpPr>
              <a:spLocks noTextEdit="1"/>
            </xdr:cNvSpPr>
          </xdr:nvSpPr>
          <xdr:spPr>
            <a:xfrm>
              <a:off x="7781925" y="1133475"/>
              <a:ext cx="27432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7</xdr:row>
      <xdr:rowOff>0</xdr:rowOff>
    </xdr:from>
    <xdr:to>
      <xdr:col>11</xdr:col>
      <xdr:colOff>0</xdr:colOff>
      <xdr:row>23</xdr:row>
      <xdr:rowOff>152400</xdr:rowOff>
    </xdr:to>
    <xdr:graphicFrame macro="">
      <xdr:nvGraphicFramePr>
        <xdr:cNvPr id="2" name="Chart 1">
          <a:extLst>
            <a:ext uri="{FF2B5EF4-FFF2-40B4-BE49-F238E27FC236}">
              <a16:creationId xmlns:a16="http://schemas.microsoft.com/office/drawing/2014/main" id="{3F908240-C349-4A5D-AE46-843A5B4C6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11</xdr:col>
      <xdr:colOff>285750</xdr:colOff>
      <xdr:row>15</xdr:row>
      <xdr:rowOff>76200</xdr:rowOff>
    </xdr:to>
    <mc:AlternateContent xmlns:mc="http://schemas.openxmlformats.org/markup-compatibility/2006">
      <mc:Choice xmlns:tsle="http://schemas.microsoft.com/office/drawing/2012/timeslicer" Requires="tsle">
        <xdr:graphicFrame macro="">
          <xdr:nvGraphicFramePr>
            <xdr:cNvPr id="2" name="Fecha  Ingreso">
              <a:extLst>
                <a:ext uri="{FF2B5EF4-FFF2-40B4-BE49-F238E27FC236}">
                  <a16:creationId xmlns:a16="http://schemas.microsoft.com/office/drawing/2014/main" id="{EC6132BA-24D6-4448-BDAA-BB70D39D565C}"/>
                </a:ext>
              </a:extLst>
            </xdr:cNvPr>
            <xdr:cNvGraphicFramePr/>
          </xdr:nvGraphicFramePr>
          <xdr:xfrm>
            <a:off x="0" y="0"/>
            <a:ext cx="0" cy="0"/>
          </xdr:xfrm>
          <a:graphic>
            <a:graphicData uri="http://schemas.microsoft.com/office/drawing/2012/timeslicer">
              <tsle:timeslicer xmlns:tsle="http://schemas.microsoft.com/office/drawing/2012/timeslicer" name="Fecha  Ingreso"/>
            </a:graphicData>
          </a:graphic>
        </xdr:graphicFrame>
      </mc:Choice>
      <mc:Fallback>
        <xdr:sp macro="" textlink="">
          <xdr:nvSpPr>
            <xdr:cNvPr id="0" name=""/>
            <xdr:cNvSpPr>
              <a:spLocks noTextEdit="1"/>
            </xdr:cNvSpPr>
          </xdr:nvSpPr>
          <xdr:spPr>
            <a:xfrm>
              <a:off x="5667375" y="11334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171450</xdr:colOff>
      <xdr:row>7</xdr:row>
      <xdr:rowOff>9525</xdr:rowOff>
    </xdr:from>
    <xdr:to>
      <xdr:col>9</xdr:col>
      <xdr:colOff>457200</xdr:colOff>
      <xdr:row>15</xdr:row>
      <xdr:rowOff>85725</xdr:rowOff>
    </xdr:to>
    <mc:AlternateContent xmlns:mc="http://schemas.openxmlformats.org/markup-compatibility/2006">
      <mc:Choice xmlns:tsle="http://schemas.microsoft.com/office/drawing/2012/timeslicer" Requires="tsle">
        <xdr:graphicFrame macro="">
          <xdr:nvGraphicFramePr>
            <xdr:cNvPr id="2" name="Fecha  Ingreso 1">
              <a:extLst>
                <a:ext uri="{FF2B5EF4-FFF2-40B4-BE49-F238E27FC236}">
                  <a16:creationId xmlns:a16="http://schemas.microsoft.com/office/drawing/2014/main" id="{4A5D6F43-528D-407A-93E7-D989A07CE286}"/>
                </a:ext>
              </a:extLst>
            </xdr:cNvPr>
            <xdr:cNvGraphicFramePr/>
          </xdr:nvGraphicFramePr>
          <xdr:xfrm>
            <a:off x="0" y="0"/>
            <a:ext cx="0" cy="0"/>
          </xdr:xfrm>
          <a:graphic>
            <a:graphicData uri="http://schemas.microsoft.com/office/drawing/2012/timeslicer">
              <tsle:timeslicer xmlns:tsle="http://schemas.microsoft.com/office/drawing/2012/timeslicer" name="Fecha  Ingreso 1"/>
            </a:graphicData>
          </a:graphic>
        </xdr:graphicFrame>
      </mc:Choice>
      <mc:Fallback>
        <xdr:sp macro="" textlink="">
          <xdr:nvSpPr>
            <xdr:cNvPr id="0" name=""/>
            <xdr:cNvSpPr>
              <a:spLocks noTextEdit="1"/>
            </xdr:cNvSpPr>
          </xdr:nvSpPr>
          <xdr:spPr>
            <a:xfrm>
              <a:off x="6219825" y="11430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tías Duhalde" refreshedDate="43970.486204050925" createdVersion="6" refreshedVersion="6" minRefreshableVersion="3" recordCount="114" xr:uid="{FC525843-A01C-41F7-8021-4187B7A507E6}">
  <cacheSource type="worksheet">
    <worksheetSource name="T_datos"/>
  </cacheSource>
  <cacheFields count="12">
    <cacheField name="Rut" numFmtId="0">
      <sharedItems containsSemiMixedTypes="0" containsString="0" containsNumber="1" containsInteger="1" minValue="1011" maxValue="1976"/>
    </cacheField>
    <cacheField name="Apellido" numFmtId="0">
      <sharedItems/>
    </cacheField>
    <cacheField name="Nombre" numFmtId="0">
      <sharedItems/>
    </cacheField>
    <cacheField name="Sexo" numFmtId="0">
      <sharedItems containsSemiMixedTypes="0" containsString="0" containsNumber="1" containsInteger="1" minValue="-7" maxValue="8" count="9">
        <n v="2"/>
        <n v="1"/>
        <n v="8"/>
        <n v="5"/>
        <n v="0"/>
        <n v="6"/>
        <n v="-7"/>
        <n v="3"/>
        <n v="4"/>
      </sharedItems>
    </cacheField>
    <cacheField name="Codi Depto" numFmtId="0">
      <sharedItems/>
    </cacheField>
    <cacheField name="Nombre Dpto" numFmtId="0">
      <sharedItems count="6">
        <s v="Investigacion"/>
        <s v="Administracion"/>
        <s v="Contabilidad"/>
        <s v="Diseño"/>
        <s v="Materiales"/>
        <s v="Varios"/>
      </sharedItems>
    </cacheField>
    <cacheField name="Seccion" numFmtId="0">
      <sharedItems/>
    </cacheField>
    <cacheField name="Codi Cargo" numFmtId="0">
      <sharedItems/>
    </cacheField>
    <cacheField name="Nombre Cargo" numFmtId="0">
      <sharedItems count="6">
        <s v="Auxiliar  Técnico"/>
        <s v="Auxiliar Administrativo "/>
        <s v="Auxiliar de Investigación"/>
        <s v="Contador"/>
        <s v="Investigador"/>
        <s v="Técnico Hardware"/>
      </sharedItems>
    </cacheField>
    <cacheField name="Renta" numFmtId="165">
      <sharedItems containsSemiMixedTypes="0" containsString="0" containsNumber="1" minValue="5000" maxValue="116511.36"/>
    </cacheField>
    <cacheField name="Fecha  Ingreso" numFmtId="14">
      <sharedItems containsSemiMixedTypes="0" containsNonDate="0" containsDate="1" containsString="0" minDate="1984-05-15T00:00:00" maxDate="2009-11-27T00:00:00" count="112">
        <d v="1990-09-18T00:00:00"/>
        <d v="1989-03-04T00:00:00"/>
        <d v="1989-12-21T00:00:00"/>
        <d v="1986-12-05T00:00:00"/>
        <d v="2000-11-18T00:00:00"/>
        <d v="2005-05-07T00:00:00"/>
        <d v="1991-04-29T00:00:00"/>
        <d v="2005-11-10T00:00:00"/>
        <d v="2005-06-08T00:00:00"/>
        <d v="2008-08-07T00:00:00"/>
        <d v="1991-11-17T00:00:00"/>
        <d v="2006-06-01T00:00:00"/>
        <d v="2008-08-20T00:00:00"/>
        <d v="1991-01-20T00:00:00"/>
        <d v="1987-01-28T00:00:00"/>
        <d v="1991-04-16T00:00:00"/>
        <d v="1991-04-08T00:00:00"/>
        <d v="1985-01-03T00:00:00"/>
        <d v="1990-01-21T00:00:00"/>
        <d v="2005-06-30T00:00:00"/>
        <d v="2002-03-25T00:00:00"/>
        <d v="1986-02-03T00:00:00"/>
        <d v="1984-08-06T00:00:00"/>
        <d v="1986-11-13T00:00:00"/>
        <d v="1990-01-13T00:00:00"/>
        <d v="1990-07-29T00:00:00"/>
        <d v="1990-04-08T00:00:00"/>
        <d v="1992-04-16T00:00:00"/>
        <d v="1985-03-06T00:00:00"/>
        <d v="1987-12-14T00:00:00"/>
        <d v="2003-03-17T00:00:00"/>
        <d v="1986-03-24T00:00:00"/>
        <d v="1990-04-16T00:00:00"/>
        <d v="1985-06-19T00:00:00"/>
        <d v="1986-04-01T00:00:00"/>
        <d v="1989-09-28T00:00:00"/>
        <d v="1991-03-11T00:00:00"/>
        <d v="1988-08-01T00:00:00"/>
        <d v="1989-09-20T00:00:00"/>
        <d v="1988-10-05T00:00:00"/>
        <d v="1990-07-08T00:00:00"/>
        <d v="1990-06-18T00:00:00"/>
        <d v="1991-09-09T00:00:00"/>
        <d v="1986-05-06T00:00:00"/>
        <d v="2001-06-20T00:00:00"/>
        <d v="1990-12-24T00:00:00"/>
        <d v="2006-06-13T00:00:00"/>
        <d v="1989-12-13T00:00:00"/>
        <d v="2002-02-14T00:00:00"/>
        <d v="1987-12-06T00:00:00"/>
        <d v="1990-03-18T00:00:00"/>
        <d v="2005-02-02T00:00:00"/>
        <d v="1987-09-20T00:00:00"/>
        <d v="2009-03-20T00:00:00"/>
        <d v="1989-05-11T00:00:00"/>
        <d v="1986-01-26T00:00:00"/>
        <d v="1988-06-06T00:00:00"/>
        <d v="1985-06-11T00:00:00"/>
        <d v="2005-04-12T00:00:00"/>
        <d v="1987-09-12T00:00:00"/>
        <d v="1988-03-03T00:00:00"/>
        <d v="1987-07-07T00:00:00"/>
        <d v="1988-11-06T00:00:00"/>
        <d v="1985-02-26T00:00:00"/>
        <d v="2006-02-25T00:00:00"/>
        <d v="1984-05-15T00:00:00"/>
        <d v="1984-12-27T00:00:00"/>
        <d v="2009-02-12T00:00:00"/>
        <d v="1984-07-29T00:00:00"/>
        <d v="1985-10-12T00:00:00"/>
        <d v="2008-02-02T00:00:00"/>
        <d v="2007-10-04T00:00:00"/>
        <d v="1986-07-25T00:00:00"/>
        <d v="1992-10-13T00:00:00"/>
        <d v="1987-11-06T00:00:00"/>
        <d v="1986-05-11T00:00:00"/>
        <d v="1986-02-09T00:00:00"/>
        <d v="2005-06-05T00:00:00"/>
        <d v="1987-11-27T00:00:00"/>
        <d v="1986-11-12T00:00:00"/>
        <d v="1991-03-03T00:00:00"/>
        <d v="1986-01-09T00:00:00"/>
        <d v="1990-09-10T00:00:00"/>
        <d v="2008-08-31T00:00:00"/>
        <d v="2009-03-10T00:00:00"/>
        <d v="1988-10-29T00:00:00"/>
        <d v="1990-04-05T00:00:00"/>
        <d v="2004-01-08T00:00:00"/>
        <d v="2009-03-30T00:00:00"/>
        <d v="2005-08-06T00:00:00"/>
        <d v="2009-11-26T00:00:00"/>
        <d v="1986-10-04T00:00:00"/>
        <d v="1989-02-22T00:00:00"/>
        <d v="1991-04-18T00:00:00"/>
        <d v="2007-10-26T00:00:00"/>
        <d v="1988-07-15T00:00:00"/>
        <d v="1988-07-22T00:00:00"/>
        <d v="2008-09-08T00:00:00"/>
        <d v="2009-01-01T00:00:00"/>
        <d v="1984-12-18T00:00:00"/>
        <d v="1984-09-14T00:00:00"/>
        <d v="1990-10-16T00:00:00"/>
        <d v="1986-09-26T00:00:00"/>
        <d v="1985-01-04T00:00:00"/>
        <d v="1986-11-27T00:00:00"/>
        <d v="1990-08-09T00:00:00"/>
        <d v="1987-11-20T00:00:00"/>
        <d v="2009-04-13T00:00:00"/>
        <d v="1989-04-14T00:00:00"/>
        <d v="2009-02-10T00:00:00"/>
        <d v="2007-10-12T00:00:00"/>
        <d v="1987-10-22T00:00:00"/>
      </sharedItems>
      <fieldGroup base="10">
        <rangePr groupBy="years" startDate="1984-05-15T00:00:00" endDate="2009-11-27T00:00:00"/>
        <groupItems count="28">
          <s v="&lt;5/15/1984"/>
          <s v="1984"/>
          <s v="1985"/>
          <s v="1986"/>
          <s v="1987"/>
          <s v="1988"/>
          <s v="1989"/>
          <s v="1990"/>
          <s v="1991"/>
          <s v="1992"/>
          <s v="1993"/>
          <s v="1994"/>
          <s v="1995"/>
          <s v="1996"/>
          <s v="1997"/>
          <s v="1998"/>
          <s v="1999"/>
          <s v="2000"/>
          <s v="2001"/>
          <s v="2002"/>
          <s v="2003"/>
          <s v="2004"/>
          <s v="2005"/>
          <s v="2006"/>
          <s v="2007"/>
          <s v="2008"/>
          <s v="2009"/>
          <s v="&gt;11/27/2009"/>
        </groupItems>
      </fieldGroup>
    </cacheField>
    <cacheField name="Fecha  Nacimiento" numFmtId="14">
      <sharedItems containsSemiMixedTypes="0" containsNonDate="0" containsDate="1" containsString="0" minDate="1940-01-16T00:00:00" maxDate="1970-10-10T00:00:00"/>
    </cacheField>
  </cacheFields>
  <extLst>
    <ext xmlns:x14="http://schemas.microsoft.com/office/spreadsheetml/2009/9/main" uri="{725AE2AE-9491-48be-B2B4-4EB974FC3084}">
      <x14:pivotCacheDefinition pivotCacheId="1101952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
  <r>
    <n v="1352"/>
    <s v="Ygarre"/>
    <s v="Lisa"/>
    <x v="0"/>
    <s v="I"/>
    <x v="0"/>
    <s v="I"/>
    <s v="AUT"/>
    <x v="0"/>
    <n v="5000"/>
    <x v="0"/>
    <d v="1958-07-22T00:00:00"/>
  </r>
  <r>
    <n v="1814"/>
    <s v="Al-Sabah"/>
    <s v="Daoud"/>
    <x v="1"/>
    <s v="I"/>
    <x v="0"/>
    <s v="F"/>
    <s v="AUT"/>
    <x v="0"/>
    <n v="50000"/>
    <x v="1"/>
    <d v="1969-08-17T00:00:00"/>
  </r>
  <r>
    <n v="1299"/>
    <s v="Simpson"/>
    <s v="Sandrae"/>
    <x v="0"/>
    <s v="I"/>
    <x v="0"/>
    <s v="C"/>
    <s v="AUT"/>
    <x v="0"/>
    <n v="50000"/>
    <x v="2"/>
    <d v="1965-09-13T00:00:00"/>
  </r>
  <r>
    <n v="1922"/>
    <s v="Smith"/>
    <s v="Barbara"/>
    <x v="0"/>
    <s v="I"/>
    <x v="0"/>
    <s v="I"/>
    <s v="AUT"/>
    <x v="0"/>
    <n v="50000"/>
    <x v="3"/>
    <d v="1961-02-24T00:00:00"/>
  </r>
  <r>
    <n v="1557"/>
    <s v="Bates"/>
    <s v="Lisa"/>
    <x v="0"/>
    <s v="A"/>
    <x v="1"/>
    <s v="C"/>
    <s v="AAD"/>
    <x v="1"/>
    <n v="18000"/>
    <x v="4"/>
    <d v="1965-09-22T00:00:00"/>
  </r>
  <r>
    <n v="1972"/>
    <s v="Franklin"/>
    <s v="Larry"/>
    <x v="1"/>
    <s v="C"/>
    <x v="2"/>
    <s v="C"/>
    <s v="AAD"/>
    <x v="1"/>
    <n v="21887.95"/>
    <x v="5"/>
    <d v="1970-09-28T00:00:00"/>
  </r>
  <r>
    <n v="1973"/>
    <s v="Petry"/>
    <s v="Robin"/>
    <x v="1"/>
    <s v="I"/>
    <x v="0"/>
    <s v="I"/>
    <s v="AAD"/>
    <x v="1"/>
    <n v="23024"/>
    <x v="6"/>
    <d v="1970-10-09T00:00:00"/>
  </r>
  <r>
    <n v="1168"/>
    <s v="Asonte"/>
    <s v="Toni"/>
    <x v="2"/>
    <s v="I"/>
    <x v="0"/>
    <s v="F"/>
    <s v="AAD"/>
    <x v="1"/>
    <n v="23035.88"/>
    <x v="7"/>
    <d v="1970-07-08T00:00:00"/>
  </r>
  <r>
    <n v="1676"/>
    <s v="Wells"/>
    <s v="Jason"/>
    <x v="3"/>
    <s v="A"/>
    <x v="1"/>
    <s v="C"/>
    <s v="AAD"/>
    <x v="1"/>
    <n v="23212.32"/>
    <x v="8"/>
    <d v="1969-09-12T00:00:00"/>
  </r>
  <r>
    <n v="1075"/>
    <s v="Kane"/>
    <s v="Sheryl"/>
    <x v="0"/>
    <s v="D"/>
    <x v="3"/>
    <s v="I"/>
    <s v="AAD"/>
    <x v="1"/>
    <n v="23239.439999999999"/>
    <x v="9"/>
    <d v="1969-08-28T00:00:00"/>
  </r>
  <r>
    <n v="1966"/>
    <s v="Corwick"/>
    <s v="Rob"/>
    <x v="1"/>
    <s v="I"/>
    <x v="0"/>
    <s v="F"/>
    <s v="AAD"/>
    <x v="1"/>
    <n v="23500"/>
    <x v="10"/>
    <d v="1969-05-04T00:00:00"/>
  </r>
  <r>
    <n v="1967"/>
    <s v="Aruda"/>
    <s v="Felice"/>
    <x v="1"/>
    <s v="D"/>
    <x v="3"/>
    <s v="C"/>
    <s v="AAD"/>
    <x v="1"/>
    <n v="23566"/>
    <x v="11"/>
    <d v="1969-05-15T00:00:00"/>
  </r>
  <r>
    <n v="1793"/>
    <s v="Able"/>
    <s v="Aaron"/>
    <x v="1"/>
    <s v="D"/>
    <x v="3"/>
    <s v="F"/>
    <s v="AAD"/>
    <x v="1"/>
    <n v="24179.5"/>
    <x v="12"/>
    <d v="1968-10-14T00:00:00"/>
  </r>
  <r>
    <n v="1530"/>
    <s v="Stewart"/>
    <s v="Iain"/>
    <x v="1"/>
    <s v="A"/>
    <x v="1"/>
    <s v="I"/>
    <s v="AAD"/>
    <x v="1"/>
    <n v="25146.68"/>
    <x v="13"/>
    <d v="1967-01-15T00:00:00"/>
  </r>
  <r>
    <n v="1529"/>
    <s v="Kellerman"/>
    <s v="Tommie"/>
    <x v="1"/>
    <s v="I"/>
    <x v="0"/>
    <s v="I"/>
    <s v="AAD"/>
    <x v="1"/>
    <n v="25148"/>
    <x v="14"/>
    <d v="1967-01-04T00:00:00"/>
  </r>
  <r>
    <n v="1054"/>
    <s v="Smith"/>
    <s v="Howard"/>
    <x v="1"/>
    <s v="A"/>
    <x v="1"/>
    <s v="C"/>
    <s v="AAD"/>
    <x v="1"/>
    <n v="25176.06"/>
    <x v="15"/>
    <d v="1967-08-09T00:00:00"/>
  </r>
  <r>
    <n v="1055"/>
    <s v="Albert"/>
    <s v="Maxine"/>
    <x v="0"/>
    <s v="M"/>
    <x v="4"/>
    <s v="C"/>
    <s v="AAD"/>
    <x v="1"/>
    <n v="26040.560000000001"/>
    <x v="16"/>
    <d v="1967-08-20T00:00:00"/>
  </r>
  <r>
    <n v="1290"/>
    <s v="Cooper"/>
    <s v="Linda"/>
    <x v="0"/>
    <s v="A"/>
    <x v="1"/>
    <s v="F"/>
    <s v="AAD"/>
    <x v="1"/>
    <n v="26113.86"/>
    <x v="17"/>
    <d v="1966-04-03T00:00:00"/>
  </r>
  <r>
    <n v="1152"/>
    <s v="Henders"/>
    <s v="Mark"/>
    <x v="1"/>
    <s v="C"/>
    <x v="2"/>
    <s v="I"/>
    <s v="AAD"/>
    <x v="1"/>
    <n v="26646.2"/>
    <x v="18"/>
    <d v="1965-10-23T00:00:00"/>
  </r>
  <r>
    <n v="1961"/>
    <s v="Mueller"/>
    <s v="Kris"/>
    <x v="4"/>
    <s v="D"/>
    <x v="3"/>
    <s v="F"/>
    <s v="AAD"/>
    <x v="1"/>
    <n v="27081.040000000001"/>
    <x v="19"/>
    <d v="1965-04-02T00:00:00"/>
  </r>
  <r>
    <n v="1674"/>
    <s v="Boughton"/>
    <s v="Frank"/>
    <x v="1"/>
    <s v="C"/>
    <x v="2"/>
    <s v="F"/>
    <s v="AAD"/>
    <x v="1"/>
    <n v="27597.85"/>
    <x v="20"/>
    <d v="1964-01-17T00:00:00"/>
  </r>
  <r>
    <n v="1011"/>
    <s v="Gorton"/>
    <s v="Hazel"/>
    <x v="0"/>
    <s v="C"/>
    <x v="2"/>
    <s v="C"/>
    <s v="AAD"/>
    <x v="1"/>
    <n v="27597.85"/>
    <x v="21"/>
    <d v="1964-11-21T00:00:00"/>
  </r>
  <r>
    <n v="1301"/>
    <s v="Sindole"/>
    <s v="Randy"/>
    <x v="0"/>
    <s v="M"/>
    <x v="4"/>
    <s v="F"/>
    <s v="AAD"/>
    <x v="1"/>
    <n v="28001"/>
    <x v="22"/>
    <d v="1965-06-25T00:00:00"/>
  </r>
  <r>
    <n v="1960"/>
    <s v="Fontaine"/>
    <s v="Jean"/>
    <x v="0"/>
    <s v="C"/>
    <x v="2"/>
    <s v="C"/>
    <s v="AAD"/>
    <x v="1"/>
    <n v="28043.68"/>
    <x v="23"/>
    <d v="1965-03-22T00:00:00"/>
  </r>
  <r>
    <n v="1153"/>
    <s v="Plant"/>
    <s v="Allen"/>
    <x v="1"/>
    <s v="C"/>
    <x v="2"/>
    <s v="I"/>
    <s v="AAD"/>
    <x v="1"/>
    <n v="28043.68"/>
    <x v="24"/>
    <d v="1965-11-03T00:00:00"/>
  </r>
  <r>
    <n v="1724"/>
    <s v="Chu"/>
    <s v="Steven"/>
    <x v="1"/>
    <s v="M"/>
    <x v="4"/>
    <s v="I"/>
    <s v="AAD"/>
    <x v="1"/>
    <n v="28043.68"/>
    <x v="25"/>
    <d v="1965-05-21T00:00:00"/>
  </r>
  <r>
    <n v="1334"/>
    <s v="Kaneko"/>
    <s v="Midori"/>
    <x v="1"/>
    <s v="V"/>
    <x v="5"/>
    <s v="F"/>
    <s v="AAD"/>
    <x v="1"/>
    <n v="28043.68"/>
    <x v="26"/>
    <d v="1965-10-18T00:00:00"/>
  </r>
  <r>
    <n v="1041"/>
    <s v="Tercan"/>
    <s v="Robert"/>
    <x v="1"/>
    <s v="V"/>
    <x v="5"/>
    <s v="I"/>
    <s v="AAD"/>
    <x v="1"/>
    <n v="28043.68"/>
    <x v="27"/>
    <d v="1965-01-25T00:00:00"/>
  </r>
  <r>
    <n v="1516"/>
    <s v="Bell"/>
    <s v="Tom"/>
    <x v="1"/>
    <s v="C"/>
    <x v="2"/>
    <s v="I"/>
    <s v="AAD"/>
    <x v="1"/>
    <n v="28549.5"/>
    <x v="28"/>
    <d v="1963-06-26T00:00:00"/>
  </r>
  <r>
    <n v="1656"/>
    <s v="Kourios"/>
    <s v="Theo"/>
    <x v="1"/>
    <s v="M"/>
    <x v="4"/>
    <s v="C"/>
    <s v="AAD"/>
    <x v="1"/>
    <n v="29015.4"/>
    <x v="29"/>
    <d v="1963-09-29T00:00:00"/>
  </r>
  <r>
    <n v="1675"/>
    <s v="Melendez"/>
    <s v="Jaime"/>
    <x v="1"/>
    <s v="C"/>
    <x v="2"/>
    <s v="F"/>
    <s v="AAD"/>
    <x v="1"/>
    <n v="29045.24"/>
    <x v="30"/>
    <d v="1964-01-28T00:00:00"/>
  </r>
  <r>
    <n v="1079"/>
    <s v="Price"/>
    <s v="Ellen"/>
    <x v="0"/>
    <s v="A"/>
    <x v="1"/>
    <s v="I"/>
    <s v="AAD"/>
    <x v="1"/>
    <n v="29982.58"/>
    <x v="31"/>
    <d v="1962-12-02T00:00:00"/>
  </r>
  <r>
    <n v="1673"/>
    <s v="Dixon-Waite"/>
    <s v="Sherrie"/>
    <x v="0"/>
    <s v="I"/>
    <x v="0"/>
    <s v="C"/>
    <s v="AAD"/>
    <x v="1"/>
    <n v="29982.58"/>
    <x v="32"/>
    <d v="1962-09-01T00:00:00"/>
  </r>
  <r>
    <n v="1509"/>
    <s v="Kegler"/>
    <s v="Pam"/>
    <x v="1"/>
    <s v="I"/>
    <x v="0"/>
    <s v="F"/>
    <s v="AAD"/>
    <x v="1"/>
    <n v="29982.58"/>
    <x v="33"/>
    <d v="1962-10-24T00:00:00"/>
  </r>
  <r>
    <n v="1078"/>
    <s v="Hapsbuch"/>
    <s v="Kendrick"/>
    <x v="1"/>
    <s v="M"/>
    <x v="4"/>
    <s v="I"/>
    <s v="AAD"/>
    <x v="1"/>
    <n v="29982.58"/>
    <x v="34"/>
    <d v="1962-11-21T00:00:00"/>
  </r>
  <r>
    <n v="1674"/>
    <s v="Cummins"/>
    <s v="Dave"/>
    <x v="1"/>
    <s v="V"/>
    <x v="5"/>
    <s v="C"/>
    <s v="AAD"/>
    <x v="1"/>
    <n v="31048.36"/>
    <x v="26"/>
    <d v="1962-09-12T00:00:00"/>
  </r>
  <r>
    <n v="1906"/>
    <s v="Bankler"/>
    <s v="Rowena"/>
    <x v="0"/>
    <s v="M"/>
    <x v="4"/>
    <s v="I"/>
    <s v="AAD"/>
    <x v="1"/>
    <n v="31916.94"/>
    <x v="35"/>
    <d v="1960-09-02T00:00:00"/>
  </r>
  <r>
    <n v="1368"/>
    <s v="Wu"/>
    <s v="Tammy"/>
    <x v="1"/>
    <s v="A"/>
    <x v="1"/>
    <s v="F"/>
    <s v="AAD"/>
    <x v="1"/>
    <n v="32884.120000000003"/>
    <x v="36"/>
    <d v="1959-05-08T00:00:00"/>
  </r>
  <r>
    <n v="1360"/>
    <s v="Raye"/>
    <s v="Alice"/>
    <x v="5"/>
    <s v="I"/>
    <x v="0"/>
    <s v="C"/>
    <s v="AAD"/>
    <x v="1"/>
    <n v="33051.480000000003"/>
    <x v="37"/>
    <d v="1960-06-18T00:00:00"/>
  </r>
  <r>
    <n v="1907"/>
    <s v="Homes"/>
    <s v="Megan"/>
    <x v="0"/>
    <s v="M"/>
    <x v="4"/>
    <s v="I"/>
    <s v="AAD"/>
    <x v="1"/>
    <n v="33051.480000000003"/>
    <x v="38"/>
    <d v="1960-09-13T00:00:00"/>
  </r>
  <r>
    <n v="1291"/>
    <s v="Constance"/>
    <s v="Burt"/>
    <x v="1"/>
    <s v="D"/>
    <x v="3"/>
    <s v="I"/>
    <s v="AAD"/>
    <x v="1"/>
    <n v="35785.660000000003"/>
    <x v="39"/>
    <d v="1966-04-14T00:00:00"/>
  </r>
  <r>
    <n v="1816"/>
    <s v="Lin"/>
    <s v="Michael"/>
    <x v="1"/>
    <s v="I"/>
    <x v="0"/>
    <s v="F"/>
    <s v="AIN"/>
    <x v="2"/>
    <n v="35480.400000000001"/>
    <x v="40"/>
    <d v="1969-09-01T00:00:00"/>
  </r>
  <r>
    <n v="1518"/>
    <s v="Smythe"/>
    <s v="Leslie"/>
    <x v="0"/>
    <s v="I"/>
    <x v="0"/>
    <s v="I"/>
    <s v="AIN"/>
    <x v="2"/>
    <n v="44350.5"/>
    <x v="41"/>
    <d v="1963-07-11T00:00:00"/>
  </r>
  <r>
    <n v="1974"/>
    <s v="Gladstone"/>
    <s v="Wes"/>
    <x v="1"/>
    <s v="I"/>
    <x v="0"/>
    <s v="F"/>
    <s v="AIN"/>
    <x v="2"/>
    <n v="48785.55"/>
    <x v="42"/>
    <d v="1960-10-13T00:00:00"/>
  </r>
  <r>
    <n v="1354"/>
    <s v="Beech"/>
    <s v="Susan"/>
    <x v="0"/>
    <s v="I"/>
    <x v="0"/>
    <s v="C"/>
    <s v="AIN"/>
    <x v="2"/>
    <n v="69070.05"/>
    <x v="43"/>
    <d v="1948-08-06T00:00:00"/>
  </r>
  <r>
    <n v="1931"/>
    <s v="Mueller"/>
    <s v="Ursula"/>
    <x v="0"/>
    <s v="C"/>
    <x v="2"/>
    <s v="C"/>
    <s v="CON"/>
    <x v="3"/>
    <n v="26101.439999999999"/>
    <x v="44"/>
    <d v="1969-05-28T00:00:00"/>
  </r>
  <r>
    <n v="1792"/>
    <s v="Barton"/>
    <s v="Eileen"/>
    <x v="0"/>
    <s v="A"/>
    <x v="1"/>
    <s v="C"/>
    <s v="CON"/>
    <x v="3"/>
    <n v="28859.25"/>
    <x v="45"/>
    <d v="1968-10-03T00:00:00"/>
  </r>
  <r>
    <n v="1975"/>
    <s v="Maguire"/>
    <s v="Mollie"/>
    <x v="0"/>
    <s v="D"/>
    <x v="3"/>
    <s v="C"/>
    <s v="CON"/>
    <x v="3"/>
    <n v="30013.62"/>
    <x v="46"/>
    <d v="1967-09-15T00:00:00"/>
  </r>
  <r>
    <n v="1300"/>
    <s v="Richards"/>
    <s v="Phillip"/>
    <x v="1"/>
    <s v="C"/>
    <x v="2"/>
    <s v="I"/>
    <s v="CON"/>
    <x v="3"/>
    <n v="30451.68"/>
    <x v="47"/>
    <d v="1965-09-24T00:00:00"/>
  </r>
  <r>
    <n v="1330"/>
    <s v="Selznick"/>
    <s v="Anna"/>
    <x v="0"/>
    <s v="C"/>
    <x v="2"/>
    <s v="C"/>
    <s v="CON"/>
    <x v="3"/>
    <n v="31539.24"/>
    <x v="48"/>
    <d v="1964-05-17T00:00:00"/>
  </r>
  <r>
    <n v="1657"/>
    <s v="Wells"/>
    <s v="Rose"/>
    <x v="0"/>
    <s v="C"/>
    <x v="2"/>
    <s v="I"/>
    <s v="CON"/>
    <x v="3"/>
    <n v="32626.799999999999"/>
    <x v="49"/>
    <d v="1963-10-10T00:00:00"/>
  </r>
  <r>
    <n v="1758"/>
    <s v="Brwyne"/>
    <s v="Melia"/>
    <x v="0"/>
    <s v="A"/>
    <x v="1"/>
    <s v="I"/>
    <s v="CON"/>
    <x v="3"/>
    <n v="35785.47"/>
    <x v="50"/>
    <d v="1962-10-23T00:00:00"/>
  </r>
  <r>
    <n v="1573"/>
    <s v="Robbins"/>
    <s v="Bob"/>
    <x v="1"/>
    <s v="C"/>
    <x v="2"/>
    <s v="F"/>
    <s v="CON"/>
    <x v="3"/>
    <n v="35889.480000000003"/>
    <x v="51"/>
    <d v="1960-05-31T00:00:00"/>
  </r>
  <r>
    <n v="1067"/>
    <s v="Scote"/>
    <s v="Gail"/>
    <x v="0"/>
    <s v="D"/>
    <x v="3"/>
    <s v="F"/>
    <s v="CON"/>
    <x v="3"/>
    <n v="36939.839999999997"/>
    <x v="52"/>
    <d v="1961-09-30T00:00:00"/>
  </r>
  <r>
    <n v="1695"/>
    <s v="Nelson"/>
    <s v="Ed"/>
    <x v="1"/>
    <s v="A"/>
    <x v="1"/>
    <s v="F"/>
    <s v="CON"/>
    <x v="3"/>
    <n v="38094.21"/>
    <x v="53"/>
    <d v="1960-01-05T00:00:00"/>
  </r>
  <r>
    <n v="1331"/>
    <s v="Cash"/>
    <s v="Mary"/>
    <x v="0"/>
    <s v="I"/>
    <x v="0"/>
    <s v="I"/>
    <s v="CON"/>
    <x v="3"/>
    <n v="42872.15"/>
    <x v="54"/>
    <d v="1964-05-21T00:00:00"/>
  </r>
  <r>
    <n v="1012"/>
    <s v="Preston"/>
    <s v="Liza"/>
    <x v="0"/>
    <s v="I"/>
    <x v="0"/>
    <s v="I"/>
    <s v="CON"/>
    <x v="3"/>
    <n v="43394.15"/>
    <x v="55"/>
    <d v="1964-12-02T00:00:00"/>
  </r>
  <r>
    <n v="1658"/>
    <s v="Coyne"/>
    <s v="Dennis"/>
    <x v="1"/>
    <s v="I"/>
    <x v="0"/>
    <s v="C"/>
    <s v="CON"/>
    <x v="3"/>
    <n v="44350.5"/>
    <x v="56"/>
    <d v="1963-10-14T00:00:00"/>
  </r>
  <r>
    <n v="1510"/>
    <s v="White"/>
    <s v="Jessica"/>
    <x v="0"/>
    <s v="I"/>
    <x v="0"/>
    <s v="C"/>
    <s v="CON"/>
    <x v="3"/>
    <n v="46386.85"/>
    <x v="57"/>
    <d v="1962-11-04T00:00:00"/>
  </r>
  <r>
    <n v="1932"/>
    <s v="McGuire"/>
    <s v="Ellen"/>
    <x v="6"/>
    <s v="C"/>
    <x v="2"/>
    <s v="F"/>
    <s v="CON"/>
    <x v="3"/>
    <n v="47852.639999999999"/>
    <x v="58"/>
    <d v="1949-06-08T00:00:00"/>
  </r>
  <r>
    <n v="1068"/>
    <s v="Mann"/>
    <s v="Alyssa"/>
    <x v="0"/>
    <s v="I"/>
    <x v="0"/>
    <s v="I"/>
    <s v="CON"/>
    <x v="3"/>
    <n v="47883.199999999997"/>
    <x v="59"/>
    <d v="1961-10-11T00:00:00"/>
  </r>
  <r>
    <n v="1303"/>
    <s v="Lark"/>
    <s v="Donald"/>
    <x v="1"/>
    <s v="I"/>
    <x v="0"/>
    <s v="I"/>
    <s v="CON"/>
    <x v="3"/>
    <n v="56177.3"/>
    <x v="60"/>
    <d v="1955-07-10T00:00:00"/>
  </r>
  <r>
    <n v="1154"/>
    <s v="Solomon"/>
    <s v="Ari"/>
    <x v="0"/>
    <s v="I"/>
    <x v="0"/>
    <s v="C"/>
    <s v="CON"/>
    <x v="3"/>
    <n v="56177.3"/>
    <x v="61"/>
    <d v="1955-11-07T00:00:00"/>
  </r>
  <r>
    <n v="1294"/>
    <s v="North"/>
    <s v="Robert"/>
    <x v="7"/>
    <s v="I"/>
    <x v="0"/>
    <s v="F"/>
    <s v="CON"/>
    <x v="3"/>
    <n v="58357.65"/>
    <x v="62"/>
    <d v="1954-09-05T00:00:00"/>
  </r>
  <r>
    <n v="1517"/>
    <s v="Quan"/>
    <s v="Karen"/>
    <x v="0"/>
    <s v="I"/>
    <x v="0"/>
    <s v="I"/>
    <s v="CON"/>
    <x v="3"/>
    <n v="62589.599999999999"/>
    <x v="63"/>
    <d v="1963-07-07T00:00:00"/>
  </r>
  <r>
    <n v="1815"/>
    <s v="Fein"/>
    <s v="Caroline"/>
    <x v="0"/>
    <s v="I"/>
    <x v="0"/>
    <s v="C"/>
    <s v="CON"/>
    <x v="3"/>
    <n v="70934.880000000005"/>
    <x v="64"/>
    <d v="1959-08-28T00:00:00"/>
  </r>
  <r>
    <n v="1908"/>
    <s v="Zostoc"/>
    <s v="Melissa"/>
    <x v="0"/>
    <s v="A"/>
    <x v="1"/>
    <s v="F"/>
    <s v="CON"/>
    <x v="3"/>
    <n v="72819.600000000006"/>
    <x v="65"/>
    <d v="1958-09-21T00:00:00"/>
  </r>
  <r>
    <n v="1285"/>
    <s v="Taylor"/>
    <s v="Ralph"/>
    <x v="1"/>
    <s v="M"/>
    <x v="4"/>
    <s v="I"/>
    <s v="CON"/>
    <x v="3"/>
    <n v="77179.149999999994"/>
    <x v="66"/>
    <d v="1962-12-22T00:00:00"/>
  </r>
  <r>
    <n v="1725"/>
    <s v="Hodge"/>
    <s v="Alex"/>
    <x v="1"/>
    <s v="A"/>
    <x v="1"/>
    <s v="I"/>
    <s v="CON"/>
    <x v="3"/>
    <n v="79061.279999999999"/>
    <x v="67"/>
    <d v="1955-05-26T00:00:00"/>
  </r>
  <r>
    <n v="1302"/>
    <s v="Berg"/>
    <s v="Bobby"/>
    <x v="1"/>
    <s v="I"/>
    <x v="0"/>
    <s v="F"/>
    <s v="CON"/>
    <x v="3"/>
    <n v="79280.160000000003"/>
    <x v="68"/>
    <d v="1955-07-06T00:00:00"/>
  </r>
  <r>
    <n v="1696"/>
    <s v="Abdul"/>
    <s v="Cathy"/>
    <x v="0"/>
    <s v="I"/>
    <x v="0"/>
    <s v="C"/>
    <s v="CON"/>
    <x v="3"/>
    <n v="79306.55"/>
    <x v="69"/>
    <d v="1940-01-16T00:00:00"/>
  </r>
  <r>
    <n v="1725"/>
    <s v="Farley"/>
    <s v="Sam"/>
    <x v="1"/>
    <s v="M"/>
    <x v="4"/>
    <s v="C"/>
    <s v="CON"/>
    <x v="3"/>
    <n v="97096.35"/>
    <x v="70"/>
    <d v="1954-06-02T00:00:00"/>
  </r>
  <r>
    <n v="1950"/>
    <s v="Smith"/>
    <s v="Rich"/>
    <x v="1"/>
    <s v="M"/>
    <x v="4"/>
    <s v="F"/>
    <s v="CON"/>
    <x v="3"/>
    <n v="104565.3"/>
    <x v="71"/>
    <d v="1951-03-09T00:00:00"/>
  </r>
  <r>
    <n v="1056"/>
    <s v="Gonzales"/>
    <s v="Joe"/>
    <x v="1"/>
    <s v="D"/>
    <x v="3"/>
    <s v="C"/>
    <s v="CON"/>
    <x v="3"/>
    <n v="116511.36"/>
    <x v="72"/>
    <d v="1967-08-24T00:00:00"/>
  </r>
  <r>
    <n v="1169"/>
    <s v="Dorfberg"/>
    <s v="Jeremy"/>
    <x v="0"/>
    <s v="I"/>
    <x v="0"/>
    <s v="C"/>
    <s v="AIN"/>
    <x v="2"/>
    <n v="34002.050000000003"/>
    <x v="73"/>
    <d v="1970-07-12T00:00:00"/>
  </r>
  <r>
    <n v="1677"/>
    <s v="Levine"/>
    <s v="Eric"/>
    <x v="1"/>
    <s v="I"/>
    <x v="0"/>
    <s v="F"/>
    <s v="AIN"/>
    <x v="2"/>
    <n v="37895.519999999997"/>
    <x v="74"/>
    <d v="1969-09-16T00:00:00"/>
  </r>
  <r>
    <n v="1531"/>
    <s v="Lempert"/>
    <s v="Alexandra"/>
    <x v="0"/>
    <s v="I"/>
    <x v="0"/>
    <s v="C"/>
    <s v="AIN"/>
    <x v="2"/>
    <n v="41053.480000000003"/>
    <x v="75"/>
    <d v="1967-01-19T00:00:00"/>
  </r>
  <r>
    <n v="1574"/>
    <s v="Weston"/>
    <s v="Sam"/>
    <x v="1"/>
    <s v="I"/>
    <x v="0"/>
    <s v="F"/>
    <s v="INV"/>
    <x v="4"/>
    <n v="50651.37"/>
    <x v="76"/>
    <d v="1960-06-04T00:00:00"/>
  </r>
  <r>
    <n v="1976"/>
    <s v="Silverberg"/>
    <s v="Jay"/>
    <x v="0"/>
    <s v="I"/>
    <x v="0"/>
    <s v="F"/>
    <s v="INV"/>
    <x v="4"/>
    <n v="51878.84"/>
    <x v="77"/>
    <d v="1967-09-26T00:00:00"/>
  </r>
  <r>
    <n v="1370"/>
    <s v="Townes"/>
    <s v="Everett"/>
    <x v="1"/>
    <s v="I"/>
    <x v="0"/>
    <s v="I"/>
    <s v="INV"/>
    <x v="4"/>
    <n v="53685.32"/>
    <x v="78"/>
    <d v="1959-05-23T00:00:00"/>
  </r>
  <r>
    <n v="1428"/>
    <s v="Ferngood"/>
    <s v="Jules"/>
    <x v="0"/>
    <s v="I"/>
    <x v="0"/>
    <s v="I"/>
    <s v="INV"/>
    <x v="4"/>
    <n v="53721.15"/>
    <x v="79"/>
    <d v="1958-03-23T00:00:00"/>
  </r>
  <r>
    <n v="1369"/>
    <s v="Barth"/>
    <s v="Sandra"/>
    <x v="0"/>
    <s v="I"/>
    <x v="0"/>
    <s v="F"/>
    <s v="INV"/>
    <x v="4"/>
    <n v="57756.480000000003"/>
    <x v="80"/>
    <d v="1959-05-19T00:00:00"/>
  </r>
  <r>
    <n v="1301"/>
    <s v="Sofer"/>
    <s v="Ariel"/>
    <x v="1"/>
    <s v="I"/>
    <x v="0"/>
    <s v="I"/>
    <s v="INV"/>
    <x v="4"/>
    <n v="58325.82"/>
    <x v="81"/>
    <d v="1955-09-28T00:00:00"/>
  </r>
  <r>
    <n v="1353"/>
    <s v="Hardy"/>
    <s v="Bill"/>
    <x v="1"/>
    <s v="V"/>
    <x v="5"/>
    <s v="I"/>
    <s v="INV"/>
    <x v="4"/>
    <n v="59455.199999999997"/>
    <x v="82"/>
    <d v="1958-08-02T00:00:00"/>
  </r>
  <r>
    <n v="1427"/>
    <s v="Price"/>
    <s v="David"/>
    <x v="1"/>
    <s v="V"/>
    <x v="5"/>
    <s v="C"/>
    <s v="INV"/>
    <x v="4"/>
    <n v="59455.199999999997"/>
    <x v="83"/>
    <d v="1958-03-19T00:00:00"/>
  </r>
  <r>
    <n v="1759"/>
    <s v="Alexi"/>
    <s v="Stephanie"/>
    <x v="8"/>
    <s v="I"/>
    <x v="0"/>
    <s v="I"/>
    <s v="INV"/>
    <x v="4"/>
    <n v="61855.54"/>
    <x v="84"/>
    <d v="1962-11-03T00:00:00"/>
  </r>
  <r>
    <n v="1080"/>
    <s v="Foss"/>
    <s v="Felix"/>
    <x v="1"/>
    <s v="V"/>
    <x v="5"/>
    <s v="I"/>
    <s v="INV"/>
    <x v="4"/>
    <n v="64738.18"/>
    <x v="85"/>
    <d v="1952-12-06T00:00:00"/>
  </r>
  <r>
    <n v="1969"/>
    <s v="Larssen"/>
    <s v="Erika"/>
    <x v="0"/>
    <s v="A"/>
    <x v="1"/>
    <s v="I"/>
    <s v="INV"/>
    <x v="4"/>
    <n v="65821.56"/>
    <x v="86"/>
    <d v="1951-09-28T00:00:00"/>
  </r>
  <r>
    <n v="1933"/>
    <s v="Johnson"/>
    <s v="Miguel"/>
    <x v="1"/>
    <s v="I"/>
    <x v="0"/>
    <s v="F"/>
    <s v="INV"/>
    <x v="4"/>
    <n v="67535.16"/>
    <x v="87"/>
    <d v="1949-06-12T00:00:00"/>
  </r>
  <r>
    <n v="1076"/>
    <s v="McKormick"/>
    <s v="Brad"/>
    <x v="1"/>
    <s v="I"/>
    <x v="0"/>
    <s v="C"/>
    <s v="INV"/>
    <x v="4"/>
    <n v="105753.02"/>
    <x v="88"/>
    <d v="1940-09-08T00:00:00"/>
  </r>
  <r>
    <n v="1723"/>
    <s v="Alstain"/>
    <s v="Valery"/>
    <x v="5"/>
    <s v="I"/>
    <x v="0"/>
    <s v="F"/>
    <s v="TEC"/>
    <x v="5"/>
    <n v="29362.2"/>
    <x v="89"/>
    <d v="1965-05-10T00:00:00"/>
  </r>
  <r>
    <n v="1556"/>
    <s v="Davison"/>
    <s v="Karen"/>
    <x v="0"/>
    <s v="I"/>
    <x v="0"/>
    <s v="I"/>
    <s v="TEC"/>
    <x v="5"/>
    <n v="29362.2"/>
    <x v="90"/>
    <d v="1965-09-11T00:00:00"/>
  </r>
  <r>
    <n v="1333"/>
    <s v="Szcznyck"/>
    <s v="Tadeuz"/>
    <x v="1"/>
    <s v="I"/>
    <x v="0"/>
    <s v="C"/>
    <s v="TEC"/>
    <x v="5"/>
    <n v="29362.2"/>
    <x v="32"/>
    <d v="1965-10-07T00:00:00"/>
  </r>
  <r>
    <n v="1310"/>
    <s v="Smith"/>
    <s v="Ellen"/>
    <x v="0"/>
    <s v="I"/>
    <x v="0"/>
    <s v="F"/>
    <s v="TEC"/>
    <x v="5"/>
    <n v="30410.85"/>
    <x v="91"/>
    <d v="1964-11-02T00:00:00"/>
  </r>
  <r>
    <n v="1329"/>
    <s v="Vuanuo"/>
    <s v="Tuome"/>
    <x v="1"/>
    <s v="I"/>
    <x v="0"/>
    <s v="I"/>
    <s v="TEC"/>
    <x v="5"/>
    <n v="30410.85"/>
    <x v="92"/>
    <d v="1964-05-06T00:00:00"/>
  </r>
  <r>
    <n v="1167"/>
    <s v="Berwick"/>
    <s v="Sam"/>
    <x v="1"/>
    <s v="M"/>
    <x v="4"/>
    <s v="C"/>
    <s v="TEC"/>
    <x v="5"/>
    <n v="31913.88"/>
    <x v="93"/>
    <d v="1970-06-27T00:00:00"/>
  </r>
  <r>
    <n v="1675"/>
    <s v="Miller"/>
    <s v="Janet"/>
    <x v="0"/>
    <s v="M"/>
    <x v="4"/>
    <s v="C"/>
    <s v="TEC"/>
    <x v="5"/>
    <n v="33301.440000000002"/>
    <x v="94"/>
    <d v="1969-09-01T00:00:00"/>
  </r>
  <r>
    <n v="1572"/>
    <s v="Tuppman"/>
    <s v="Lise-Anne"/>
    <x v="0"/>
    <s v="I"/>
    <x v="0"/>
    <s v="I"/>
    <s v="TEC"/>
    <x v="5"/>
    <n v="34605.449999999997"/>
    <x v="95"/>
    <d v="1960-05-20T00:00:00"/>
  </r>
  <r>
    <n v="1361"/>
    <s v="Stone"/>
    <s v="Cindy"/>
    <x v="3"/>
    <s v="V"/>
    <x v="5"/>
    <s v="I"/>
    <s v="TEC"/>
    <x v="5"/>
    <n v="34605.449999999997"/>
    <x v="96"/>
    <d v="1960-06-22T00:00:00"/>
  </r>
  <r>
    <n v="1426"/>
    <s v="Lampstone"/>
    <s v="Pete"/>
    <x v="1"/>
    <s v="M"/>
    <x v="4"/>
    <s v="F"/>
    <s v="TEC"/>
    <x v="5"/>
    <n v="34689"/>
    <x v="97"/>
    <d v="1968-03-09T00:00:00"/>
  </r>
  <r>
    <n v="1970"/>
    <s v="Martinez"/>
    <s v="Sara"/>
    <x v="0"/>
    <s v="M"/>
    <x v="4"/>
    <s v="C"/>
    <s v="TEC"/>
    <x v="5"/>
    <n v="35989.199999999997"/>
    <x v="98"/>
    <d v="1969-05-19T00:00:00"/>
  </r>
  <r>
    <n v="1794"/>
    <s v="Goldberg"/>
    <s v="Malcolm"/>
    <x v="1"/>
    <s v="M"/>
    <x v="4"/>
    <s v="F"/>
    <s v="TEC"/>
    <x v="5"/>
    <n v="37488.75"/>
    <x v="99"/>
    <d v="1968-10-18T00:00:00"/>
  </r>
  <r>
    <n v="1293"/>
    <s v="Cronwith"/>
    <s v="Brent"/>
    <x v="1"/>
    <s v="I"/>
    <x v="0"/>
    <s v="I"/>
    <s v="TEC"/>
    <x v="5"/>
    <n v="40897.35"/>
    <x v="100"/>
    <d v="1954-08-25T00:00:00"/>
  </r>
  <r>
    <n v="1558"/>
    <s v="Sargent"/>
    <s v="Evelyn"/>
    <x v="0"/>
    <s v="M"/>
    <x v="4"/>
    <s v="C"/>
    <s v="TEC"/>
    <x v="5"/>
    <n v="41987.4"/>
    <x v="101"/>
    <d v="1965-09-26T00:00:00"/>
  </r>
  <r>
    <n v="1311"/>
    <s v="Cane"/>
    <s v="Nate"/>
    <x v="0"/>
    <s v="M"/>
    <x v="4"/>
    <s v="I"/>
    <s v="TEC"/>
    <x v="5"/>
    <n v="43486.95"/>
    <x v="102"/>
    <d v="1964-11-13T00:00:00"/>
  </r>
  <r>
    <n v="1284"/>
    <s v="Bellwood"/>
    <s v="Frank"/>
    <x v="1"/>
    <s v="M"/>
    <x v="4"/>
    <s v="F"/>
    <s v="TEC"/>
    <x v="5"/>
    <n v="46486.05"/>
    <x v="103"/>
    <d v="1962-12-11T00:00:00"/>
  </r>
  <r>
    <n v="1923"/>
    <s v="Barber"/>
    <s v="Lisa"/>
    <x v="0"/>
    <s v="M"/>
    <x v="4"/>
    <s v="F"/>
    <s v="TEC"/>
    <x v="5"/>
    <n v="47985.599999999999"/>
    <x v="104"/>
    <d v="1961-03-07T00:00:00"/>
  </r>
  <r>
    <n v="1359"/>
    <s v="Morton"/>
    <s v="Sara"/>
    <x v="0"/>
    <s v="M"/>
    <x v="4"/>
    <s v="I"/>
    <s v="TEC"/>
    <x v="5"/>
    <n v="49485.15"/>
    <x v="105"/>
    <d v="1960-06-07T00:00:00"/>
  </r>
  <r>
    <n v="1292"/>
    <s v="Seidel"/>
    <s v="Matt"/>
    <x v="0"/>
    <s v="M"/>
    <x v="4"/>
    <s v="I"/>
    <s v="TEC"/>
    <x v="5"/>
    <n v="51339.72"/>
    <x v="106"/>
    <d v="1956-04-18T00:00:00"/>
  </r>
  <r>
    <n v="1968"/>
    <s v="Cortlandt"/>
    <s v="Charles"/>
    <x v="1"/>
    <s v="A"/>
    <x v="1"/>
    <s v="C"/>
    <s v="TEC"/>
    <x v="5"/>
    <n v="58277.52"/>
    <x v="107"/>
    <d v="1951-09-17T00:00:00"/>
  </r>
  <r>
    <n v="1971"/>
    <s v="West"/>
    <s v="Cara"/>
    <x v="0"/>
    <s v="M"/>
    <x v="4"/>
    <s v="I"/>
    <s v="TEC"/>
    <x v="5"/>
    <n v="58277.52"/>
    <x v="108"/>
    <d v="1951-10-02T00:00:00"/>
  </r>
  <r>
    <n v="1724"/>
    <s v="Sammler"/>
    <s v="Mark"/>
    <x v="1"/>
    <s v="M"/>
    <x v="4"/>
    <s v="I"/>
    <s v="TEC"/>
    <x v="5"/>
    <n v="58482.45"/>
    <x v="109"/>
    <d v="1954-05-22T00:00:00"/>
  </r>
  <r>
    <n v="1949"/>
    <s v="Sampson"/>
    <s v="Carla"/>
    <x v="0"/>
    <s v="M"/>
    <x v="4"/>
    <s v="C"/>
    <s v="TEC"/>
    <x v="5"/>
    <n v="62981.1"/>
    <x v="110"/>
    <d v="1951-02-26T00:00:00"/>
  </r>
  <r>
    <n v="1962"/>
    <s v="Wolf"/>
    <s v="Hilda"/>
    <x v="0"/>
    <s v="M"/>
    <x v="4"/>
    <s v="I"/>
    <s v="TEC"/>
    <x v="5"/>
    <n v="66602.880000000005"/>
    <x v="111"/>
    <d v="1945-04-0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8CE891-8C82-44C8-A5B8-94C51E71B969}" name="PivotTable1"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C8:F14" firstHeaderRow="0" firstDataRow="1" firstDataCol="1"/>
  <pivotFields count="12">
    <pivotField showAll="0"/>
    <pivotField showAll="0"/>
    <pivotField dataField="1" showAll="0"/>
    <pivotField showAll="0"/>
    <pivotField showAll="0"/>
    <pivotField axis="axisRow" showAll="0">
      <items count="7">
        <item x="1"/>
        <item x="2"/>
        <item x="3"/>
        <item x="0"/>
        <item x="4"/>
        <item x="5"/>
        <item t="default"/>
      </items>
    </pivotField>
    <pivotField showAll="0"/>
    <pivotField showAll="0"/>
    <pivotField showAll="0"/>
    <pivotField dataField="1" numFmtId="165" showAll="0"/>
    <pivotField numFmtId="1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14" showAll="0"/>
  </pivotFields>
  <rowFields count="1">
    <field x="5"/>
  </rowFields>
  <rowItems count="6">
    <i>
      <x/>
    </i>
    <i>
      <x v="1"/>
    </i>
    <i>
      <x v="2"/>
    </i>
    <i>
      <x v="3"/>
    </i>
    <i>
      <x v="4"/>
    </i>
    <i>
      <x v="5"/>
    </i>
  </rowItems>
  <colFields count="1">
    <field x="-2"/>
  </colFields>
  <colItems count="3">
    <i>
      <x/>
    </i>
    <i i="1">
      <x v="1"/>
    </i>
    <i i="2">
      <x v="2"/>
    </i>
  </colItems>
  <dataFields count="3">
    <dataField name="Total Trabajadores" fld="2" subtotal="count" baseField="0" baseItem="0"/>
    <dataField name="Average of Renta" fld="9" subtotal="average" baseField="0" baseItem="0" numFmtId="166"/>
    <dataField name="Min of Renta" fld="9" subtotal="min" baseField="0" baseItem="0" numFmtId="166"/>
  </dataFields>
  <formats count="1">
    <format dxfId="15">
      <pivotArea outline="0" collapsedLevelsAreSubtotals="1" fieldPosition="0">
        <references count="1">
          <reference field="4294967294" count="2" selected="0">
            <x v="1"/>
            <x v="2"/>
          </reference>
        </references>
      </pivotArea>
    </format>
  </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E575B1-3C8D-4FE0-97C5-7790F7460745}"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8:F22" firstHeaderRow="0" firstDataRow="1" firstDataCol="1"/>
  <pivotFields count="12">
    <pivotField showAll="0"/>
    <pivotField showAll="0"/>
    <pivotField dataField="1" showAll="0"/>
    <pivotField axis="axisRow" showAll="0">
      <items count="10">
        <item x="6"/>
        <item x="4"/>
        <item x="1"/>
        <item x="0"/>
        <item x="7"/>
        <item x="8"/>
        <item x="3"/>
        <item x="5"/>
        <item x="2"/>
        <item t="default"/>
      </items>
    </pivotField>
    <pivotField showAll="0"/>
    <pivotField axis="axisRow" showAll="0" sortType="descending">
      <items count="7">
        <item x="5"/>
        <item x="4"/>
        <item x="0"/>
        <item x="3"/>
        <item x="2"/>
        <item x="1"/>
        <item t="default"/>
      </items>
    </pivotField>
    <pivotField showAll="0"/>
    <pivotField showAll="0"/>
    <pivotField showAll="0"/>
    <pivotField dataField="1" numFmtId="165" showAll="0"/>
    <pivotField numFmtId="1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14" showAll="0"/>
  </pivotFields>
  <rowFields count="2">
    <field x="5"/>
    <field x="3"/>
  </rowFields>
  <rowItems count="14">
    <i>
      <x/>
    </i>
    <i r="1">
      <x v="6"/>
    </i>
    <i>
      <x v="2"/>
    </i>
    <i r="1">
      <x v="4"/>
    </i>
    <i r="1">
      <x v="5"/>
    </i>
    <i r="1">
      <x v="7"/>
    </i>
    <i r="1">
      <x v="8"/>
    </i>
    <i>
      <x v="3"/>
    </i>
    <i r="1">
      <x v="1"/>
    </i>
    <i>
      <x v="4"/>
    </i>
    <i r="1">
      <x/>
    </i>
    <i>
      <x v="5"/>
    </i>
    <i r="1">
      <x v="6"/>
    </i>
    <i t="grand">
      <x/>
    </i>
  </rowItems>
  <colFields count="1">
    <field x="-2"/>
  </colFields>
  <colItems count="3">
    <i>
      <x/>
    </i>
    <i i="1">
      <x v="1"/>
    </i>
    <i i="2">
      <x v="2"/>
    </i>
  </colItems>
  <dataFields count="3">
    <dataField name="Total Trabajadores" fld="2" subtotal="count" baseField="0" baseItem="0"/>
    <dataField name="Average of Renta" fld="9" subtotal="average" baseField="0" baseItem="0" numFmtId="166"/>
    <dataField name="Sum of Renta" fld="9" baseField="0" baseItem="0" numFmtId="166"/>
  </dataFields>
  <formats count="1">
    <format dxfId="14">
      <pivotArea outline="0" collapsedLevelsAreSubtotals="1" fieldPosition="0">
        <references count="1">
          <reference field="4294967294" count="2" selected="0">
            <x v="1"/>
            <x v="2"/>
          </reference>
        </references>
      </pivotArea>
    </format>
  </formats>
  <pivotTableStyleInfo name="PivotStyleDark4" showRowHeaders="1" showColHeaders="1" showRowStripes="0" showColStripes="0" showLastColumn="1"/>
  <filters count="1">
    <filter fld="3" type="captionNotBetween" evalOrder="-1" id="1" stringValue1="1" stringValue2="2">
      <autoFilter ref="A1">
        <filterColumn colId="0">
          <customFilters>
            <customFilter operator="lessThan" val="1"/>
            <customFilter operator="greaterThan" val="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8C22A0-1467-40D0-B9DE-710F82D89DC1}"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location ref="C8:F15" firstHeaderRow="0" firstDataRow="1" firstDataCol="1"/>
  <pivotFields count="12">
    <pivotField showAll="0"/>
    <pivotField showAll="0"/>
    <pivotField dataField="1" showAll="0"/>
    <pivotField axis="axisRow" showAll="0">
      <items count="10">
        <item x="6"/>
        <item x="4"/>
        <item x="1"/>
        <item x="0"/>
        <item x="7"/>
        <item x="8"/>
        <item x="3"/>
        <item x="5"/>
        <item x="2"/>
        <item t="default"/>
      </items>
    </pivotField>
    <pivotField showAll="0"/>
    <pivotField axis="axisRow" showAll="0" measureFilter="1">
      <items count="7">
        <item x="1"/>
        <item x="2"/>
        <item h="1" x="3"/>
        <item h="1" x="0"/>
        <item h="1" x="4"/>
        <item x="5"/>
        <item t="default"/>
      </items>
    </pivotField>
    <pivotField showAll="0"/>
    <pivotField showAll="0"/>
    <pivotField showAll="0"/>
    <pivotField dataField="1" numFmtId="165" showAll="0"/>
    <pivotField numFmtId="1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14" showAll="0"/>
  </pivotFields>
  <rowFields count="2">
    <field x="5"/>
    <field x="3"/>
  </rowFields>
  <rowItems count="7">
    <i>
      <x/>
    </i>
    <i r="1">
      <x v="2"/>
    </i>
    <i r="1">
      <x v="3"/>
    </i>
    <i>
      <x v="1"/>
    </i>
    <i r="1">
      <x v="2"/>
    </i>
    <i r="1">
      <x v="3"/>
    </i>
    <i t="grand">
      <x/>
    </i>
  </rowItems>
  <colFields count="1">
    <field x="-2"/>
  </colFields>
  <colItems count="3">
    <i>
      <x/>
    </i>
    <i i="1">
      <x v="1"/>
    </i>
    <i i="2">
      <x v="2"/>
    </i>
  </colItems>
  <dataFields count="3">
    <dataField name="Total Trabajadores" fld="2" subtotal="count" baseField="0" baseItem="0"/>
    <dataField name="Average of Renta" fld="9" subtotal="average" baseField="0" baseItem="0" numFmtId="166"/>
    <dataField name="Max of Renta" fld="9" subtotal="max" baseField="0" baseItem="0" numFmtId="166"/>
  </dataFields>
  <formats count="1">
    <format dxfId="13">
      <pivotArea outline="0" collapsedLevelsAreSubtotals="1" fieldPosition="0">
        <references count="1">
          <reference field="4294967294" count="2" selected="0">
            <x v="1"/>
            <x v="2"/>
          </reference>
        </references>
      </pivotArea>
    </format>
  </formats>
  <pivotTableStyleInfo name="PivotStyleDark4" showRowHeaders="1" showColHeaders="1" showRowStripes="0" showColStripes="0" showLastColumn="1"/>
  <filters count="2">
    <filter fld="3" type="captionBetween" evalOrder="-1" id="2" stringValue1="1" stringValue2="2">
      <autoFilter ref="A1">
        <filterColumn colId="0">
          <customFilters and="1">
            <customFilter operator="greaterThanOrEqual" val="1"/>
            <customFilter operator="lessThanOrEqual" val="2"/>
          </customFilters>
        </filterColumn>
      </autoFilter>
    </filter>
    <filter fld="5" type="valueGreaterThan" evalOrder="-1" id="1" iMeasureFld="0">
      <autoFilter ref="A1">
        <filterColumn colId="0">
          <customFilters>
            <customFilter operator="greaterThan" val="8"/>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AA0EFE-C307-48FE-986D-5AFF685F7F5C}"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C8:D15" firstHeaderRow="1" firstDataRow="1" firstDataCol="1"/>
  <pivotFields count="12">
    <pivotField showAll="0"/>
    <pivotField showAll="0"/>
    <pivotField showAll="0"/>
    <pivotField showAll="0"/>
    <pivotField showAll="0"/>
    <pivotField axis="axisRow" showAll="0">
      <items count="7">
        <item x="1"/>
        <item x="2"/>
        <item x="3"/>
        <item x="0"/>
        <item x="4"/>
        <item x="5"/>
        <item t="default"/>
      </items>
    </pivotField>
    <pivotField showAll="0"/>
    <pivotField showAll="0"/>
    <pivotField showAll="0"/>
    <pivotField dataField="1" numFmtId="165" showAll="0"/>
    <pivotField numFmtId="1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14" showAll="0"/>
  </pivotFields>
  <rowFields count="1">
    <field x="5"/>
  </rowFields>
  <rowItems count="7">
    <i>
      <x/>
    </i>
    <i>
      <x v="1"/>
    </i>
    <i>
      <x v="2"/>
    </i>
    <i>
      <x v="3"/>
    </i>
    <i>
      <x v="4"/>
    </i>
    <i>
      <x v="5"/>
    </i>
    <i t="grand">
      <x/>
    </i>
  </rowItems>
  <colItems count="1">
    <i/>
  </colItems>
  <dataFields count="1">
    <dataField name="Sum of Renta" fld="9"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5"/>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3"/>
          </reference>
        </references>
      </pivotArea>
    </chartFormat>
    <chartFormat chart="0" format="6">
      <pivotArea type="data" outline="0" fieldPosition="0">
        <references count="2">
          <reference field="4294967294" count="1" selected="0">
            <x v="0"/>
          </reference>
          <reference field="5" count="1" selected="0">
            <x v="4"/>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97BDAE-D3AA-47D8-A550-70A3B66B9691}" name="PivotTable5" cacheId="9" applyNumberFormats="0" applyBorderFormats="0" applyFontFormats="0" applyPatternFormats="0" applyAlignmentFormats="0" applyWidthHeightFormats="1" dataCaption="Values" updatedVersion="6" minRefreshableVersion="5" useAutoFormatting="1" itemPrintTitles="1" createdVersion="6" indent="0" outline="1" outlineData="1">
  <location ref="C8:E27" firstHeaderRow="0" firstDataRow="1" firstDataCol="1"/>
  <pivotFields count="12">
    <pivotField showAll="0"/>
    <pivotField showAll="0"/>
    <pivotField dataField="1" showAll="0"/>
    <pivotField showAll="0"/>
    <pivotField showAll="0"/>
    <pivotField axis="axisRow" showAll="0">
      <items count="7">
        <item x="1"/>
        <item x="2"/>
        <item h="1" x="3"/>
        <item h="1" x="0"/>
        <item h="1" x="4"/>
        <item h="1" x="5"/>
        <item t="default"/>
      </items>
    </pivotField>
    <pivotField showAll="0"/>
    <pivotField showAll="0"/>
    <pivotField showAll="0"/>
    <pivotField dataField="1" numFmtId="165" showAll="0"/>
    <pivotField axis="axisRow" numFmtId="1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14" showAll="0"/>
  </pivotFields>
  <rowFields count="2">
    <field x="5"/>
    <field x="10"/>
  </rowFields>
  <rowItems count="19">
    <i>
      <x/>
    </i>
    <i r="1">
      <x v="1"/>
    </i>
    <i r="1">
      <x v="2"/>
    </i>
    <i r="1">
      <x v="3"/>
    </i>
    <i r="1">
      <x v="7"/>
    </i>
    <i r="1">
      <x v="8"/>
    </i>
    <i r="1">
      <x v="17"/>
    </i>
    <i r="1">
      <x v="22"/>
    </i>
    <i>
      <x v="1"/>
    </i>
    <i r="1">
      <x v="2"/>
    </i>
    <i r="1">
      <x v="3"/>
    </i>
    <i r="1">
      <x v="4"/>
    </i>
    <i r="1">
      <x v="6"/>
    </i>
    <i r="1">
      <x v="7"/>
    </i>
    <i r="1">
      <x v="18"/>
    </i>
    <i r="1">
      <x v="19"/>
    </i>
    <i r="1">
      <x v="20"/>
    </i>
    <i r="1">
      <x v="22"/>
    </i>
    <i t="grand">
      <x/>
    </i>
  </rowItems>
  <colFields count="1">
    <field x="-2"/>
  </colFields>
  <colItems count="2">
    <i>
      <x/>
    </i>
    <i i="1">
      <x v="1"/>
    </i>
  </colItems>
  <dataFields count="2">
    <dataField name="Total Trabajadores" fld="2" subtotal="count" baseField="0" baseItem="0"/>
    <dataField name="Average of Renta" fld="9" subtotal="average" baseField="0" baseItem="0" numFmtId="166"/>
  </dataFields>
  <formats count="1">
    <format dxfId="12">
      <pivotArea outline="0" collapsedLevelsAreSubtotals="1" fieldPosition="0">
        <references count="1">
          <reference field="4294967294" count="1" selected="0">
            <x v="1"/>
          </reference>
        </references>
      </pivotArea>
    </format>
  </formats>
  <pivotTableStyleInfo name="PivotStyleDark4" showRowHeaders="1" showColHeaders="1" showRowStripes="0" showColStripes="0" showLastColumn="1"/>
  <filters count="1">
    <filter fld="10" type="dateBetween" evalOrder="-1" id="5" name="Fecha  Ingreso">
      <autoFilter ref="A1">
        <filterColumn colId="0">
          <customFilters and="1">
            <customFilter operator="greaterThanOrEqual" val="30682"/>
            <customFilter operator="lessThanOrEqual" val="3981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FBE734-BB2D-4665-85EF-2FBF62DA639E}" name="PivotTable6" cacheId="9" applyNumberFormats="0" applyBorderFormats="0" applyFontFormats="0" applyPatternFormats="0" applyAlignmentFormats="0" applyWidthHeightFormats="1" dataCaption="Values" updatedVersion="6" minRefreshableVersion="5" useAutoFormatting="1" itemPrintTitles="1" createdVersion="6" indent="0" outline="1" outlineData="1">
  <location ref="C8:E62" firstHeaderRow="0" firstDataRow="1" firstDataCol="1"/>
  <pivotFields count="12">
    <pivotField showAll="0"/>
    <pivotField showAll="0"/>
    <pivotField dataField="1" showAll="0"/>
    <pivotField showAll="0"/>
    <pivotField showAll="0"/>
    <pivotField axis="axisRow" showAll="0" sortType="descending">
      <items count="7">
        <item x="5"/>
        <item x="4"/>
        <item x="0"/>
        <item x="3"/>
        <item x="2"/>
        <item x="1"/>
        <item t="default"/>
      </items>
    </pivotField>
    <pivotField showAll="0"/>
    <pivotField showAll="0"/>
    <pivotField showAll="0"/>
    <pivotField dataField="1" numFmtId="165" showAll="0"/>
    <pivotField axis="axisRow" numFmtId="1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14" showAll="0"/>
  </pivotFields>
  <rowFields count="2">
    <field x="5"/>
    <field x="10"/>
  </rowFields>
  <rowItems count="54">
    <i>
      <x/>
    </i>
    <i r="1">
      <x v="5"/>
    </i>
    <i r="1">
      <x v="7"/>
    </i>
    <i r="1">
      <x v="9"/>
    </i>
    <i r="1">
      <x v="25"/>
    </i>
    <i>
      <x v="1"/>
    </i>
    <i r="1">
      <x v="1"/>
    </i>
    <i r="1">
      <x v="2"/>
    </i>
    <i r="1">
      <x v="3"/>
    </i>
    <i r="1">
      <x v="4"/>
    </i>
    <i r="1">
      <x v="6"/>
    </i>
    <i r="1">
      <x v="7"/>
    </i>
    <i r="1">
      <x v="8"/>
    </i>
    <i r="1">
      <x v="24"/>
    </i>
    <i r="1">
      <x v="25"/>
    </i>
    <i>
      <x v="2"/>
    </i>
    <i r="1">
      <x v="1"/>
    </i>
    <i r="1">
      <x v="2"/>
    </i>
    <i r="1">
      <x v="3"/>
    </i>
    <i r="1">
      <x v="4"/>
    </i>
    <i r="1">
      <x v="5"/>
    </i>
    <i r="1">
      <x v="6"/>
    </i>
    <i r="1">
      <x v="7"/>
    </i>
    <i r="1">
      <x v="8"/>
    </i>
    <i r="1">
      <x v="9"/>
    </i>
    <i r="1">
      <x v="21"/>
    </i>
    <i r="1">
      <x v="22"/>
    </i>
    <i r="1">
      <x v="23"/>
    </i>
    <i>
      <x v="3"/>
    </i>
    <i r="1">
      <x v="3"/>
    </i>
    <i r="1">
      <x v="4"/>
    </i>
    <i r="1">
      <x v="5"/>
    </i>
    <i r="1">
      <x v="22"/>
    </i>
    <i r="1">
      <x v="23"/>
    </i>
    <i r="1">
      <x v="25"/>
    </i>
    <i>
      <x v="4"/>
    </i>
    <i r="1">
      <x v="2"/>
    </i>
    <i r="1">
      <x v="3"/>
    </i>
    <i r="1">
      <x v="4"/>
    </i>
    <i r="1">
      <x v="6"/>
    </i>
    <i r="1">
      <x v="7"/>
    </i>
    <i r="1">
      <x v="18"/>
    </i>
    <i r="1">
      <x v="19"/>
    </i>
    <i r="1">
      <x v="20"/>
    </i>
    <i r="1">
      <x v="22"/>
    </i>
    <i>
      <x v="5"/>
    </i>
    <i r="1">
      <x v="1"/>
    </i>
    <i r="1">
      <x v="2"/>
    </i>
    <i r="1">
      <x v="3"/>
    </i>
    <i r="1">
      <x v="7"/>
    </i>
    <i r="1">
      <x v="8"/>
    </i>
    <i r="1">
      <x v="17"/>
    </i>
    <i r="1">
      <x v="22"/>
    </i>
    <i t="grand">
      <x/>
    </i>
  </rowItems>
  <colFields count="1">
    <field x="-2"/>
  </colFields>
  <colItems count="2">
    <i>
      <x/>
    </i>
    <i i="1">
      <x v="1"/>
    </i>
  </colItems>
  <dataFields count="2">
    <dataField name="Total Trabajadores" fld="2" subtotal="count" baseField="0" baseItem="0"/>
    <dataField name="Average of Renta" fld="9" subtotal="average" baseField="0" baseItem="0" numFmtId="170"/>
  </dataFields>
  <formats count="1">
    <format dxfId="11">
      <pivotArea outline="0" collapsedLevelsAreSubtotals="1" fieldPosition="0">
        <references count="1">
          <reference field="4294967294" count="1" selected="0">
            <x v="1"/>
          </reference>
        </references>
      </pivotArea>
    </format>
  </formats>
  <pivotTableStyleInfo name="PivotStyleDark4" showRowHeaders="1" showColHeaders="1" showRowStripes="0" showColStripes="0" showLastColumn="1"/>
  <filters count="1">
    <filter fld="10" type="dateBetween" evalOrder="-1" id="45" name="Fecha  Ingreso">
      <autoFilter ref="A1">
        <filterColumn colId="0">
          <customFilters and="1">
            <customFilter operator="greaterThanOrEqual" val="30682"/>
            <customFilter operator="lessThanOrEqual" val="3981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D68331-B5D6-4E33-A219-B2BC38C1056F}" name="PivotTable7" cacheId="9" applyNumberFormats="0" applyBorderFormats="0" applyFontFormats="0" applyPatternFormats="0" applyAlignmentFormats="0" applyWidthHeightFormats="1" dataCaption="Values" updatedVersion="6" minRefreshableVersion="3" useAutoFormatting="1" itemPrintTitles="1" createdVersion="6" indent="0" outline="1" outlineData="1">
  <location ref="C8:E19" firstHeaderRow="0" firstDataRow="1" firstDataCol="1"/>
  <pivotFields count="12">
    <pivotField showAll="0"/>
    <pivotField showAll="0"/>
    <pivotField dataField="1" showAll="0"/>
    <pivotField showAll="0"/>
    <pivotField showAll="0"/>
    <pivotField axis="axisRow" showAll="0">
      <items count="7">
        <item x="1"/>
        <item x="2"/>
        <item x="3"/>
        <item x="0"/>
        <item x="4"/>
        <item x="5"/>
        <item t="default"/>
      </items>
    </pivotField>
    <pivotField showAll="0"/>
    <pivotField showAll="0"/>
    <pivotField axis="axisRow" showAll="0" measureFilter="1">
      <items count="7">
        <item x="0"/>
        <item x="1"/>
        <item x="2"/>
        <item x="3"/>
        <item x="4"/>
        <item x="5"/>
        <item t="default"/>
      </items>
    </pivotField>
    <pivotField dataField="1" numFmtId="165" showAll="0"/>
    <pivotField axis="axisRow" numFmtId="1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14" showAll="0"/>
  </pivotFields>
  <rowFields count="3">
    <field x="5"/>
    <field x="8"/>
    <field x="10"/>
  </rowFields>
  <rowItems count="11">
    <i>
      <x v="1"/>
    </i>
    <i r="1">
      <x v="1"/>
    </i>
    <i r="2">
      <x v="19"/>
    </i>
    <i r="2">
      <x v="20"/>
    </i>
    <i r="2">
      <x v="22"/>
    </i>
    <i>
      <x v="2"/>
    </i>
    <i r="1">
      <x v="1"/>
    </i>
    <i r="2">
      <x v="22"/>
    </i>
    <i r="2">
      <x v="23"/>
    </i>
    <i r="2">
      <x v="25"/>
    </i>
    <i t="grand">
      <x/>
    </i>
  </rowItems>
  <colFields count="1">
    <field x="-2"/>
  </colFields>
  <colItems count="2">
    <i>
      <x/>
    </i>
    <i i="1">
      <x v="1"/>
    </i>
  </colItems>
  <dataFields count="2">
    <dataField name="Total Trabajadores" fld="2" subtotal="count" baseField="0" baseItem="0"/>
    <dataField name="Sum of Renta" fld="9" baseField="0" baseItem="0" numFmtId="166"/>
  </dataFields>
  <formats count="1">
    <format dxfId="10">
      <pivotArea outline="0" collapsedLevelsAreSubtotals="1" fieldPosition="0">
        <references count="1">
          <reference field="4294967294" count="1" selected="0">
            <x v="1"/>
          </reference>
        </references>
      </pivotArea>
    </format>
  </formats>
  <pivotTableStyleInfo name="PivotStyleDark4" showRowHeaders="1" showColHeaders="1" showRowStripes="0" showColStripes="0" showLastColumn="1"/>
  <filters count="3">
    <filter fld="10" type="dateBetween" evalOrder="-1" id="3">
      <autoFilter ref="A1">
        <filterColumn colId="0">
          <customFilters and="1">
            <customFilter operator="greaterThanOrEqual" val="36526"/>
            <customFilter operator="lessThanOrEqual" val="40178"/>
          </customFilters>
        </filterColumn>
      </autoFilter>
    </filter>
    <filter fld="8" type="captionContains" evalOrder="-1" id="1" stringValue1="Auxiliar">
      <autoFilter ref="A1">
        <filterColumn colId="0">
          <customFilters>
            <customFilter val="*Auxiliar*"/>
          </customFilters>
        </filterColumn>
      </autoFilter>
    </filter>
    <filter fld="8" type="valueGreaterThanOrEqual" evalOrder="-1" id="2" iMeasureFld="0">
      <autoFilter ref="A1">
        <filterColumn colId="0">
          <customFilters>
            <customFilter operator="greaterThanOrEqual" val="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01C7798-1988-439F-9630-6F21B5899B74}" name="PivotTable8" cacheId="9" applyNumberFormats="0" applyBorderFormats="0" applyFontFormats="0" applyPatternFormats="0" applyAlignmentFormats="0" applyWidthHeightFormats="1" dataCaption="Values" updatedVersion="6" minRefreshableVersion="3" useAutoFormatting="1" itemPrintTitles="1" createdVersion="6" indent="0" outline="1" outlineData="1">
  <location ref="C8:E21" firstHeaderRow="0" firstDataRow="1" firstDataCol="1"/>
  <pivotFields count="12">
    <pivotField showAll="0"/>
    <pivotField showAll="0"/>
    <pivotField dataField="1" showAll="0"/>
    <pivotField showAll="0"/>
    <pivotField showAll="0"/>
    <pivotField axis="axisRow" showAll="0">
      <items count="7">
        <item x="1"/>
        <item x="2"/>
        <item x="3"/>
        <item x="0"/>
        <item x="4"/>
        <item x="5"/>
        <item t="default"/>
      </items>
    </pivotField>
    <pivotField showAll="0"/>
    <pivotField showAll="0"/>
    <pivotField axis="axisRow" showAll="0">
      <items count="7">
        <item x="0"/>
        <item x="1"/>
        <item x="2"/>
        <item x="3"/>
        <item x="4"/>
        <item x="5"/>
        <item t="default"/>
      </items>
    </pivotField>
    <pivotField dataField="1" numFmtId="165" showAll="0"/>
    <pivotField axis="axisRow" numFmtId="1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14" showAll="0"/>
  </pivotFields>
  <rowFields count="3">
    <field x="5"/>
    <field x="8"/>
    <field x="10"/>
  </rowFields>
  <rowItems count="13">
    <i>
      <x/>
    </i>
    <i r="1">
      <x v="5"/>
    </i>
    <i r="2">
      <x v="26"/>
    </i>
    <i>
      <x v="3"/>
    </i>
    <i r="1">
      <x v="5"/>
    </i>
    <i r="2">
      <x v="22"/>
    </i>
    <i r="2">
      <x v="26"/>
    </i>
    <i>
      <x v="4"/>
    </i>
    <i r="1">
      <x v="5"/>
    </i>
    <i r="2">
      <x v="24"/>
    </i>
    <i r="2">
      <x v="25"/>
    </i>
    <i r="2">
      <x v="26"/>
    </i>
    <i t="grand">
      <x/>
    </i>
  </rowItems>
  <colFields count="1">
    <field x="-2"/>
  </colFields>
  <colItems count="2">
    <i>
      <x/>
    </i>
    <i i="1">
      <x v="1"/>
    </i>
  </colItems>
  <dataFields count="2">
    <dataField name="Total Trabajadores" fld="2" subtotal="count" baseField="0" baseItem="0"/>
    <dataField name="Sum of Renta" fld="9" baseField="0" baseItem="0" numFmtId="166"/>
  </dataFields>
  <formats count="1">
    <format dxfId="9">
      <pivotArea outline="0" collapsedLevelsAreSubtotals="1" fieldPosition="0">
        <references count="1">
          <reference field="4294967294" count="1" selected="0">
            <x v="1"/>
          </reference>
        </references>
      </pivotArea>
    </format>
  </formats>
  <pivotTableStyleInfo name="PivotStyleDark4" showRowHeaders="1" showColHeaders="1" showRowStripes="0" showColStripes="0" showLastColumn="1"/>
  <filters count="2">
    <filter fld="8" type="captionContains" evalOrder="-1" id="4" stringValue1="T?cnico">
      <autoFilter ref="A1">
        <filterColumn colId="0">
          <customFilters>
            <customFilter val="*T?cnico*"/>
          </customFilters>
        </filterColumn>
      </autoFilter>
    </filter>
    <filter fld="10" type="dateBetween" evalOrder="-1" id="3">
      <autoFilter ref="A1">
        <filterColumn colId="0">
          <customFilters and="1">
            <customFilter operator="greaterThanOrEqual" val="36526"/>
            <customFilter operator="lessThanOrEqual" val="40178"/>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mbre_Dpto" xr10:uid="{45B029AB-A492-41F3-B9C0-752875A91045}" sourceName="Nombre Dpto">
  <pivotTables>
    <pivotTable tabId="4" name="PivotTable2"/>
  </pivotTables>
  <data>
    <tabular pivotCacheId="1101952170">
      <items count="6">
        <i x="1" s="1"/>
        <i x="2" s="1"/>
        <i x="3" s="1"/>
        <i x="0" s="1"/>
        <i x="5"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Dpto" xr10:uid="{4718956B-9A1C-461C-A360-6CD1226435A8}" cache="Slicer_Nombre_Dpto" caption="Nombre Dpto" columnCount="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47D7E9-2EFA-4FAD-9CA1-208AEC5904C2}" name="T_datos" displayName="T_datos" ref="B3:M117" totalsRowShown="0" headerRowDxfId="76" headerRowBorderDxfId="75" tableBorderDxfId="74" totalsRowBorderDxfId="73" headerRowCellStyle="Heading">
  <autoFilter ref="B3:M117" xr:uid="{5ED57684-C5F9-4A6B-9234-D4429BAFC526}"/>
  <tableColumns count="12">
    <tableColumn id="1" xr3:uid="{ACF53655-8103-43A8-B8B7-DB803F028C6F}" name="Rut" dataDxfId="72"/>
    <tableColumn id="2" xr3:uid="{A84987F4-C725-490E-B11C-4AA39DD9715D}" name="Apellido" dataDxfId="71"/>
    <tableColumn id="3" xr3:uid="{5618123F-53BA-4A70-9DAC-2ADF67442B45}" name="Nombre" dataDxfId="70"/>
    <tableColumn id="4" xr3:uid="{F9745FD0-EFE1-49E0-94DB-D09B0A98F73F}" name="Sexo" dataDxfId="69"/>
    <tableColumn id="5" xr3:uid="{85810BB2-4FB3-4E5A-833C-26D6C67D6368}" name="Codi Depto" dataDxfId="68"/>
    <tableColumn id="6" xr3:uid="{AF82F78C-F881-4560-BC41-4050197E55CF}" name="Nombre Dpto" dataDxfId="67">
      <calculatedColumnFormula>VLOOKUP(F4,tdptos,2,0)</calculatedColumnFormula>
    </tableColumn>
    <tableColumn id="7" xr3:uid="{63AC9934-A218-476B-A83D-790FB571D2C2}" name="Seccion" dataDxfId="66"/>
    <tableColumn id="8" xr3:uid="{3BC89FD5-4387-4DC6-9757-1757250A8C37}" name="Codi Cargo" dataDxfId="65"/>
    <tableColumn id="9" xr3:uid="{77C93ECE-2D0B-4E8F-9CDB-B4436DD0D564}" name="Nombre Cargo" dataDxfId="64">
      <calculatedColumnFormula>VLOOKUP(I4,tcargos,2,0)</calculatedColumnFormula>
    </tableColumn>
    <tableColumn id="10" xr3:uid="{62CA8880-982A-49AD-AFE1-F718EC76039E}" name="Renta" dataDxfId="63" dataCellStyle="Currency"/>
    <tableColumn id="11" xr3:uid="{C011C3CE-44F4-43B7-82AF-B675CC2C5FCB}" name="Fecha  Ingreso" dataDxfId="62"/>
    <tableColumn id="12" xr3:uid="{6227AE2C-3337-4CE0-BB98-0812C068A7E7}" name="Fecha  Nacimiento" dataDxfId="6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__Ingreso" xr10:uid="{E15AB4C9-4002-400B-9984-54B8EE4FBA07}" sourceName="Fecha  Ingreso">
  <pivotTables>
    <pivotTable tabId="9" name="PivotTable5"/>
  </pivotTables>
  <state minimalRefreshVersion="6" lastRefreshVersion="6" pivotCacheId="1101952170" filterType="dateBetween">
    <selection startDate="1984-01-01T00:00:00" endDate="2008-12-31T00:00:00"/>
    <bounds startDate="1984-01-01T00:00:00" endDate="201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__Ingreso1" xr10:uid="{AB851F0C-1169-423D-BEA5-7D8B5ABCF9F0}" sourceName="Fecha  Ingreso">
  <pivotTables>
    <pivotTable tabId="7" name="PivotTable6"/>
  </pivotTables>
  <state minimalRefreshVersion="6" lastRefreshVersion="6" pivotCacheId="1101952170" filterType="dateBetween">
    <selection startDate="1984-01-01T00:00:00" endDate="2008-12-31T00:00:00"/>
    <bounds startDate="1984-01-01T00:00:00" endDate="201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Ingreso" xr10:uid="{863A5CF6-FA4D-4CD9-BB85-9C445AFF4C15}" cache="NativeTimeline_Fecha__Ingreso" caption="Fecha  Ingreso" level="0" selectionLevel="0" scrollPosition="2003-10-28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Ingreso 1" xr10:uid="{2F27BC07-86A7-4199-983F-6E4FA0E2BC77}" cache="NativeTimeline_Fecha__Ingreso1" caption="Fecha  Ingreso" level="0" selectionLevel="0" scrollPosition="2003-10-28T00:00:00" style="TimeSlicerStyleDark3"/>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U133"/>
  <sheetViews>
    <sheetView zoomScale="85" workbookViewId="0">
      <selection activeCell="I12" sqref="I12"/>
    </sheetView>
  </sheetViews>
  <sheetFormatPr defaultColWidth="15.5703125" defaultRowHeight="29.25" customHeight="1" x14ac:dyDescent="0.15"/>
  <cols>
    <col min="1" max="1" width="15.5703125" style="11" customWidth="1"/>
    <col min="2" max="2" width="15.5703125" style="10" customWidth="1"/>
    <col min="3" max="3" width="15.5703125" style="11" customWidth="1"/>
    <col min="4" max="4" width="14.85546875" style="11" customWidth="1"/>
    <col min="5" max="5" width="11.85546875" style="11" customWidth="1"/>
    <col min="6" max="6" width="18.42578125" style="10" customWidth="1"/>
    <col min="7" max="7" width="21.140625" style="10" customWidth="1"/>
    <col min="8" max="8" width="16.7109375" style="10" customWidth="1"/>
    <col min="9" max="9" width="18.28515625" style="11" customWidth="1"/>
    <col min="10" max="10" width="29.5703125" style="11" customWidth="1"/>
    <col min="11" max="11" width="19.42578125" style="13" customWidth="1"/>
    <col min="12" max="12" width="23.7109375" style="12" customWidth="1"/>
    <col min="13" max="13" width="28.42578125" style="11" customWidth="1"/>
    <col min="14" max="16384" width="15.5703125" style="11"/>
  </cols>
  <sheetData>
    <row r="3" spans="2:17" s="20" customFormat="1" ht="52.5" customHeight="1" x14ac:dyDescent="0.35">
      <c r="B3" s="33" t="s">
        <v>224</v>
      </c>
      <c r="C3" s="34" t="s">
        <v>0</v>
      </c>
      <c r="D3" s="34" t="s">
        <v>1</v>
      </c>
      <c r="E3" s="34" t="s">
        <v>228</v>
      </c>
      <c r="F3" s="34" t="s">
        <v>275</v>
      </c>
      <c r="G3" s="34" t="s">
        <v>271</v>
      </c>
      <c r="H3" s="34" t="s">
        <v>268</v>
      </c>
      <c r="I3" s="34" t="s">
        <v>276</v>
      </c>
      <c r="J3" s="34" t="s">
        <v>272</v>
      </c>
      <c r="K3" s="35" t="s">
        <v>270</v>
      </c>
      <c r="L3" s="36" t="s">
        <v>225</v>
      </c>
      <c r="M3" s="37" t="s">
        <v>226</v>
      </c>
      <c r="P3" s="21"/>
      <c r="Q3" s="21"/>
    </row>
    <row r="4" spans="2:17" ht="29.25" customHeight="1" x14ac:dyDescent="0.35">
      <c r="B4" s="31">
        <v>1352</v>
      </c>
      <c r="C4" s="24" t="s">
        <v>171</v>
      </c>
      <c r="D4" s="24" t="s">
        <v>70</v>
      </c>
      <c r="E4" s="24">
        <v>2</v>
      </c>
      <c r="F4" s="23" t="s">
        <v>219</v>
      </c>
      <c r="G4" s="25" t="str">
        <f t="shared" ref="G4:G35" si="0">VLOOKUP(F4,tdptos,2,0)</f>
        <v>Investigacion</v>
      </c>
      <c r="H4" s="23" t="s">
        <v>219</v>
      </c>
      <c r="I4" s="24" t="s">
        <v>233</v>
      </c>
      <c r="J4" s="24" t="str">
        <f t="shared" ref="J4:J35" si="1">VLOOKUP(I4,tcargos,2,0)</f>
        <v>Auxiliar  Técnico</v>
      </c>
      <c r="K4" s="26">
        <v>5000</v>
      </c>
      <c r="L4" s="27">
        <v>33134</v>
      </c>
      <c r="M4" s="32">
        <v>21388</v>
      </c>
      <c r="P4" s="12"/>
      <c r="Q4" s="12"/>
    </row>
    <row r="5" spans="2:17" ht="29.25" customHeight="1" x14ac:dyDescent="0.35">
      <c r="B5" s="31">
        <v>1814</v>
      </c>
      <c r="C5" s="24" t="s">
        <v>26</v>
      </c>
      <c r="D5" s="24" t="s">
        <v>27</v>
      </c>
      <c r="E5" s="24">
        <v>1</v>
      </c>
      <c r="F5" s="23" t="s">
        <v>219</v>
      </c>
      <c r="G5" s="25" t="str">
        <f t="shared" si="0"/>
        <v>Investigacion</v>
      </c>
      <c r="H5" s="23" t="s">
        <v>227</v>
      </c>
      <c r="I5" s="24" t="s">
        <v>233</v>
      </c>
      <c r="J5" s="24" t="str">
        <f t="shared" si="1"/>
        <v>Auxiliar  Técnico</v>
      </c>
      <c r="K5" s="26">
        <v>50000</v>
      </c>
      <c r="L5" s="27">
        <v>32571</v>
      </c>
      <c r="M5" s="32">
        <v>25432</v>
      </c>
      <c r="P5" s="12"/>
      <c r="Q5" s="12"/>
    </row>
    <row r="6" spans="2:17" ht="29.25" customHeight="1" x14ac:dyDescent="0.35">
      <c r="B6" s="31">
        <v>1299</v>
      </c>
      <c r="C6" s="24" t="s">
        <v>76</v>
      </c>
      <c r="D6" s="24" t="s">
        <v>77</v>
      </c>
      <c r="E6" s="24">
        <v>2</v>
      </c>
      <c r="F6" s="23" t="s">
        <v>219</v>
      </c>
      <c r="G6" s="25" t="str">
        <f t="shared" si="0"/>
        <v>Investigacion</v>
      </c>
      <c r="H6" s="23" t="s">
        <v>218</v>
      </c>
      <c r="I6" s="24" t="s">
        <v>233</v>
      </c>
      <c r="J6" s="24" t="str">
        <f t="shared" si="1"/>
        <v>Auxiliar  Técnico</v>
      </c>
      <c r="K6" s="26">
        <v>50000</v>
      </c>
      <c r="L6" s="27">
        <v>32863</v>
      </c>
      <c r="M6" s="32">
        <v>23998</v>
      </c>
      <c r="P6" s="12"/>
      <c r="Q6" s="12"/>
    </row>
    <row r="7" spans="2:17" ht="29.25" customHeight="1" x14ac:dyDescent="0.35">
      <c r="B7" s="31">
        <v>1922</v>
      </c>
      <c r="C7" s="24" t="s">
        <v>46</v>
      </c>
      <c r="D7" s="24" t="s">
        <v>138</v>
      </c>
      <c r="E7" s="24">
        <v>2</v>
      </c>
      <c r="F7" s="23" t="s">
        <v>219</v>
      </c>
      <c r="G7" s="25" t="str">
        <f t="shared" si="0"/>
        <v>Investigacion</v>
      </c>
      <c r="H7" s="23" t="s">
        <v>219</v>
      </c>
      <c r="I7" s="24" t="s">
        <v>233</v>
      </c>
      <c r="J7" s="24" t="str">
        <f t="shared" si="1"/>
        <v>Auxiliar  Técnico</v>
      </c>
      <c r="K7" s="26">
        <v>50000</v>
      </c>
      <c r="L7" s="27">
        <v>31751</v>
      </c>
      <c r="M7" s="32">
        <v>22336</v>
      </c>
      <c r="P7" s="12"/>
      <c r="Q7" s="12"/>
    </row>
    <row r="8" spans="2:17" ht="29.25" customHeight="1" x14ac:dyDescent="0.35">
      <c r="B8" s="31">
        <v>1557</v>
      </c>
      <c r="C8" s="24" t="s">
        <v>69</v>
      </c>
      <c r="D8" s="24" t="s">
        <v>70</v>
      </c>
      <c r="E8" s="24">
        <v>2</v>
      </c>
      <c r="F8" s="23" t="s">
        <v>221</v>
      </c>
      <c r="G8" s="25" t="str">
        <f t="shared" si="0"/>
        <v>Administracion</v>
      </c>
      <c r="H8" s="23" t="s">
        <v>218</v>
      </c>
      <c r="I8" s="24" t="s">
        <v>231</v>
      </c>
      <c r="J8" s="24" t="str">
        <f t="shared" si="1"/>
        <v xml:space="preserve">Auxiliar Administrativo </v>
      </c>
      <c r="K8" s="26">
        <v>18000</v>
      </c>
      <c r="L8" s="27">
        <v>36848</v>
      </c>
      <c r="M8" s="32">
        <v>24007</v>
      </c>
      <c r="P8" s="12"/>
      <c r="Q8" s="12"/>
    </row>
    <row r="9" spans="2:17" ht="29.25" customHeight="1" x14ac:dyDescent="0.35">
      <c r="B9" s="31">
        <v>1972</v>
      </c>
      <c r="C9" s="24" t="s">
        <v>3</v>
      </c>
      <c r="D9" s="24" t="s">
        <v>4</v>
      </c>
      <c r="E9" s="24">
        <v>1</v>
      </c>
      <c r="F9" s="23" t="s">
        <v>218</v>
      </c>
      <c r="G9" s="25" t="str">
        <f t="shared" si="0"/>
        <v>Contabilidad</v>
      </c>
      <c r="H9" s="23" t="s">
        <v>218</v>
      </c>
      <c r="I9" s="24" t="s">
        <v>231</v>
      </c>
      <c r="J9" s="24" t="str">
        <f t="shared" si="1"/>
        <v xml:space="preserve">Auxiliar Administrativo </v>
      </c>
      <c r="K9" s="26">
        <v>21887.95</v>
      </c>
      <c r="L9" s="27">
        <v>38479</v>
      </c>
      <c r="M9" s="32">
        <v>25839</v>
      </c>
      <c r="P9" s="12"/>
      <c r="Q9" s="12"/>
    </row>
    <row r="10" spans="2:17" ht="29.25" customHeight="1" x14ac:dyDescent="0.35">
      <c r="B10" s="31">
        <v>1973</v>
      </c>
      <c r="C10" s="24" t="s">
        <v>6</v>
      </c>
      <c r="D10" s="24" t="s">
        <v>7</v>
      </c>
      <c r="E10" s="24">
        <v>1</v>
      </c>
      <c r="F10" s="23" t="s">
        <v>219</v>
      </c>
      <c r="G10" s="25" t="str">
        <f t="shared" si="0"/>
        <v>Investigacion</v>
      </c>
      <c r="H10" s="23" t="s">
        <v>219</v>
      </c>
      <c r="I10" s="24" t="s">
        <v>231</v>
      </c>
      <c r="J10" s="24" t="str">
        <f t="shared" si="1"/>
        <v xml:space="preserve">Auxiliar Administrativo </v>
      </c>
      <c r="K10" s="26">
        <v>23024</v>
      </c>
      <c r="L10" s="27">
        <v>33357</v>
      </c>
      <c r="M10" s="32">
        <v>25850</v>
      </c>
      <c r="P10" s="12"/>
      <c r="Q10" s="12"/>
    </row>
    <row r="11" spans="2:17" ht="29.25" customHeight="1" x14ac:dyDescent="0.35">
      <c r="B11" s="31">
        <v>1168</v>
      </c>
      <c r="C11" s="24" t="s">
        <v>8</v>
      </c>
      <c r="D11" s="24" t="s">
        <v>9</v>
      </c>
      <c r="E11" s="24">
        <v>8</v>
      </c>
      <c r="F11" s="23" t="s">
        <v>219</v>
      </c>
      <c r="G11" s="25" t="str">
        <f t="shared" si="0"/>
        <v>Investigacion</v>
      </c>
      <c r="H11" s="23" t="s">
        <v>227</v>
      </c>
      <c r="I11" s="24" t="s">
        <v>231</v>
      </c>
      <c r="J11" s="24" t="str">
        <f t="shared" si="1"/>
        <v xml:space="preserve">Auxiliar Administrativo </v>
      </c>
      <c r="K11" s="26">
        <v>23035.88</v>
      </c>
      <c r="L11" s="27">
        <v>38666</v>
      </c>
      <c r="M11" s="32">
        <v>25757</v>
      </c>
      <c r="P11" s="12"/>
      <c r="Q11" s="12"/>
    </row>
    <row r="12" spans="2:17" ht="29.25" customHeight="1" x14ac:dyDescent="0.35">
      <c r="B12" s="31">
        <v>1676</v>
      </c>
      <c r="C12" s="24" t="s">
        <v>18</v>
      </c>
      <c r="D12" s="24" t="s">
        <v>19</v>
      </c>
      <c r="E12" s="24">
        <v>5</v>
      </c>
      <c r="F12" s="23" t="s">
        <v>221</v>
      </c>
      <c r="G12" s="25" t="str">
        <f t="shared" si="0"/>
        <v>Administracion</v>
      </c>
      <c r="H12" s="23" t="s">
        <v>218</v>
      </c>
      <c r="I12" s="24" t="s">
        <v>231</v>
      </c>
      <c r="J12" s="24" t="str">
        <f t="shared" si="1"/>
        <v xml:space="preserve">Auxiliar Administrativo </v>
      </c>
      <c r="K12" s="26">
        <v>23212.32</v>
      </c>
      <c r="L12" s="27">
        <v>38511</v>
      </c>
      <c r="M12" s="32">
        <v>25458</v>
      </c>
      <c r="P12" s="12"/>
      <c r="Q12" s="12"/>
    </row>
    <row r="13" spans="2:17" ht="29.25" customHeight="1" x14ac:dyDescent="0.35">
      <c r="B13" s="31">
        <v>1075</v>
      </c>
      <c r="C13" s="24" t="s">
        <v>20</v>
      </c>
      <c r="D13" s="24" t="s">
        <v>21</v>
      </c>
      <c r="E13" s="24">
        <v>2</v>
      </c>
      <c r="F13" s="23" t="s">
        <v>222</v>
      </c>
      <c r="G13" s="25" t="str">
        <f t="shared" si="0"/>
        <v>Diseño</v>
      </c>
      <c r="H13" s="23" t="s">
        <v>219</v>
      </c>
      <c r="I13" s="24" t="s">
        <v>231</v>
      </c>
      <c r="J13" s="24" t="str">
        <f t="shared" si="1"/>
        <v xml:space="preserve">Auxiliar Administrativo </v>
      </c>
      <c r="K13" s="26">
        <v>23239.439999999999</v>
      </c>
      <c r="L13" s="27">
        <v>39667</v>
      </c>
      <c r="M13" s="32">
        <v>25443</v>
      </c>
      <c r="P13" s="12"/>
      <c r="Q13" s="12"/>
    </row>
    <row r="14" spans="2:17" ht="29.25" customHeight="1" x14ac:dyDescent="0.35">
      <c r="B14" s="31">
        <v>1966</v>
      </c>
      <c r="C14" s="24" t="s">
        <v>22</v>
      </c>
      <c r="D14" s="24" t="s">
        <v>23</v>
      </c>
      <c r="E14" s="24">
        <v>1</v>
      </c>
      <c r="F14" s="23" t="s">
        <v>219</v>
      </c>
      <c r="G14" s="25" t="str">
        <f t="shared" si="0"/>
        <v>Investigacion</v>
      </c>
      <c r="H14" s="23" t="s">
        <v>227</v>
      </c>
      <c r="I14" s="24" t="s">
        <v>231</v>
      </c>
      <c r="J14" s="24" t="str">
        <f t="shared" si="1"/>
        <v xml:space="preserve">Auxiliar Administrativo </v>
      </c>
      <c r="K14" s="26">
        <v>23500</v>
      </c>
      <c r="L14" s="27">
        <v>33559</v>
      </c>
      <c r="M14" s="32">
        <v>25327</v>
      </c>
      <c r="P14" s="12"/>
      <c r="Q14" s="12"/>
    </row>
    <row r="15" spans="2:17" ht="29.25" customHeight="1" x14ac:dyDescent="0.35">
      <c r="B15" s="31">
        <v>1967</v>
      </c>
      <c r="C15" s="24" t="s">
        <v>16</v>
      </c>
      <c r="D15" s="24" t="s">
        <v>17</v>
      </c>
      <c r="E15" s="24">
        <v>1</v>
      </c>
      <c r="F15" s="23" t="s">
        <v>222</v>
      </c>
      <c r="G15" s="25" t="str">
        <f t="shared" si="0"/>
        <v>Diseño</v>
      </c>
      <c r="H15" s="23" t="s">
        <v>218</v>
      </c>
      <c r="I15" s="24" t="s">
        <v>231</v>
      </c>
      <c r="J15" s="24" t="str">
        <f t="shared" si="1"/>
        <v xml:space="preserve">Auxiliar Administrativo </v>
      </c>
      <c r="K15" s="26">
        <v>23566</v>
      </c>
      <c r="L15" s="27">
        <v>38869</v>
      </c>
      <c r="M15" s="32">
        <v>25338</v>
      </c>
      <c r="P15" s="12"/>
      <c r="Q15" s="12"/>
    </row>
    <row r="16" spans="2:17" ht="29.25" customHeight="1" x14ac:dyDescent="0.35">
      <c r="B16" s="31">
        <v>1793</v>
      </c>
      <c r="C16" s="24" t="s">
        <v>35</v>
      </c>
      <c r="D16" s="24" t="s">
        <v>36</v>
      </c>
      <c r="E16" s="24">
        <v>1</v>
      </c>
      <c r="F16" s="23" t="s">
        <v>222</v>
      </c>
      <c r="G16" s="25" t="str">
        <f t="shared" si="0"/>
        <v>Diseño</v>
      </c>
      <c r="H16" s="23" t="s">
        <v>227</v>
      </c>
      <c r="I16" s="24" t="s">
        <v>231</v>
      </c>
      <c r="J16" s="24" t="str">
        <f t="shared" si="1"/>
        <v xml:space="preserve">Auxiliar Administrativo </v>
      </c>
      <c r="K16" s="26">
        <v>24179.5</v>
      </c>
      <c r="L16" s="27">
        <v>39680</v>
      </c>
      <c r="M16" s="32">
        <v>25125</v>
      </c>
      <c r="P16" s="12"/>
      <c r="Q16" s="12"/>
    </row>
    <row r="17" spans="2:17" ht="29.25" customHeight="1" x14ac:dyDescent="0.35">
      <c r="B17" s="31">
        <v>1530</v>
      </c>
      <c r="C17" s="24" t="s">
        <v>44</v>
      </c>
      <c r="D17" s="24" t="s">
        <v>45</v>
      </c>
      <c r="E17" s="24">
        <v>1</v>
      </c>
      <c r="F17" s="23" t="s">
        <v>221</v>
      </c>
      <c r="G17" s="25" t="str">
        <f t="shared" si="0"/>
        <v>Administracion</v>
      </c>
      <c r="H17" s="23" t="s">
        <v>219</v>
      </c>
      <c r="I17" s="24" t="s">
        <v>231</v>
      </c>
      <c r="J17" s="24" t="str">
        <f t="shared" si="1"/>
        <v xml:space="preserve">Auxiliar Administrativo </v>
      </c>
      <c r="K17" s="26">
        <v>25146.68</v>
      </c>
      <c r="L17" s="27">
        <v>33258</v>
      </c>
      <c r="M17" s="32">
        <v>24487</v>
      </c>
      <c r="P17" s="12"/>
      <c r="Q17" s="12"/>
    </row>
    <row r="18" spans="2:17" ht="29.25" customHeight="1" x14ac:dyDescent="0.35">
      <c r="B18" s="31">
        <v>1529</v>
      </c>
      <c r="C18" s="24" t="s">
        <v>50</v>
      </c>
      <c r="D18" s="24" t="s">
        <v>51</v>
      </c>
      <c r="E18" s="24">
        <v>1</v>
      </c>
      <c r="F18" s="23" t="s">
        <v>219</v>
      </c>
      <c r="G18" s="25" t="str">
        <f t="shared" si="0"/>
        <v>Investigacion</v>
      </c>
      <c r="H18" s="23" t="s">
        <v>219</v>
      </c>
      <c r="I18" s="24" t="s">
        <v>231</v>
      </c>
      <c r="J18" s="24" t="str">
        <f t="shared" si="1"/>
        <v xml:space="preserve">Auxiliar Administrativo </v>
      </c>
      <c r="K18" s="26">
        <v>25148</v>
      </c>
      <c r="L18" s="27">
        <v>31805</v>
      </c>
      <c r="M18" s="32">
        <v>24476</v>
      </c>
      <c r="P18" s="12"/>
      <c r="Q18" s="12"/>
    </row>
    <row r="19" spans="2:17" ht="29.25" customHeight="1" x14ac:dyDescent="0.35">
      <c r="B19" s="31">
        <v>1054</v>
      </c>
      <c r="C19" s="24" t="s">
        <v>46</v>
      </c>
      <c r="D19" s="24" t="s">
        <v>47</v>
      </c>
      <c r="E19" s="24">
        <v>1</v>
      </c>
      <c r="F19" s="23" t="s">
        <v>221</v>
      </c>
      <c r="G19" s="25" t="str">
        <f t="shared" si="0"/>
        <v>Administracion</v>
      </c>
      <c r="H19" s="23" t="s">
        <v>218</v>
      </c>
      <c r="I19" s="24" t="s">
        <v>231</v>
      </c>
      <c r="J19" s="24" t="str">
        <f t="shared" si="1"/>
        <v xml:space="preserve">Auxiliar Administrativo </v>
      </c>
      <c r="K19" s="26">
        <v>25176.06</v>
      </c>
      <c r="L19" s="27">
        <v>33344</v>
      </c>
      <c r="M19" s="32">
        <v>24693</v>
      </c>
      <c r="P19" s="12"/>
      <c r="Q19" s="12"/>
    </row>
    <row r="20" spans="2:17" ht="29.25" customHeight="1" x14ac:dyDescent="0.35">
      <c r="B20" s="31">
        <v>1055</v>
      </c>
      <c r="C20" s="24" t="s">
        <v>54</v>
      </c>
      <c r="D20" s="24" t="s">
        <v>55</v>
      </c>
      <c r="E20" s="24">
        <v>2</v>
      </c>
      <c r="F20" s="23" t="s">
        <v>220</v>
      </c>
      <c r="G20" s="25" t="str">
        <f t="shared" si="0"/>
        <v>Materiales</v>
      </c>
      <c r="H20" s="23" t="s">
        <v>218</v>
      </c>
      <c r="I20" s="24" t="s">
        <v>231</v>
      </c>
      <c r="J20" s="24" t="str">
        <f t="shared" si="1"/>
        <v xml:space="preserve">Auxiliar Administrativo </v>
      </c>
      <c r="K20" s="26">
        <v>26040.560000000001</v>
      </c>
      <c r="L20" s="27">
        <v>33336</v>
      </c>
      <c r="M20" s="32">
        <v>24704</v>
      </c>
      <c r="P20" s="12"/>
      <c r="Q20" s="12"/>
    </row>
    <row r="21" spans="2:17" ht="29.25" customHeight="1" x14ac:dyDescent="0.35">
      <c r="B21" s="31">
        <v>1290</v>
      </c>
      <c r="C21" s="24" t="s">
        <v>58</v>
      </c>
      <c r="D21" s="24" t="s">
        <v>59</v>
      </c>
      <c r="E21" s="24">
        <v>2</v>
      </c>
      <c r="F21" s="23" t="s">
        <v>221</v>
      </c>
      <c r="G21" s="25" t="str">
        <f t="shared" si="0"/>
        <v>Administracion</v>
      </c>
      <c r="H21" s="23" t="s">
        <v>227</v>
      </c>
      <c r="I21" s="24" t="s">
        <v>231</v>
      </c>
      <c r="J21" s="24" t="str">
        <f t="shared" si="1"/>
        <v xml:space="preserve">Auxiliar Administrativo </v>
      </c>
      <c r="K21" s="26">
        <v>26113.86</v>
      </c>
      <c r="L21" s="27">
        <v>31050</v>
      </c>
      <c r="M21" s="32">
        <v>24200</v>
      </c>
      <c r="P21" s="12"/>
      <c r="Q21" s="12"/>
    </row>
    <row r="22" spans="2:17" ht="29.25" customHeight="1" x14ac:dyDescent="0.35">
      <c r="B22" s="31">
        <v>1152</v>
      </c>
      <c r="C22" s="24" t="s">
        <v>62</v>
      </c>
      <c r="D22" s="24" t="s">
        <v>63</v>
      </c>
      <c r="E22" s="24">
        <v>1</v>
      </c>
      <c r="F22" s="23" t="s">
        <v>218</v>
      </c>
      <c r="G22" s="25" t="str">
        <f t="shared" si="0"/>
        <v>Contabilidad</v>
      </c>
      <c r="H22" s="23" t="s">
        <v>219</v>
      </c>
      <c r="I22" s="24" t="s">
        <v>231</v>
      </c>
      <c r="J22" s="24" t="str">
        <f t="shared" si="1"/>
        <v xml:space="preserve">Auxiliar Administrativo </v>
      </c>
      <c r="K22" s="26">
        <v>26646.2</v>
      </c>
      <c r="L22" s="27">
        <v>32894</v>
      </c>
      <c r="M22" s="32">
        <v>24038</v>
      </c>
      <c r="P22" s="12"/>
      <c r="Q22" s="12"/>
    </row>
    <row r="23" spans="2:17" ht="29.25" customHeight="1" x14ac:dyDescent="0.35">
      <c r="B23" s="31">
        <v>1961</v>
      </c>
      <c r="C23" s="24" t="s">
        <v>14</v>
      </c>
      <c r="D23" s="24" t="s">
        <v>68</v>
      </c>
      <c r="E23" s="24">
        <v>0</v>
      </c>
      <c r="F23" s="23" t="s">
        <v>222</v>
      </c>
      <c r="G23" s="25" t="str">
        <f t="shared" si="0"/>
        <v>Diseño</v>
      </c>
      <c r="H23" s="23" t="s">
        <v>227</v>
      </c>
      <c r="I23" s="24" t="s">
        <v>231</v>
      </c>
      <c r="J23" s="24" t="str">
        <f t="shared" si="1"/>
        <v xml:space="preserve">Auxiliar Administrativo </v>
      </c>
      <c r="K23" s="26">
        <v>27081.040000000001</v>
      </c>
      <c r="L23" s="27">
        <v>38533</v>
      </c>
      <c r="M23" s="32">
        <v>23834</v>
      </c>
      <c r="P23" s="12"/>
      <c r="Q23" s="12"/>
    </row>
    <row r="24" spans="2:17" ht="29.25" customHeight="1" x14ac:dyDescent="0.35">
      <c r="B24" s="31">
        <v>1674</v>
      </c>
      <c r="C24" s="24" t="s">
        <v>90</v>
      </c>
      <c r="D24" s="24" t="s">
        <v>91</v>
      </c>
      <c r="E24" s="24">
        <v>1</v>
      </c>
      <c r="F24" s="23" t="s">
        <v>218</v>
      </c>
      <c r="G24" s="25" t="str">
        <f t="shared" si="0"/>
        <v>Contabilidad</v>
      </c>
      <c r="H24" s="23" t="s">
        <v>227</v>
      </c>
      <c r="I24" s="24" t="s">
        <v>231</v>
      </c>
      <c r="J24" s="24" t="str">
        <f t="shared" si="1"/>
        <v xml:space="preserve">Auxiliar Administrativo </v>
      </c>
      <c r="K24" s="26">
        <v>27597.85</v>
      </c>
      <c r="L24" s="27">
        <v>37340</v>
      </c>
      <c r="M24" s="32">
        <v>23393</v>
      </c>
      <c r="P24" s="12"/>
      <c r="Q24" s="12"/>
    </row>
    <row r="25" spans="2:17" ht="29.25" customHeight="1" x14ac:dyDescent="0.35">
      <c r="B25" s="31">
        <v>1011</v>
      </c>
      <c r="C25" s="24" t="s">
        <v>92</v>
      </c>
      <c r="D25" s="24" t="s">
        <v>93</v>
      </c>
      <c r="E25" s="24">
        <v>2</v>
      </c>
      <c r="F25" s="23" t="s">
        <v>218</v>
      </c>
      <c r="G25" s="25" t="str">
        <f t="shared" si="0"/>
        <v>Contabilidad</v>
      </c>
      <c r="H25" s="23" t="s">
        <v>218</v>
      </c>
      <c r="I25" s="24" t="s">
        <v>231</v>
      </c>
      <c r="J25" s="24" t="str">
        <f t="shared" si="1"/>
        <v xml:space="preserve">Auxiliar Administrativo </v>
      </c>
      <c r="K25" s="26">
        <v>27597.85</v>
      </c>
      <c r="L25" s="27">
        <v>31446</v>
      </c>
      <c r="M25" s="32">
        <v>23702</v>
      </c>
      <c r="P25" s="12"/>
      <c r="Q25" s="12"/>
    </row>
    <row r="26" spans="2:17" ht="29.25" customHeight="1" x14ac:dyDescent="0.35">
      <c r="B26" s="31">
        <v>1301</v>
      </c>
      <c r="C26" s="24" t="s">
        <v>78</v>
      </c>
      <c r="D26" s="24" t="s">
        <v>79</v>
      </c>
      <c r="E26" s="24">
        <v>2</v>
      </c>
      <c r="F26" s="23" t="s">
        <v>220</v>
      </c>
      <c r="G26" s="25" t="str">
        <f t="shared" si="0"/>
        <v>Materiales</v>
      </c>
      <c r="H26" s="23" t="s">
        <v>227</v>
      </c>
      <c r="I26" s="24" t="s">
        <v>231</v>
      </c>
      <c r="J26" s="24" t="str">
        <f t="shared" si="1"/>
        <v xml:space="preserve">Auxiliar Administrativo </v>
      </c>
      <c r="K26" s="26">
        <v>28001</v>
      </c>
      <c r="L26" s="27">
        <v>30900</v>
      </c>
      <c r="M26" s="32">
        <v>23918</v>
      </c>
      <c r="P26" s="12"/>
      <c r="Q26" s="12"/>
    </row>
    <row r="27" spans="2:17" ht="29.25" customHeight="1" x14ac:dyDescent="0.35">
      <c r="B27" s="31">
        <v>1960</v>
      </c>
      <c r="C27" s="24" t="s">
        <v>64</v>
      </c>
      <c r="D27" s="24" t="s">
        <v>65</v>
      </c>
      <c r="E27" s="24">
        <v>2</v>
      </c>
      <c r="F27" s="23" t="s">
        <v>218</v>
      </c>
      <c r="G27" s="25" t="str">
        <f t="shared" si="0"/>
        <v>Contabilidad</v>
      </c>
      <c r="H27" s="23" t="s">
        <v>218</v>
      </c>
      <c r="I27" s="24" t="s">
        <v>231</v>
      </c>
      <c r="J27" s="24" t="str">
        <f t="shared" si="1"/>
        <v xml:space="preserve">Auxiliar Administrativo </v>
      </c>
      <c r="K27" s="26">
        <v>28043.68</v>
      </c>
      <c r="L27" s="27">
        <v>31729</v>
      </c>
      <c r="M27" s="32">
        <v>23823</v>
      </c>
      <c r="P27" s="12"/>
      <c r="Q27" s="12"/>
    </row>
    <row r="28" spans="2:17" ht="29.25" customHeight="1" x14ac:dyDescent="0.35">
      <c r="B28" s="31">
        <v>1153</v>
      </c>
      <c r="C28" s="24" t="s">
        <v>66</v>
      </c>
      <c r="D28" s="24" t="s">
        <v>67</v>
      </c>
      <c r="E28" s="24">
        <v>1</v>
      </c>
      <c r="F28" s="23" t="s">
        <v>218</v>
      </c>
      <c r="G28" s="25" t="str">
        <f t="shared" si="0"/>
        <v>Contabilidad</v>
      </c>
      <c r="H28" s="23" t="s">
        <v>219</v>
      </c>
      <c r="I28" s="24" t="s">
        <v>231</v>
      </c>
      <c r="J28" s="24" t="str">
        <f t="shared" si="1"/>
        <v xml:space="preserve">Auxiliar Administrativo </v>
      </c>
      <c r="K28" s="26">
        <v>28043.68</v>
      </c>
      <c r="L28" s="27">
        <v>32886</v>
      </c>
      <c r="M28" s="32">
        <v>24049</v>
      </c>
      <c r="P28" s="12"/>
      <c r="Q28" s="12"/>
    </row>
    <row r="29" spans="2:17" ht="29.25" customHeight="1" x14ac:dyDescent="0.35">
      <c r="B29" s="31">
        <v>1724</v>
      </c>
      <c r="C29" s="24" t="s">
        <v>80</v>
      </c>
      <c r="D29" s="24" t="s">
        <v>81</v>
      </c>
      <c r="E29" s="24">
        <v>1</v>
      </c>
      <c r="F29" s="23" t="s">
        <v>220</v>
      </c>
      <c r="G29" s="25" t="str">
        <f t="shared" si="0"/>
        <v>Materiales</v>
      </c>
      <c r="H29" s="23" t="s">
        <v>219</v>
      </c>
      <c r="I29" s="24" t="s">
        <v>231</v>
      </c>
      <c r="J29" s="24" t="str">
        <f t="shared" si="1"/>
        <v xml:space="preserve">Auxiliar Administrativo </v>
      </c>
      <c r="K29" s="26">
        <v>28043.68</v>
      </c>
      <c r="L29" s="27">
        <v>33083</v>
      </c>
      <c r="M29" s="32">
        <v>23883</v>
      </c>
      <c r="P29" s="12"/>
      <c r="Q29" s="12"/>
    </row>
    <row r="30" spans="2:17" ht="29.25" customHeight="1" x14ac:dyDescent="0.35">
      <c r="B30" s="31">
        <v>1334</v>
      </c>
      <c r="C30" s="24" t="s">
        <v>86</v>
      </c>
      <c r="D30" s="24" t="s">
        <v>87</v>
      </c>
      <c r="E30" s="24">
        <v>1</v>
      </c>
      <c r="F30" s="23" t="s">
        <v>223</v>
      </c>
      <c r="G30" s="25" t="str">
        <f t="shared" si="0"/>
        <v>Varios</v>
      </c>
      <c r="H30" s="23" t="s">
        <v>227</v>
      </c>
      <c r="I30" s="24" t="s">
        <v>231</v>
      </c>
      <c r="J30" s="24" t="str">
        <f t="shared" si="1"/>
        <v xml:space="preserve">Auxiliar Administrativo </v>
      </c>
      <c r="K30" s="26">
        <v>28043.68</v>
      </c>
      <c r="L30" s="27">
        <v>32971</v>
      </c>
      <c r="M30" s="32">
        <v>24033</v>
      </c>
      <c r="P30" s="12"/>
      <c r="Q30" s="12"/>
    </row>
    <row r="31" spans="2:17" ht="29.25" customHeight="1" x14ac:dyDescent="0.35">
      <c r="B31" s="31">
        <v>1041</v>
      </c>
      <c r="C31" s="24" t="s">
        <v>84</v>
      </c>
      <c r="D31" s="24" t="s">
        <v>85</v>
      </c>
      <c r="E31" s="24">
        <v>1</v>
      </c>
      <c r="F31" s="23" t="s">
        <v>223</v>
      </c>
      <c r="G31" s="25" t="str">
        <f t="shared" si="0"/>
        <v>Varios</v>
      </c>
      <c r="H31" s="23" t="s">
        <v>219</v>
      </c>
      <c r="I31" s="24" t="s">
        <v>231</v>
      </c>
      <c r="J31" s="24" t="str">
        <f t="shared" si="1"/>
        <v xml:space="preserve">Auxiliar Administrativo </v>
      </c>
      <c r="K31" s="26">
        <v>28043.68</v>
      </c>
      <c r="L31" s="27">
        <v>33710</v>
      </c>
      <c r="M31" s="32">
        <v>23767</v>
      </c>
      <c r="P31" s="12"/>
      <c r="Q31" s="12"/>
    </row>
    <row r="32" spans="2:17" ht="29.25" customHeight="1" x14ac:dyDescent="0.35">
      <c r="B32" s="31">
        <v>1516</v>
      </c>
      <c r="C32" s="24" t="s">
        <v>107</v>
      </c>
      <c r="D32" s="24" t="s">
        <v>108</v>
      </c>
      <c r="E32" s="24">
        <v>1</v>
      </c>
      <c r="F32" s="23" t="s">
        <v>218</v>
      </c>
      <c r="G32" s="25" t="str">
        <f t="shared" si="0"/>
        <v>Contabilidad</v>
      </c>
      <c r="H32" s="23" t="s">
        <v>219</v>
      </c>
      <c r="I32" s="24" t="s">
        <v>231</v>
      </c>
      <c r="J32" s="24" t="str">
        <f t="shared" si="1"/>
        <v xml:space="preserve">Auxiliar Administrativo </v>
      </c>
      <c r="K32" s="26">
        <v>28549.5</v>
      </c>
      <c r="L32" s="27">
        <v>31112</v>
      </c>
      <c r="M32" s="32">
        <v>23188</v>
      </c>
      <c r="P32" s="12"/>
      <c r="Q32" s="12"/>
    </row>
    <row r="33" spans="2:17" ht="29.25" customHeight="1" x14ac:dyDescent="0.35">
      <c r="B33" s="31">
        <v>1656</v>
      </c>
      <c r="C33" s="24" t="s">
        <v>114</v>
      </c>
      <c r="D33" s="24" t="s">
        <v>115</v>
      </c>
      <c r="E33" s="24">
        <v>1</v>
      </c>
      <c r="F33" s="23" t="s">
        <v>220</v>
      </c>
      <c r="G33" s="25" t="str">
        <f t="shared" si="0"/>
        <v>Materiales</v>
      </c>
      <c r="H33" s="23" t="s">
        <v>218</v>
      </c>
      <c r="I33" s="24" t="s">
        <v>231</v>
      </c>
      <c r="J33" s="24" t="str">
        <f t="shared" si="1"/>
        <v xml:space="preserve">Auxiliar Administrativo </v>
      </c>
      <c r="K33" s="26">
        <v>29015.4</v>
      </c>
      <c r="L33" s="27">
        <v>32125</v>
      </c>
      <c r="M33" s="32">
        <v>23283</v>
      </c>
      <c r="P33" s="12"/>
      <c r="Q33" s="12"/>
    </row>
    <row r="34" spans="2:17" ht="29.25" customHeight="1" x14ac:dyDescent="0.35">
      <c r="B34" s="31">
        <v>1675</v>
      </c>
      <c r="C34" s="24" t="s">
        <v>94</v>
      </c>
      <c r="D34" s="24" t="s">
        <v>95</v>
      </c>
      <c r="E34" s="24">
        <v>1</v>
      </c>
      <c r="F34" s="23" t="s">
        <v>218</v>
      </c>
      <c r="G34" s="25" t="str">
        <f t="shared" si="0"/>
        <v>Contabilidad</v>
      </c>
      <c r="H34" s="23" t="s">
        <v>227</v>
      </c>
      <c r="I34" s="24" t="s">
        <v>231</v>
      </c>
      <c r="J34" s="24" t="str">
        <f t="shared" si="1"/>
        <v xml:space="preserve">Auxiliar Administrativo </v>
      </c>
      <c r="K34" s="26">
        <v>29045.24</v>
      </c>
      <c r="L34" s="27">
        <v>37697</v>
      </c>
      <c r="M34" s="32">
        <v>23404</v>
      </c>
      <c r="P34" s="12"/>
      <c r="Q34" s="12"/>
    </row>
    <row r="35" spans="2:17" ht="29.25" customHeight="1" x14ac:dyDescent="0.35">
      <c r="B35" s="31">
        <v>1079</v>
      </c>
      <c r="C35" s="24" t="s">
        <v>116</v>
      </c>
      <c r="D35" s="24" t="s">
        <v>101</v>
      </c>
      <c r="E35" s="24">
        <v>2</v>
      </c>
      <c r="F35" s="23" t="s">
        <v>221</v>
      </c>
      <c r="G35" s="25" t="str">
        <f t="shared" si="0"/>
        <v>Administracion</v>
      </c>
      <c r="H35" s="23" t="s">
        <v>219</v>
      </c>
      <c r="I35" s="24" t="s">
        <v>231</v>
      </c>
      <c r="J35" s="24" t="str">
        <f t="shared" si="1"/>
        <v xml:space="preserve">Auxiliar Administrativo </v>
      </c>
      <c r="K35" s="26">
        <v>29982.58</v>
      </c>
      <c r="L35" s="27">
        <v>31495</v>
      </c>
      <c r="M35" s="32">
        <v>22982</v>
      </c>
      <c r="P35" s="12"/>
      <c r="Q35" s="12"/>
    </row>
    <row r="36" spans="2:17" ht="29.25" customHeight="1" x14ac:dyDescent="0.35">
      <c r="B36" s="31">
        <v>1673</v>
      </c>
      <c r="C36" s="24" t="s">
        <v>119</v>
      </c>
      <c r="D36" s="24" t="s">
        <v>120</v>
      </c>
      <c r="E36" s="24">
        <v>2</v>
      </c>
      <c r="F36" s="23" t="s">
        <v>219</v>
      </c>
      <c r="G36" s="25" t="str">
        <f t="shared" ref="G36:G67" si="2">VLOOKUP(F36,tdptos,2,0)</f>
        <v>Investigacion</v>
      </c>
      <c r="H36" s="23" t="s">
        <v>218</v>
      </c>
      <c r="I36" s="24" t="s">
        <v>231</v>
      </c>
      <c r="J36" s="24" t="str">
        <f t="shared" ref="J36:J67" si="3">VLOOKUP(I36,tcargos,2,0)</f>
        <v xml:space="preserve">Auxiliar Administrativo </v>
      </c>
      <c r="K36" s="26">
        <v>29982.58</v>
      </c>
      <c r="L36" s="27">
        <v>32979</v>
      </c>
      <c r="M36" s="32">
        <v>22890</v>
      </c>
      <c r="P36" s="12"/>
      <c r="Q36" s="12"/>
    </row>
    <row r="37" spans="2:17" ht="29.25" customHeight="1" x14ac:dyDescent="0.35">
      <c r="B37" s="31">
        <v>1509</v>
      </c>
      <c r="C37" s="24" t="s">
        <v>121</v>
      </c>
      <c r="D37" s="24" t="s">
        <v>122</v>
      </c>
      <c r="E37" s="24">
        <v>1</v>
      </c>
      <c r="F37" s="23" t="s">
        <v>219</v>
      </c>
      <c r="G37" s="25" t="str">
        <f t="shared" si="2"/>
        <v>Investigacion</v>
      </c>
      <c r="H37" s="23" t="s">
        <v>227</v>
      </c>
      <c r="I37" s="24" t="s">
        <v>231</v>
      </c>
      <c r="J37" s="24" t="str">
        <f t="shared" si="3"/>
        <v xml:space="preserve">Auxiliar Administrativo </v>
      </c>
      <c r="K37" s="26">
        <v>29982.58</v>
      </c>
      <c r="L37" s="27">
        <v>31217</v>
      </c>
      <c r="M37" s="32">
        <v>22943</v>
      </c>
      <c r="P37" s="12"/>
      <c r="Q37" s="12"/>
    </row>
    <row r="38" spans="2:17" ht="29.25" customHeight="1" x14ac:dyDescent="0.35">
      <c r="B38" s="31">
        <v>1078</v>
      </c>
      <c r="C38" s="24" t="s">
        <v>127</v>
      </c>
      <c r="D38" s="24" t="s">
        <v>128</v>
      </c>
      <c r="E38" s="24">
        <v>1</v>
      </c>
      <c r="F38" s="23" t="s">
        <v>220</v>
      </c>
      <c r="G38" s="25" t="str">
        <f t="shared" si="2"/>
        <v>Materiales</v>
      </c>
      <c r="H38" s="23" t="s">
        <v>219</v>
      </c>
      <c r="I38" s="24" t="s">
        <v>231</v>
      </c>
      <c r="J38" s="24" t="str">
        <f t="shared" si="3"/>
        <v xml:space="preserve">Auxiliar Administrativo </v>
      </c>
      <c r="K38" s="26">
        <v>29982.58</v>
      </c>
      <c r="L38" s="27">
        <v>31503</v>
      </c>
      <c r="M38" s="32">
        <v>22971</v>
      </c>
      <c r="P38" s="12"/>
      <c r="Q38" s="12"/>
    </row>
    <row r="39" spans="2:17" ht="29.25" customHeight="1" x14ac:dyDescent="0.35">
      <c r="B39" s="31">
        <v>1674</v>
      </c>
      <c r="C39" s="24" t="s">
        <v>132</v>
      </c>
      <c r="D39" s="24" t="s">
        <v>133</v>
      </c>
      <c r="E39" s="24">
        <v>1</v>
      </c>
      <c r="F39" s="23" t="s">
        <v>223</v>
      </c>
      <c r="G39" s="25" t="str">
        <f t="shared" si="2"/>
        <v>Varios</v>
      </c>
      <c r="H39" s="23" t="s">
        <v>218</v>
      </c>
      <c r="I39" s="24" t="s">
        <v>231</v>
      </c>
      <c r="J39" s="24" t="str">
        <f t="shared" si="3"/>
        <v xml:space="preserve">Auxiliar Administrativo </v>
      </c>
      <c r="K39" s="26">
        <v>31048.36</v>
      </c>
      <c r="L39" s="27">
        <v>32971</v>
      </c>
      <c r="M39" s="32">
        <v>22901</v>
      </c>
      <c r="P39" s="12"/>
      <c r="Q39" s="12"/>
    </row>
    <row r="40" spans="2:17" ht="29.25" customHeight="1" x14ac:dyDescent="0.35">
      <c r="B40" s="31">
        <v>1906</v>
      </c>
      <c r="C40" s="24" t="s">
        <v>151</v>
      </c>
      <c r="D40" s="24" t="s">
        <v>152</v>
      </c>
      <c r="E40" s="24">
        <v>2</v>
      </c>
      <c r="F40" s="23" t="s">
        <v>220</v>
      </c>
      <c r="G40" s="25" t="str">
        <f t="shared" si="2"/>
        <v>Materiales</v>
      </c>
      <c r="H40" s="23" t="s">
        <v>219</v>
      </c>
      <c r="I40" s="24" t="s">
        <v>231</v>
      </c>
      <c r="J40" s="24" t="str">
        <f t="shared" si="3"/>
        <v xml:space="preserve">Auxiliar Administrativo </v>
      </c>
      <c r="K40" s="26">
        <v>31916.94</v>
      </c>
      <c r="L40" s="27">
        <v>32779</v>
      </c>
      <c r="M40" s="32">
        <v>22161</v>
      </c>
      <c r="P40" s="12"/>
      <c r="Q40" s="12"/>
    </row>
    <row r="41" spans="2:17" ht="29.25" customHeight="1" x14ac:dyDescent="0.35">
      <c r="B41" s="31">
        <v>1368</v>
      </c>
      <c r="C41" s="24" t="s">
        <v>158</v>
      </c>
      <c r="D41" s="24" t="s">
        <v>159</v>
      </c>
      <c r="E41" s="24">
        <v>1</v>
      </c>
      <c r="F41" s="23" t="s">
        <v>221</v>
      </c>
      <c r="G41" s="25" t="str">
        <f t="shared" si="2"/>
        <v>Administracion</v>
      </c>
      <c r="H41" s="23" t="s">
        <v>227</v>
      </c>
      <c r="I41" s="24" t="s">
        <v>231</v>
      </c>
      <c r="J41" s="24" t="str">
        <f t="shared" si="3"/>
        <v xml:space="preserve">Auxiliar Administrativo </v>
      </c>
      <c r="K41" s="26">
        <v>32884.120000000003</v>
      </c>
      <c r="L41" s="27">
        <v>33308</v>
      </c>
      <c r="M41" s="32">
        <v>21678</v>
      </c>
      <c r="P41" s="12"/>
      <c r="Q41" s="12"/>
    </row>
    <row r="42" spans="2:17" ht="29.25" customHeight="1" x14ac:dyDescent="0.35">
      <c r="B42" s="31">
        <v>1360</v>
      </c>
      <c r="C42" s="24" t="s">
        <v>144</v>
      </c>
      <c r="D42" s="24" t="s">
        <v>145</v>
      </c>
      <c r="E42" s="24">
        <v>6</v>
      </c>
      <c r="F42" s="23" t="s">
        <v>219</v>
      </c>
      <c r="G42" s="25" t="str">
        <f t="shared" si="2"/>
        <v>Investigacion</v>
      </c>
      <c r="H42" s="23" t="s">
        <v>218</v>
      </c>
      <c r="I42" s="24" t="s">
        <v>231</v>
      </c>
      <c r="J42" s="24" t="str">
        <f t="shared" si="3"/>
        <v xml:space="preserve">Auxiliar Administrativo </v>
      </c>
      <c r="K42" s="26">
        <v>33051.480000000003</v>
      </c>
      <c r="L42" s="27">
        <v>32356</v>
      </c>
      <c r="M42" s="32">
        <v>22085</v>
      </c>
      <c r="P42" s="12"/>
      <c r="Q42" s="12"/>
    </row>
    <row r="43" spans="2:17" ht="29.25" customHeight="1" x14ac:dyDescent="0.35">
      <c r="B43" s="31">
        <v>1907</v>
      </c>
      <c r="C43" s="24" t="s">
        <v>153</v>
      </c>
      <c r="D43" s="24" t="s">
        <v>154</v>
      </c>
      <c r="E43" s="24">
        <v>2</v>
      </c>
      <c r="F43" s="23" t="s">
        <v>220</v>
      </c>
      <c r="G43" s="25" t="str">
        <f t="shared" si="2"/>
        <v>Materiales</v>
      </c>
      <c r="H43" s="23" t="s">
        <v>219</v>
      </c>
      <c r="I43" s="24" t="s">
        <v>231</v>
      </c>
      <c r="J43" s="24" t="str">
        <f t="shared" si="3"/>
        <v xml:space="preserve">Auxiliar Administrativo </v>
      </c>
      <c r="K43" s="26">
        <v>33051.480000000003</v>
      </c>
      <c r="L43" s="27">
        <v>32771</v>
      </c>
      <c r="M43" s="32">
        <v>22172</v>
      </c>
      <c r="P43" s="12"/>
      <c r="Q43" s="12"/>
    </row>
    <row r="44" spans="2:17" ht="29.25" customHeight="1" x14ac:dyDescent="0.35">
      <c r="B44" s="31">
        <v>1291</v>
      </c>
      <c r="C44" s="24" t="s">
        <v>175</v>
      </c>
      <c r="D44" s="24" t="s">
        <v>176</v>
      </c>
      <c r="E44" s="24">
        <v>1</v>
      </c>
      <c r="F44" s="23" t="s">
        <v>222</v>
      </c>
      <c r="G44" s="25" t="str">
        <f t="shared" si="2"/>
        <v>Diseño</v>
      </c>
      <c r="H44" s="23" t="s">
        <v>219</v>
      </c>
      <c r="I44" s="24" t="s">
        <v>231</v>
      </c>
      <c r="J44" s="24" t="str">
        <f t="shared" si="3"/>
        <v xml:space="preserve">Auxiliar Administrativo </v>
      </c>
      <c r="K44" s="26">
        <v>35785.660000000003</v>
      </c>
      <c r="L44" s="27">
        <v>32421</v>
      </c>
      <c r="M44" s="32">
        <v>24211</v>
      </c>
      <c r="P44" s="12"/>
      <c r="Q44" s="12"/>
    </row>
    <row r="45" spans="2:17" ht="29.25" customHeight="1" x14ac:dyDescent="0.35">
      <c r="B45" s="31">
        <v>1816</v>
      </c>
      <c r="C45" s="24" t="s">
        <v>24</v>
      </c>
      <c r="D45" s="24" t="s">
        <v>25</v>
      </c>
      <c r="E45" s="24">
        <v>1</v>
      </c>
      <c r="F45" s="23" t="s">
        <v>219</v>
      </c>
      <c r="G45" s="25" t="str">
        <f t="shared" si="2"/>
        <v>Investigacion</v>
      </c>
      <c r="H45" s="23" t="s">
        <v>227</v>
      </c>
      <c r="I45" s="24" t="s">
        <v>273</v>
      </c>
      <c r="J45" s="24" t="str">
        <f t="shared" si="3"/>
        <v>Auxiliar de Investigación</v>
      </c>
      <c r="K45" s="26">
        <v>35480.400000000001</v>
      </c>
      <c r="L45" s="27">
        <v>33062</v>
      </c>
      <c r="M45" s="32">
        <v>25447</v>
      </c>
      <c r="P45" s="12"/>
      <c r="Q45" s="12"/>
    </row>
    <row r="46" spans="2:17" ht="29.25" customHeight="1" x14ac:dyDescent="0.35">
      <c r="B46" s="31">
        <v>1518</v>
      </c>
      <c r="C46" s="24" t="s">
        <v>112</v>
      </c>
      <c r="D46" s="24" t="s">
        <v>113</v>
      </c>
      <c r="E46" s="24">
        <v>2</v>
      </c>
      <c r="F46" s="23" t="s">
        <v>219</v>
      </c>
      <c r="G46" s="25" t="str">
        <f t="shared" si="2"/>
        <v>Investigacion</v>
      </c>
      <c r="H46" s="23" t="s">
        <v>219</v>
      </c>
      <c r="I46" s="24" t="s">
        <v>273</v>
      </c>
      <c r="J46" s="24" t="str">
        <f t="shared" si="3"/>
        <v>Auxiliar de Investigación</v>
      </c>
      <c r="K46" s="26">
        <v>44350.5</v>
      </c>
      <c r="L46" s="27">
        <v>33042</v>
      </c>
      <c r="M46" s="32">
        <v>23203</v>
      </c>
      <c r="P46" s="12"/>
      <c r="Q46" s="12"/>
    </row>
    <row r="47" spans="2:17" ht="29.25" customHeight="1" x14ac:dyDescent="0.35">
      <c r="B47" s="31">
        <v>1974</v>
      </c>
      <c r="C47" s="24" t="s">
        <v>147</v>
      </c>
      <c r="D47" s="24" t="s">
        <v>148</v>
      </c>
      <c r="E47" s="24">
        <v>1</v>
      </c>
      <c r="F47" s="23" t="s">
        <v>219</v>
      </c>
      <c r="G47" s="25" t="str">
        <f t="shared" si="2"/>
        <v>Investigacion</v>
      </c>
      <c r="H47" s="23" t="s">
        <v>227</v>
      </c>
      <c r="I47" s="24" t="s">
        <v>273</v>
      </c>
      <c r="J47" s="24" t="str">
        <f t="shared" si="3"/>
        <v>Auxiliar de Investigación</v>
      </c>
      <c r="K47" s="26">
        <v>48785.55</v>
      </c>
      <c r="L47" s="27">
        <v>33490</v>
      </c>
      <c r="M47" s="32">
        <v>22202</v>
      </c>
      <c r="P47" s="12"/>
      <c r="Q47" s="12"/>
    </row>
    <row r="48" spans="2:17" ht="29.25" customHeight="1" x14ac:dyDescent="0.35">
      <c r="B48" s="31">
        <v>1354</v>
      </c>
      <c r="C48" s="24" t="s">
        <v>208</v>
      </c>
      <c r="D48" s="24" t="s">
        <v>209</v>
      </c>
      <c r="E48" s="24">
        <v>2</v>
      </c>
      <c r="F48" s="23" t="s">
        <v>219</v>
      </c>
      <c r="G48" s="25" t="str">
        <f t="shared" si="2"/>
        <v>Investigacion</v>
      </c>
      <c r="H48" s="23" t="s">
        <v>218</v>
      </c>
      <c r="I48" s="24" t="s">
        <v>273</v>
      </c>
      <c r="J48" s="24" t="str">
        <f t="shared" si="3"/>
        <v>Auxiliar de Investigación</v>
      </c>
      <c r="K48" s="26">
        <v>69070.05</v>
      </c>
      <c r="L48" s="27">
        <v>31538</v>
      </c>
      <c r="M48" s="32">
        <v>17751</v>
      </c>
      <c r="P48" s="12"/>
      <c r="Q48" s="12"/>
    </row>
    <row r="49" spans="2:17" ht="29.25" customHeight="1" x14ac:dyDescent="0.35">
      <c r="B49" s="31">
        <v>1931</v>
      </c>
      <c r="C49" s="24" t="s">
        <v>14</v>
      </c>
      <c r="D49" s="24" t="s">
        <v>15</v>
      </c>
      <c r="E49" s="24">
        <v>2</v>
      </c>
      <c r="F49" s="23" t="s">
        <v>218</v>
      </c>
      <c r="G49" s="25" t="str">
        <f t="shared" si="2"/>
        <v>Contabilidad</v>
      </c>
      <c r="H49" s="23" t="s">
        <v>218</v>
      </c>
      <c r="I49" s="24" t="s">
        <v>235</v>
      </c>
      <c r="J49" s="24" t="str">
        <f t="shared" si="3"/>
        <v>Contador</v>
      </c>
      <c r="K49" s="26">
        <v>26101.439999999999</v>
      </c>
      <c r="L49" s="27">
        <v>37062</v>
      </c>
      <c r="M49" s="32">
        <v>25351</v>
      </c>
      <c r="P49" s="12"/>
      <c r="Q49" s="12"/>
    </row>
    <row r="50" spans="2:17" ht="29.25" customHeight="1" x14ac:dyDescent="0.35">
      <c r="B50" s="31">
        <v>1792</v>
      </c>
      <c r="C50" s="24" t="s">
        <v>37</v>
      </c>
      <c r="D50" s="24" t="s">
        <v>38</v>
      </c>
      <c r="E50" s="24">
        <v>2</v>
      </c>
      <c r="F50" s="23" t="s">
        <v>221</v>
      </c>
      <c r="G50" s="25" t="str">
        <f t="shared" si="2"/>
        <v>Administracion</v>
      </c>
      <c r="H50" s="23" t="s">
        <v>218</v>
      </c>
      <c r="I50" s="24" t="s">
        <v>235</v>
      </c>
      <c r="J50" s="24" t="str">
        <f t="shared" si="3"/>
        <v>Contador</v>
      </c>
      <c r="K50" s="26">
        <v>28859.25</v>
      </c>
      <c r="L50" s="27">
        <v>33231</v>
      </c>
      <c r="M50" s="32">
        <v>25114</v>
      </c>
      <c r="P50" s="12"/>
      <c r="Q50" s="12"/>
    </row>
    <row r="51" spans="2:17" ht="29.25" customHeight="1" x14ac:dyDescent="0.35">
      <c r="B51" s="31">
        <v>1975</v>
      </c>
      <c r="C51" s="24" t="s">
        <v>48</v>
      </c>
      <c r="D51" s="24" t="s">
        <v>49</v>
      </c>
      <c r="E51" s="24">
        <v>2</v>
      </c>
      <c r="F51" s="23" t="s">
        <v>222</v>
      </c>
      <c r="G51" s="25" t="str">
        <f t="shared" si="2"/>
        <v>Diseño</v>
      </c>
      <c r="H51" s="23" t="s">
        <v>218</v>
      </c>
      <c r="I51" s="24" t="s">
        <v>235</v>
      </c>
      <c r="J51" s="24" t="str">
        <f t="shared" si="3"/>
        <v>Contador</v>
      </c>
      <c r="K51" s="26">
        <v>30013.62</v>
      </c>
      <c r="L51" s="27">
        <v>38881</v>
      </c>
      <c r="M51" s="32">
        <v>24730</v>
      </c>
      <c r="P51" s="12"/>
      <c r="Q51" s="12"/>
    </row>
    <row r="52" spans="2:17" ht="29.25" customHeight="1" x14ac:dyDescent="0.35">
      <c r="B52" s="31">
        <v>1300</v>
      </c>
      <c r="C52" s="24" t="s">
        <v>60</v>
      </c>
      <c r="D52" s="24" t="s">
        <v>61</v>
      </c>
      <c r="E52" s="24">
        <v>1</v>
      </c>
      <c r="F52" s="23" t="s">
        <v>218</v>
      </c>
      <c r="G52" s="25" t="str">
        <f t="shared" si="2"/>
        <v>Contabilidad</v>
      </c>
      <c r="H52" s="23" t="s">
        <v>219</v>
      </c>
      <c r="I52" s="24" t="s">
        <v>235</v>
      </c>
      <c r="J52" s="24" t="str">
        <f t="shared" si="3"/>
        <v>Contador</v>
      </c>
      <c r="K52" s="26">
        <v>30451.68</v>
      </c>
      <c r="L52" s="27">
        <v>32855</v>
      </c>
      <c r="M52" s="32">
        <v>24009</v>
      </c>
      <c r="P52" s="12"/>
      <c r="Q52" s="12"/>
    </row>
    <row r="53" spans="2:17" ht="29.25" customHeight="1" x14ac:dyDescent="0.35">
      <c r="B53" s="31">
        <v>1330</v>
      </c>
      <c r="C53" s="24" t="s">
        <v>88</v>
      </c>
      <c r="D53" s="24" t="s">
        <v>89</v>
      </c>
      <c r="E53" s="24">
        <v>2</v>
      </c>
      <c r="F53" s="23" t="s">
        <v>218</v>
      </c>
      <c r="G53" s="25" t="str">
        <f t="shared" si="2"/>
        <v>Contabilidad</v>
      </c>
      <c r="H53" s="23" t="s">
        <v>218</v>
      </c>
      <c r="I53" s="24" t="s">
        <v>235</v>
      </c>
      <c r="J53" s="24" t="str">
        <f t="shared" si="3"/>
        <v>Contador</v>
      </c>
      <c r="K53" s="26">
        <v>31539.24</v>
      </c>
      <c r="L53" s="27">
        <v>37301</v>
      </c>
      <c r="M53" s="32">
        <v>23514</v>
      </c>
      <c r="P53" s="12"/>
      <c r="Q53" s="12"/>
    </row>
    <row r="54" spans="2:17" ht="29.25" customHeight="1" x14ac:dyDescent="0.35">
      <c r="B54" s="31">
        <v>1657</v>
      </c>
      <c r="C54" s="24" t="s">
        <v>18</v>
      </c>
      <c r="D54" s="24" t="s">
        <v>106</v>
      </c>
      <c r="E54" s="24">
        <v>2</v>
      </c>
      <c r="F54" s="23" t="s">
        <v>218</v>
      </c>
      <c r="G54" s="25" t="str">
        <f t="shared" si="2"/>
        <v>Contabilidad</v>
      </c>
      <c r="H54" s="23" t="s">
        <v>219</v>
      </c>
      <c r="I54" s="24" t="s">
        <v>235</v>
      </c>
      <c r="J54" s="24" t="str">
        <f t="shared" si="3"/>
        <v>Contador</v>
      </c>
      <c r="K54" s="26">
        <v>32626.799999999999</v>
      </c>
      <c r="L54" s="27">
        <v>32117</v>
      </c>
      <c r="M54" s="32">
        <v>23294</v>
      </c>
      <c r="P54" s="12"/>
      <c r="Q54" s="12"/>
    </row>
    <row r="55" spans="2:17" ht="29.25" customHeight="1" x14ac:dyDescent="0.35">
      <c r="B55" s="31">
        <v>1758</v>
      </c>
      <c r="C55" s="24" t="s">
        <v>117</v>
      </c>
      <c r="D55" s="24" t="s">
        <v>118</v>
      </c>
      <c r="E55" s="24">
        <v>2</v>
      </c>
      <c r="F55" s="23" t="s">
        <v>221</v>
      </c>
      <c r="G55" s="25" t="str">
        <f t="shared" si="2"/>
        <v>Administracion</v>
      </c>
      <c r="H55" s="23" t="s">
        <v>219</v>
      </c>
      <c r="I55" s="24" t="s">
        <v>235</v>
      </c>
      <c r="J55" s="24" t="str">
        <f t="shared" si="3"/>
        <v>Contador</v>
      </c>
      <c r="K55" s="26">
        <v>35785.47</v>
      </c>
      <c r="L55" s="27">
        <v>32950</v>
      </c>
      <c r="M55" s="32">
        <v>22942</v>
      </c>
      <c r="P55" s="12"/>
      <c r="Q55" s="12"/>
    </row>
    <row r="56" spans="2:17" ht="29.25" customHeight="1" x14ac:dyDescent="0.35">
      <c r="B56" s="31">
        <v>1573</v>
      </c>
      <c r="C56" s="24" t="s">
        <v>140</v>
      </c>
      <c r="D56" s="24" t="s">
        <v>141</v>
      </c>
      <c r="E56" s="24">
        <v>1</v>
      </c>
      <c r="F56" s="23" t="s">
        <v>218</v>
      </c>
      <c r="G56" s="25" t="str">
        <f t="shared" si="2"/>
        <v>Contabilidad</v>
      </c>
      <c r="H56" s="23" t="s">
        <v>227</v>
      </c>
      <c r="I56" s="24" t="s">
        <v>235</v>
      </c>
      <c r="J56" s="24" t="str">
        <f t="shared" si="3"/>
        <v>Contador</v>
      </c>
      <c r="K56" s="26">
        <v>35889.480000000003</v>
      </c>
      <c r="L56" s="27">
        <v>38385</v>
      </c>
      <c r="M56" s="32">
        <v>22067</v>
      </c>
      <c r="P56" s="12"/>
      <c r="Q56" s="12"/>
    </row>
    <row r="57" spans="2:17" ht="29.25" customHeight="1" x14ac:dyDescent="0.35">
      <c r="B57" s="31">
        <v>1067</v>
      </c>
      <c r="C57" s="24" t="s">
        <v>134</v>
      </c>
      <c r="D57" s="24" t="s">
        <v>135</v>
      </c>
      <c r="E57" s="24">
        <v>2</v>
      </c>
      <c r="F57" s="23" t="s">
        <v>222</v>
      </c>
      <c r="G57" s="25" t="str">
        <f t="shared" si="2"/>
        <v>Diseño</v>
      </c>
      <c r="H57" s="23" t="s">
        <v>227</v>
      </c>
      <c r="I57" s="24" t="s">
        <v>235</v>
      </c>
      <c r="J57" s="24" t="str">
        <f t="shared" si="3"/>
        <v>Contador</v>
      </c>
      <c r="K57" s="26">
        <v>36939.839999999997</v>
      </c>
      <c r="L57" s="27">
        <v>32040</v>
      </c>
      <c r="M57" s="32">
        <v>22554</v>
      </c>
      <c r="P57" s="12"/>
      <c r="Q57" s="12"/>
    </row>
    <row r="58" spans="2:17" ht="29.25" customHeight="1" x14ac:dyDescent="0.35">
      <c r="B58" s="31">
        <v>1695</v>
      </c>
      <c r="C58" s="24" t="s">
        <v>142</v>
      </c>
      <c r="D58" s="24" t="s">
        <v>143</v>
      </c>
      <c r="E58" s="24">
        <v>1</v>
      </c>
      <c r="F58" s="23" t="s">
        <v>221</v>
      </c>
      <c r="G58" s="25" t="str">
        <f t="shared" si="2"/>
        <v>Administracion</v>
      </c>
      <c r="H58" s="23" t="s">
        <v>227</v>
      </c>
      <c r="I58" s="24" t="s">
        <v>235</v>
      </c>
      <c r="J58" s="24" t="str">
        <f t="shared" si="3"/>
        <v>Contador</v>
      </c>
      <c r="K58" s="26">
        <v>38094.21</v>
      </c>
      <c r="L58" s="27">
        <v>39892</v>
      </c>
      <c r="M58" s="32">
        <v>21920</v>
      </c>
      <c r="P58" s="12"/>
      <c r="Q58" s="12"/>
    </row>
    <row r="59" spans="2:17" ht="29.25" customHeight="1" x14ac:dyDescent="0.35">
      <c r="B59" s="31">
        <v>1331</v>
      </c>
      <c r="C59" s="24" t="s">
        <v>99</v>
      </c>
      <c r="D59" s="24" t="s">
        <v>100</v>
      </c>
      <c r="E59" s="24">
        <v>2</v>
      </c>
      <c r="F59" s="23" t="s">
        <v>219</v>
      </c>
      <c r="G59" s="25" t="str">
        <f t="shared" si="2"/>
        <v>Investigacion</v>
      </c>
      <c r="H59" s="23" t="s">
        <v>219</v>
      </c>
      <c r="I59" s="24" t="s">
        <v>235</v>
      </c>
      <c r="J59" s="24" t="str">
        <f t="shared" si="3"/>
        <v>Contador</v>
      </c>
      <c r="K59" s="26">
        <v>42872.15</v>
      </c>
      <c r="L59" s="27">
        <v>32639</v>
      </c>
      <c r="M59" s="32">
        <v>23518</v>
      </c>
      <c r="P59" s="12"/>
      <c r="Q59" s="12"/>
    </row>
    <row r="60" spans="2:17" ht="29.25" customHeight="1" x14ac:dyDescent="0.35">
      <c r="B60" s="31">
        <v>1012</v>
      </c>
      <c r="C60" s="24" t="s">
        <v>96</v>
      </c>
      <c r="D60" s="24" t="s">
        <v>97</v>
      </c>
      <c r="E60" s="24">
        <v>2</v>
      </c>
      <c r="F60" s="23" t="s">
        <v>219</v>
      </c>
      <c r="G60" s="25" t="str">
        <f t="shared" si="2"/>
        <v>Investigacion</v>
      </c>
      <c r="H60" s="23" t="s">
        <v>219</v>
      </c>
      <c r="I60" s="24" t="s">
        <v>235</v>
      </c>
      <c r="J60" s="24" t="str">
        <f t="shared" si="3"/>
        <v>Contador</v>
      </c>
      <c r="K60" s="26">
        <v>43394.15</v>
      </c>
      <c r="L60" s="27">
        <v>31438</v>
      </c>
      <c r="M60" s="32">
        <v>23713</v>
      </c>
      <c r="P60" s="12"/>
      <c r="Q60" s="12"/>
    </row>
    <row r="61" spans="2:17" ht="29.25" customHeight="1" x14ac:dyDescent="0.35">
      <c r="B61" s="31">
        <v>1658</v>
      </c>
      <c r="C61" s="24" t="s">
        <v>110</v>
      </c>
      <c r="D61" s="24" t="s">
        <v>111</v>
      </c>
      <c r="E61" s="24">
        <v>1</v>
      </c>
      <c r="F61" s="23" t="s">
        <v>219</v>
      </c>
      <c r="G61" s="25" t="str">
        <f t="shared" si="2"/>
        <v>Investigacion</v>
      </c>
      <c r="H61" s="23" t="s">
        <v>218</v>
      </c>
      <c r="I61" s="24" t="s">
        <v>235</v>
      </c>
      <c r="J61" s="24" t="str">
        <f t="shared" si="3"/>
        <v>Contador</v>
      </c>
      <c r="K61" s="26">
        <v>44350.5</v>
      </c>
      <c r="L61" s="27">
        <v>32300</v>
      </c>
      <c r="M61" s="32">
        <v>23298</v>
      </c>
      <c r="P61" s="12"/>
      <c r="Q61" s="12"/>
    </row>
    <row r="62" spans="2:17" ht="29.25" customHeight="1" x14ac:dyDescent="0.35">
      <c r="B62" s="31">
        <v>1510</v>
      </c>
      <c r="C62" s="24" t="s">
        <v>125</v>
      </c>
      <c r="D62" s="24" t="s">
        <v>126</v>
      </c>
      <c r="E62" s="24">
        <v>2</v>
      </c>
      <c r="F62" s="23" t="s">
        <v>219</v>
      </c>
      <c r="G62" s="25" t="str">
        <f t="shared" si="2"/>
        <v>Investigacion</v>
      </c>
      <c r="H62" s="23" t="s">
        <v>218</v>
      </c>
      <c r="I62" s="24" t="s">
        <v>235</v>
      </c>
      <c r="J62" s="24" t="str">
        <f t="shared" si="3"/>
        <v>Contador</v>
      </c>
      <c r="K62" s="26">
        <v>46386.85</v>
      </c>
      <c r="L62" s="27">
        <v>31209</v>
      </c>
      <c r="M62" s="32">
        <v>22954</v>
      </c>
      <c r="P62" s="12"/>
      <c r="Q62" s="12"/>
    </row>
    <row r="63" spans="2:17" ht="29.25" customHeight="1" x14ac:dyDescent="0.35">
      <c r="B63" s="31">
        <v>1932</v>
      </c>
      <c r="C63" s="24" t="s">
        <v>205</v>
      </c>
      <c r="D63" s="24" t="s">
        <v>101</v>
      </c>
      <c r="E63" s="24">
        <v>-7</v>
      </c>
      <c r="F63" s="23" t="s">
        <v>218</v>
      </c>
      <c r="G63" s="25" t="str">
        <f t="shared" si="2"/>
        <v>Contabilidad</v>
      </c>
      <c r="H63" s="23" t="s">
        <v>227</v>
      </c>
      <c r="I63" s="24" t="s">
        <v>235</v>
      </c>
      <c r="J63" s="24" t="str">
        <f t="shared" si="3"/>
        <v>Contador</v>
      </c>
      <c r="K63" s="26">
        <v>47852.639999999999</v>
      </c>
      <c r="L63" s="27">
        <v>38454</v>
      </c>
      <c r="M63" s="32">
        <v>18057</v>
      </c>
      <c r="P63" s="12"/>
      <c r="Q63" s="12"/>
    </row>
    <row r="64" spans="2:17" ht="29.25" customHeight="1" x14ac:dyDescent="0.35">
      <c r="B64" s="31">
        <v>1068</v>
      </c>
      <c r="C64" s="24" t="s">
        <v>136</v>
      </c>
      <c r="D64" s="24" t="s">
        <v>137</v>
      </c>
      <c r="E64" s="24">
        <v>2</v>
      </c>
      <c r="F64" s="23" t="s">
        <v>219</v>
      </c>
      <c r="G64" s="25" t="str">
        <f t="shared" si="2"/>
        <v>Investigacion</v>
      </c>
      <c r="H64" s="23" t="s">
        <v>219</v>
      </c>
      <c r="I64" s="24" t="s">
        <v>235</v>
      </c>
      <c r="J64" s="24" t="str">
        <f t="shared" si="3"/>
        <v>Contador</v>
      </c>
      <c r="K64" s="26">
        <v>47883.199999999997</v>
      </c>
      <c r="L64" s="27">
        <v>32032</v>
      </c>
      <c r="M64" s="32">
        <v>22565</v>
      </c>
      <c r="P64" s="12"/>
      <c r="Q64" s="12"/>
    </row>
    <row r="65" spans="1:17" ht="29.25" customHeight="1" x14ac:dyDescent="0.35">
      <c r="B65" s="31">
        <v>1303</v>
      </c>
      <c r="C65" s="24" t="s">
        <v>187</v>
      </c>
      <c r="D65" s="24" t="s">
        <v>188</v>
      </c>
      <c r="E65" s="24">
        <v>1</v>
      </c>
      <c r="F65" s="23" t="s">
        <v>219</v>
      </c>
      <c r="G65" s="25" t="str">
        <f t="shared" si="2"/>
        <v>Investigacion</v>
      </c>
      <c r="H65" s="23" t="s">
        <v>219</v>
      </c>
      <c r="I65" s="24" t="s">
        <v>235</v>
      </c>
      <c r="J65" s="24" t="str">
        <f t="shared" si="3"/>
        <v>Contador</v>
      </c>
      <c r="K65" s="26">
        <v>56177.3</v>
      </c>
      <c r="L65" s="27">
        <v>32205</v>
      </c>
      <c r="M65" s="32">
        <v>20280</v>
      </c>
      <c r="P65" s="12"/>
      <c r="Q65" s="12"/>
    </row>
    <row r="66" spans="1:17" ht="29.25" customHeight="1" x14ac:dyDescent="0.35">
      <c r="B66" s="31">
        <v>1154</v>
      </c>
      <c r="C66" s="24" t="s">
        <v>185</v>
      </c>
      <c r="D66" s="24" t="s">
        <v>186</v>
      </c>
      <c r="E66" s="24">
        <v>2</v>
      </c>
      <c r="F66" s="23" t="s">
        <v>219</v>
      </c>
      <c r="G66" s="25" t="str">
        <f t="shared" si="2"/>
        <v>Investigacion</v>
      </c>
      <c r="H66" s="23" t="s">
        <v>218</v>
      </c>
      <c r="I66" s="24" t="s">
        <v>235</v>
      </c>
      <c r="J66" s="24" t="str">
        <f t="shared" si="3"/>
        <v>Contador</v>
      </c>
      <c r="K66" s="26">
        <v>56177.3</v>
      </c>
      <c r="L66" s="27">
        <v>31965</v>
      </c>
      <c r="M66" s="32">
        <v>20400</v>
      </c>
      <c r="P66" s="12"/>
      <c r="Q66" s="12"/>
    </row>
    <row r="67" spans="1:17" ht="29.25" customHeight="1" x14ac:dyDescent="0.35">
      <c r="B67" s="31">
        <v>1294</v>
      </c>
      <c r="C67" s="24" t="s">
        <v>189</v>
      </c>
      <c r="D67" s="24" t="s">
        <v>85</v>
      </c>
      <c r="E67" s="24">
        <v>3</v>
      </c>
      <c r="F67" s="23" t="s">
        <v>219</v>
      </c>
      <c r="G67" s="25" t="str">
        <f t="shared" si="2"/>
        <v>Investigacion</v>
      </c>
      <c r="H67" s="23" t="s">
        <v>227</v>
      </c>
      <c r="I67" s="24" t="s">
        <v>235</v>
      </c>
      <c r="J67" s="24" t="str">
        <f t="shared" si="3"/>
        <v>Contador</v>
      </c>
      <c r="K67" s="26">
        <v>58357.65</v>
      </c>
      <c r="L67" s="27">
        <v>32453</v>
      </c>
      <c r="M67" s="32">
        <v>19972</v>
      </c>
      <c r="P67" s="12"/>
      <c r="Q67" s="12"/>
    </row>
    <row r="68" spans="1:17" ht="29.25" customHeight="1" x14ac:dyDescent="0.35">
      <c r="B68" s="31">
        <v>1517</v>
      </c>
      <c r="C68" s="24" t="s">
        <v>109</v>
      </c>
      <c r="D68" s="24" t="s">
        <v>73</v>
      </c>
      <c r="E68" s="24">
        <v>2</v>
      </c>
      <c r="F68" s="23" t="s">
        <v>219</v>
      </c>
      <c r="G68" s="25" t="str">
        <f t="shared" ref="G68:G99" si="4">VLOOKUP(F68,tdptos,2,0)</f>
        <v>Investigacion</v>
      </c>
      <c r="H68" s="23" t="s">
        <v>219</v>
      </c>
      <c r="I68" s="24" t="s">
        <v>235</v>
      </c>
      <c r="J68" s="24" t="str">
        <f t="shared" ref="J68:J99" si="5">VLOOKUP(I68,tcargos,2,0)</f>
        <v>Contador</v>
      </c>
      <c r="K68" s="26">
        <v>62589.599999999999</v>
      </c>
      <c r="L68" s="27">
        <v>31104</v>
      </c>
      <c r="M68" s="32">
        <v>23199</v>
      </c>
      <c r="P68" s="12"/>
      <c r="Q68" s="12"/>
    </row>
    <row r="69" spans="1:17" ht="29.25" customHeight="1" x14ac:dyDescent="0.35">
      <c r="B69" s="31">
        <v>1815</v>
      </c>
      <c r="C69" s="24" t="s">
        <v>160</v>
      </c>
      <c r="D69" s="24" t="s">
        <v>161</v>
      </c>
      <c r="E69" s="24">
        <v>2</v>
      </c>
      <c r="F69" s="23" t="s">
        <v>219</v>
      </c>
      <c r="G69" s="25" t="str">
        <f t="shared" si="4"/>
        <v>Investigacion</v>
      </c>
      <c r="H69" s="23" t="s">
        <v>218</v>
      </c>
      <c r="I69" s="24" t="s">
        <v>235</v>
      </c>
      <c r="J69" s="24" t="str">
        <f t="shared" si="5"/>
        <v>Contador</v>
      </c>
      <c r="K69" s="26">
        <v>70934.880000000005</v>
      </c>
      <c r="L69" s="27">
        <v>38773</v>
      </c>
      <c r="M69" s="32">
        <v>21790</v>
      </c>
      <c r="P69" s="12"/>
      <c r="Q69" s="12"/>
    </row>
    <row r="70" spans="1:17" ht="29.25" customHeight="1" x14ac:dyDescent="0.35">
      <c r="B70" s="31">
        <v>1908</v>
      </c>
      <c r="C70" s="24" t="s">
        <v>166</v>
      </c>
      <c r="D70" s="24" t="s">
        <v>167</v>
      </c>
      <c r="E70" s="24">
        <v>2</v>
      </c>
      <c r="F70" s="23" t="s">
        <v>221</v>
      </c>
      <c r="G70" s="25" t="str">
        <f t="shared" si="4"/>
        <v>Administracion</v>
      </c>
      <c r="H70" s="23" t="s">
        <v>227</v>
      </c>
      <c r="I70" s="24" t="s">
        <v>235</v>
      </c>
      <c r="J70" s="24" t="str">
        <f t="shared" si="5"/>
        <v>Contador</v>
      </c>
      <c r="K70" s="26">
        <v>72819.600000000006</v>
      </c>
      <c r="L70" s="27">
        <v>30817</v>
      </c>
      <c r="M70" s="32">
        <v>21449</v>
      </c>
      <c r="P70" s="12"/>
      <c r="Q70" s="12"/>
    </row>
    <row r="71" spans="1:17" ht="29.25" customHeight="1" x14ac:dyDescent="0.35">
      <c r="B71" s="31">
        <v>1285</v>
      </c>
      <c r="C71" s="24" t="s">
        <v>129</v>
      </c>
      <c r="D71" s="24" t="s">
        <v>130</v>
      </c>
      <c r="E71" s="24">
        <v>1</v>
      </c>
      <c r="F71" s="23" t="s">
        <v>220</v>
      </c>
      <c r="G71" s="25" t="str">
        <f t="shared" si="4"/>
        <v>Materiales</v>
      </c>
      <c r="H71" s="23" t="s">
        <v>219</v>
      </c>
      <c r="I71" s="24" t="s">
        <v>235</v>
      </c>
      <c r="J71" s="24" t="str">
        <f t="shared" si="5"/>
        <v>Contador</v>
      </c>
      <c r="K71" s="26">
        <v>77179.149999999994</v>
      </c>
      <c r="L71" s="27">
        <v>31043</v>
      </c>
      <c r="M71" s="32">
        <v>23002</v>
      </c>
      <c r="P71" s="12"/>
      <c r="Q71" s="12"/>
    </row>
    <row r="72" spans="1:17" ht="29.25" customHeight="1" x14ac:dyDescent="0.35">
      <c r="B72" s="31">
        <v>1725</v>
      </c>
      <c r="C72" s="24" t="s">
        <v>179</v>
      </c>
      <c r="D72" s="24" t="s">
        <v>180</v>
      </c>
      <c r="E72" s="24">
        <v>1</v>
      </c>
      <c r="F72" s="23" t="s">
        <v>221</v>
      </c>
      <c r="G72" s="25" t="str">
        <f t="shared" si="4"/>
        <v>Administracion</v>
      </c>
      <c r="H72" s="23" t="s">
        <v>219</v>
      </c>
      <c r="I72" s="24" t="s">
        <v>235</v>
      </c>
      <c r="J72" s="24" t="str">
        <f t="shared" si="5"/>
        <v>Contador</v>
      </c>
      <c r="K72" s="26">
        <v>79061.279999999999</v>
      </c>
      <c r="L72" s="27">
        <v>39856</v>
      </c>
      <c r="M72" s="32">
        <v>20235</v>
      </c>
      <c r="P72" s="12"/>
      <c r="Q72" s="12"/>
    </row>
    <row r="73" spans="1:17" ht="29.25" customHeight="1" x14ac:dyDescent="0.35">
      <c r="B73" s="31">
        <v>1302</v>
      </c>
      <c r="C73" s="24" t="s">
        <v>181</v>
      </c>
      <c r="D73" s="24" t="s">
        <v>182</v>
      </c>
      <c r="E73" s="24">
        <v>1</v>
      </c>
      <c r="F73" s="23" t="s">
        <v>219</v>
      </c>
      <c r="G73" s="25" t="str">
        <f t="shared" si="4"/>
        <v>Investigacion</v>
      </c>
      <c r="H73" s="23" t="s">
        <v>227</v>
      </c>
      <c r="I73" s="24" t="s">
        <v>235</v>
      </c>
      <c r="J73" s="24" t="str">
        <f t="shared" si="5"/>
        <v>Contador</v>
      </c>
      <c r="K73" s="26">
        <v>79280.160000000003</v>
      </c>
      <c r="L73" s="27">
        <v>30892</v>
      </c>
      <c r="M73" s="32">
        <v>20276</v>
      </c>
    </row>
    <row r="74" spans="1:17" ht="29.25" customHeight="1" x14ac:dyDescent="0.35">
      <c r="B74" s="31">
        <v>1696</v>
      </c>
      <c r="C74" s="24" t="s">
        <v>214</v>
      </c>
      <c r="D74" s="24" t="s">
        <v>215</v>
      </c>
      <c r="E74" s="24">
        <v>2</v>
      </c>
      <c r="F74" s="23" t="s">
        <v>219</v>
      </c>
      <c r="G74" s="25" t="str">
        <f t="shared" si="4"/>
        <v>Investigacion</v>
      </c>
      <c r="H74" s="23" t="s">
        <v>218</v>
      </c>
      <c r="I74" s="24" t="s">
        <v>235</v>
      </c>
      <c r="J74" s="24" t="str">
        <f t="shared" si="5"/>
        <v>Contador</v>
      </c>
      <c r="K74" s="26">
        <v>79306.55</v>
      </c>
      <c r="L74" s="27">
        <v>31332</v>
      </c>
      <c r="M74" s="32">
        <v>14626</v>
      </c>
    </row>
    <row r="75" spans="1:17" ht="29.25" customHeight="1" x14ac:dyDescent="0.35">
      <c r="B75" s="31">
        <v>1725</v>
      </c>
      <c r="C75" s="24" t="s">
        <v>192</v>
      </c>
      <c r="D75" s="24" t="s">
        <v>13</v>
      </c>
      <c r="E75" s="24">
        <v>1</v>
      </c>
      <c r="F75" s="23" t="s">
        <v>220</v>
      </c>
      <c r="G75" s="25" t="str">
        <f t="shared" si="4"/>
        <v>Materiales</v>
      </c>
      <c r="H75" s="23" t="s">
        <v>218</v>
      </c>
      <c r="I75" s="24" t="s">
        <v>235</v>
      </c>
      <c r="J75" s="24" t="str">
        <f t="shared" si="5"/>
        <v>Contador</v>
      </c>
      <c r="K75" s="26">
        <v>97096.35</v>
      </c>
      <c r="L75" s="27">
        <v>39480</v>
      </c>
      <c r="M75" s="32">
        <v>19877</v>
      </c>
    </row>
    <row r="76" spans="1:17" ht="29.25" customHeight="1" x14ac:dyDescent="0.35">
      <c r="B76" s="31">
        <v>1950</v>
      </c>
      <c r="C76" s="24" t="s">
        <v>46</v>
      </c>
      <c r="D76" s="24" t="s">
        <v>198</v>
      </c>
      <c r="E76" s="24">
        <v>1</v>
      </c>
      <c r="F76" s="23" t="s">
        <v>220</v>
      </c>
      <c r="G76" s="25" t="str">
        <f t="shared" si="4"/>
        <v>Materiales</v>
      </c>
      <c r="H76" s="23" t="s">
        <v>227</v>
      </c>
      <c r="I76" s="24" t="s">
        <v>235</v>
      </c>
      <c r="J76" s="24" t="str">
        <f t="shared" si="5"/>
        <v>Contador</v>
      </c>
      <c r="K76" s="26">
        <v>104565.3</v>
      </c>
      <c r="L76" s="27">
        <v>39359</v>
      </c>
      <c r="M76" s="32">
        <v>18696</v>
      </c>
    </row>
    <row r="77" spans="1:17" ht="29.25" customHeight="1" x14ac:dyDescent="0.35">
      <c r="B77" s="31">
        <v>1056</v>
      </c>
      <c r="C77" s="24" t="s">
        <v>216</v>
      </c>
      <c r="D77" s="24" t="s">
        <v>217</v>
      </c>
      <c r="E77" s="24">
        <v>1</v>
      </c>
      <c r="F77" s="23" t="s">
        <v>222</v>
      </c>
      <c r="G77" s="25" t="str">
        <f t="shared" si="4"/>
        <v>Diseño</v>
      </c>
      <c r="H77" s="23" t="s">
        <v>218</v>
      </c>
      <c r="I77" s="24" t="s">
        <v>235</v>
      </c>
      <c r="J77" s="24" t="str">
        <f t="shared" si="5"/>
        <v>Contador</v>
      </c>
      <c r="K77" s="26">
        <v>116511.36</v>
      </c>
      <c r="L77" s="27">
        <v>31618</v>
      </c>
      <c r="M77" s="32">
        <v>24708</v>
      </c>
    </row>
    <row r="78" spans="1:17" s="19" customFormat="1" ht="29.25" customHeight="1" x14ac:dyDescent="0.35">
      <c r="A78" s="11"/>
      <c r="B78" s="31">
        <v>1169</v>
      </c>
      <c r="C78" s="24" t="s">
        <v>10</v>
      </c>
      <c r="D78" s="24" t="s">
        <v>11</v>
      </c>
      <c r="E78" s="24">
        <v>2</v>
      </c>
      <c r="F78" s="23" t="s">
        <v>219</v>
      </c>
      <c r="G78" s="25" t="str">
        <f t="shared" si="4"/>
        <v>Investigacion</v>
      </c>
      <c r="H78" s="23" t="s">
        <v>218</v>
      </c>
      <c r="I78" s="24" t="s">
        <v>273</v>
      </c>
      <c r="J78" s="24" t="str">
        <f t="shared" si="5"/>
        <v>Auxiliar de Investigación</v>
      </c>
      <c r="K78" s="26">
        <v>34002.050000000003</v>
      </c>
      <c r="L78" s="27">
        <v>33890</v>
      </c>
      <c r="M78" s="32">
        <v>25761</v>
      </c>
      <c r="N78" s="11"/>
      <c r="O78" s="11"/>
      <c r="P78" s="11"/>
    </row>
    <row r="79" spans="1:17" s="19" customFormat="1" ht="29.25" customHeight="1" x14ac:dyDescent="0.35">
      <c r="A79" s="11"/>
      <c r="B79" s="31">
        <v>1677</v>
      </c>
      <c r="C79" s="24" t="s">
        <v>32</v>
      </c>
      <c r="D79" s="24" t="s">
        <v>33</v>
      </c>
      <c r="E79" s="24">
        <v>1</v>
      </c>
      <c r="F79" s="23" t="s">
        <v>219</v>
      </c>
      <c r="G79" s="25" t="str">
        <f t="shared" si="4"/>
        <v>Investigacion</v>
      </c>
      <c r="H79" s="23" t="s">
        <v>227</v>
      </c>
      <c r="I79" s="24" t="s">
        <v>273</v>
      </c>
      <c r="J79" s="24" t="str">
        <f t="shared" si="5"/>
        <v>Auxiliar de Investigación</v>
      </c>
      <c r="K79" s="26">
        <v>37895.519999999997</v>
      </c>
      <c r="L79" s="27">
        <v>32087</v>
      </c>
      <c r="M79" s="32">
        <v>25462</v>
      </c>
      <c r="N79" s="11"/>
      <c r="O79" s="11"/>
      <c r="P79" s="11"/>
    </row>
    <row r="80" spans="1:17" s="19" customFormat="1" ht="29.25" customHeight="1" x14ac:dyDescent="0.35">
      <c r="A80" s="11"/>
      <c r="B80" s="31">
        <v>1531</v>
      </c>
      <c r="C80" s="24" t="s">
        <v>56</v>
      </c>
      <c r="D80" s="24" t="s">
        <v>57</v>
      </c>
      <c r="E80" s="24">
        <v>2</v>
      </c>
      <c r="F80" s="23" t="s">
        <v>219</v>
      </c>
      <c r="G80" s="25" t="str">
        <f t="shared" si="4"/>
        <v>Investigacion</v>
      </c>
      <c r="H80" s="23" t="s">
        <v>218</v>
      </c>
      <c r="I80" s="24" t="s">
        <v>273</v>
      </c>
      <c r="J80" s="24" t="str">
        <f t="shared" si="5"/>
        <v>Auxiliar de Investigación</v>
      </c>
      <c r="K80" s="26">
        <v>41053.480000000003</v>
      </c>
      <c r="L80" s="27">
        <v>31543</v>
      </c>
      <c r="M80" s="32">
        <v>24491</v>
      </c>
      <c r="N80" s="11"/>
      <c r="O80" s="11"/>
      <c r="P80" s="11"/>
    </row>
    <row r="81" spans="2:21" ht="29.25" customHeight="1" x14ac:dyDescent="0.35">
      <c r="B81" s="31">
        <v>1574</v>
      </c>
      <c r="C81" s="24" t="s">
        <v>146</v>
      </c>
      <c r="D81" s="24" t="s">
        <v>13</v>
      </c>
      <c r="E81" s="24">
        <v>1</v>
      </c>
      <c r="F81" s="23" t="s">
        <v>219</v>
      </c>
      <c r="G81" s="25" t="str">
        <f t="shared" si="4"/>
        <v>Investigacion</v>
      </c>
      <c r="H81" s="23" t="s">
        <v>227</v>
      </c>
      <c r="I81" s="24" t="s">
        <v>242</v>
      </c>
      <c r="J81" s="24" t="str">
        <f t="shared" si="5"/>
        <v>Investigador</v>
      </c>
      <c r="K81" s="26">
        <v>50651.37</v>
      </c>
      <c r="L81" s="27">
        <v>31452</v>
      </c>
      <c r="M81" s="32">
        <v>22071</v>
      </c>
    </row>
    <row r="82" spans="2:21" ht="29.25" customHeight="1" x14ac:dyDescent="0.35">
      <c r="B82" s="31">
        <v>1976</v>
      </c>
      <c r="C82" s="24" t="s">
        <v>52</v>
      </c>
      <c r="D82" s="24" t="s">
        <v>53</v>
      </c>
      <c r="E82" s="24">
        <v>2</v>
      </c>
      <c r="F82" s="23" t="s">
        <v>219</v>
      </c>
      <c r="G82" s="25" t="str">
        <f t="shared" si="4"/>
        <v>Investigacion</v>
      </c>
      <c r="H82" s="23" t="s">
        <v>227</v>
      </c>
      <c r="I82" s="24" t="s">
        <v>242</v>
      </c>
      <c r="J82" s="24" t="str">
        <f t="shared" si="5"/>
        <v>Investigador</v>
      </c>
      <c r="K82" s="26">
        <v>51878.84</v>
      </c>
      <c r="L82" s="27">
        <v>38508</v>
      </c>
      <c r="M82" s="32">
        <v>24741</v>
      </c>
    </row>
    <row r="83" spans="2:21" ht="29.25" customHeight="1" x14ac:dyDescent="0.35">
      <c r="B83" s="31">
        <v>1370</v>
      </c>
      <c r="C83" s="24" t="s">
        <v>164</v>
      </c>
      <c r="D83" s="24" t="s">
        <v>165</v>
      </c>
      <c r="E83" s="24">
        <v>1</v>
      </c>
      <c r="F83" s="23" t="s">
        <v>219</v>
      </c>
      <c r="G83" s="25" t="str">
        <f t="shared" si="4"/>
        <v>Investigacion</v>
      </c>
      <c r="H83" s="23" t="s">
        <v>219</v>
      </c>
      <c r="I83" s="24" t="s">
        <v>242</v>
      </c>
      <c r="J83" s="24" t="str">
        <f t="shared" si="5"/>
        <v>Investigador</v>
      </c>
      <c r="K83" s="26">
        <v>53685.32</v>
      </c>
      <c r="L83" s="27">
        <v>32108</v>
      </c>
      <c r="M83" s="32">
        <v>21693</v>
      </c>
    </row>
    <row r="84" spans="2:21" ht="29.25" customHeight="1" x14ac:dyDescent="0.35">
      <c r="B84" s="31">
        <v>1428</v>
      </c>
      <c r="C84" s="24" t="s">
        <v>169</v>
      </c>
      <c r="D84" s="24" t="s">
        <v>170</v>
      </c>
      <c r="E84" s="24">
        <v>2</v>
      </c>
      <c r="F84" s="23" t="s">
        <v>219</v>
      </c>
      <c r="G84" s="25" t="str">
        <f t="shared" si="4"/>
        <v>Investigacion</v>
      </c>
      <c r="H84" s="23" t="s">
        <v>219</v>
      </c>
      <c r="I84" s="24" t="s">
        <v>242</v>
      </c>
      <c r="J84" s="24" t="str">
        <f t="shared" si="5"/>
        <v>Investigador</v>
      </c>
      <c r="K84" s="26">
        <v>53721.15</v>
      </c>
      <c r="L84" s="27">
        <v>31728</v>
      </c>
      <c r="M84" s="32">
        <v>21267</v>
      </c>
    </row>
    <row r="85" spans="2:21" ht="29.25" customHeight="1" x14ac:dyDescent="0.35">
      <c r="B85" s="31">
        <v>1369</v>
      </c>
      <c r="C85" s="24" t="s">
        <v>162</v>
      </c>
      <c r="D85" s="24" t="s">
        <v>163</v>
      </c>
      <c r="E85" s="24">
        <v>2</v>
      </c>
      <c r="F85" s="23" t="s">
        <v>219</v>
      </c>
      <c r="G85" s="25" t="str">
        <f t="shared" si="4"/>
        <v>Investigacion</v>
      </c>
      <c r="H85" s="23" t="s">
        <v>227</v>
      </c>
      <c r="I85" s="24" t="s">
        <v>242</v>
      </c>
      <c r="J85" s="24" t="str">
        <f t="shared" si="5"/>
        <v>Investigador</v>
      </c>
      <c r="K85" s="26">
        <v>57756.480000000003</v>
      </c>
      <c r="L85" s="27">
        <v>33300</v>
      </c>
      <c r="M85" s="32">
        <v>21689</v>
      </c>
    </row>
    <row r="86" spans="2:21" ht="29.25" customHeight="1" x14ac:dyDescent="0.35">
      <c r="B86" s="31">
        <v>1301</v>
      </c>
      <c r="C86" s="24" t="s">
        <v>183</v>
      </c>
      <c r="D86" s="24" t="s">
        <v>184</v>
      </c>
      <c r="E86" s="24">
        <v>1</v>
      </c>
      <c r="F86" s="23" t="s">
        <v>219</v>
      </c>
      <c r="G86" s="25" t="str">
        <f t="shared" si="4"/>
        <v>Investigacion</v>
      </c>
      <c r="H86" s="23" t="s">
        <v>219</v>
      </c>
      <c r="I86" s="24" t="s">
        <v>242</v>
      </c>
      <c r="J86" s="24" t="str">
        <f t="shared" si="5"/>
        <v>Investigador</v>
      </c>
      <c r="K86" s="26">
        <v>58325.82</v>
      </c>
      <c r="L86" s="27">
        <v>31421</v>
      </c>
      <c r="M86" s="32">
        <v>20360</v>
      </c>
    </row>
    <row r="87" spans="2:21" ht="29.25" customHeight="1" x14ac:dyDescent="0.35">
      <c r="B87" s="31">
        <v>1353</v>
      </c>
      <c r="C87" s="24" t="s">
        <v>172</v>
      </c>
      <c r="D87" s="24" t="s">
        <v>173</v>
      </c>
      <c r="E87" s="24">
        <v>1</v>
      </c>
      <c r="F87" s="23" t="s">
        <v>223</v>
      </c>
      <c r="G87" s="25" t="str">
        <f t="shared" si="4"/>
        <v>Varios</v>
      </c>
      <c r="H87" s="23" t="s">
        <v>219</v>
      </c>
      <c r="I87" s="24" t="s">
        <v>242</v>
      </c>
      <c r="J87" s="24" t="str">
        <f t="shared" si="5"/>
        <v>Investigador</v>
      </c>
      <c r="K87" s="26">
        <v>59455.199999999997</v>
      </c>
      <c r="L87" s="27">
        <v>33126</v>
      </c>
      <c r="M87" s="32">
        <v>21399</v>
      </c>
    </row>
    <row r="88" spans="2:21" ht="29.25" customHeight="1" x14ac:dyDescent="0.35">
      <c r="B88" s="31">
        <v>1427</v>
      </c>
      <c r="C88" s="24" t="s">
        <v>116</v>
      </c>
      <c r="D88" s="24" t="s">
        <v>174</v>
      </c>
      <c r="E88" s="24">
        <v>1</v>
      </c>
      <c r="F88" s="23" t="s">
        <v>223</v>
      </c>
      <c r="G88" s="25" t="str">
        <f t="shared" si="4"/>
        <v>Varios</v>
      </c>
      <c r="H88" s="23" t="s">
        <v>218</v>
      </c>
      <c r="I88" s="24" t="s">
        <v>242</v>
      </c>
      <c r="J88" s="24" t="str">
        <f t="shared" si="5"/>
        <v>Investigador</v>
      </c>
      <c r="K88" s="26">
        <v>59455.199999999997</v>
      </c>
      <c r="L88" s="27">
        <v>39691</v>
      </c>
      <c r="M88" s="32">
        <v>21263</v>
      </c>
    </row>
    <row r="89" spans="2:21" ht="29.25" customHeight="1" x14ac:dyDescent="0.35">
      <c r="B89" s="31">
        <v>1759</v>
      </c>
      <c r="C89" s="24" t="s">
        <v>123</v>
      </c>
      <c r="D89" s="24" t="s">
        <v>124</v>
      </c>
      <c r="E89" s="24">
        <v>4</v>
      </c>
      <c r="F89" s="23" t="s">
        <v>219</v>
      </c>
      <c r="G89" s="25" t="str">
        <f t="shared" si="4"/>
        <v>Investigacion</v>
      </c>
      <c r="H89" s="23" t="s">
        <v>219</v>
      </c>
      <c r="I89" s="24" t="s">
        <v>242</v>
      </c>
      <c r="J89" s="24" t="str">
        <f t="shared" si="5"/>
        <v>Investigador</v>
      </c>
      <c r="K89" s="26">
        <v>61855.54</v>
      </c>
      <c r="L89" s="27">
        <v>39882</v>
      </c>
      <c r="M89" s="32">
        <v>22953</v>
      </c>
    </row>
    <row r="90" spans="2:21" ht="29.25" customHeight="1" x14ac:dyDescent="0.35">
      <c r="B90" s="31">
        <v>1080</v>
      </c>
      <c r="C90" s="24" t="s">
        <v>194</v>
      </c>
      <c r="D90" s="24" t="s">
        <v>195</v>
      </c>
      <c r="E90" s="24">
        <v>1</v>
      </c>
      <c r="F90" s="23" t="s">
        <v>223</v>
      </c>
      <c r="G90" s="25" t="str">
        <f t="shared" si="4"/>
        <v>Varios</v>
      </c>
      <c r="H90" s="23" t="s">
        <v>219</v>
      </c>
      <c r="I90" s="24" t="s">
        <v>242</v>
      </c>
      <c r="J90" s="24" t="str">
        <f t="shared" si="5"/>
        <v>Investigador</v>
      </c>
      <c r="K90" s="26">
        <v>64738.18</v>
      </c>
      <c r="L90" s="27">
        <v>32445</v>
      </c>
      <c r="M90" s="32">
        <v>19334</v>
      </c>
      <c r="Q90" s="12"/>
      <c r="R90" s="12"/>
      <c r="T90" s="12"/>
      <c r="U90" s="12"/>
    </row>
    <row r="91" spans="2:21" ht="29.25" customHeight="1" x14ac:dyDescent="0.35">
      <c r="B91" s="31">
        <v>1969</v>
      </c>
      <c r="C91" s="24" t="s">
        <v>196</v>
      </c>
      <c r="D91" s="24" t="s">
        <v>197</v>
      </c>
      <c r="E91" s="24">
        <v>2</v>
      </c>
      <c r="F91" s="23" t="s">
        <v>221</v>
      </c>
      <c r="G91" s="25" t="str">
        <f t="shared" si="4"/>
        <v>Administracion</v>
      </c>
      <c r="H91" s="23" t="s">
        <v>219</v>
      </c>
      <c r="I91" s="24" t="s">
        <v>242</v>
      </c>
      <c r="J91" s="24" t="str">
        <f t="shared" si="5"/>
        <v>Investigador</v>
      </c>
      <c r="K91" s="26">
        <v>65821.56</v>
      </c>
      <c r="L91" s="27">
        <v>32968</v>
      </c>
      <c r="M91" s="32">
        <v>18899</v>
      </c>
      <c r="Q91" s="12"/>
      <c r="R91" s="12"/>
      <c r="T91" s="12"/>
      <c r="U91" s="12"/>
    </row>
    <row r="92" spans="2:21" ht="29.25" customHeight="1" x14ac:dyDescent="0.35">
      <c r="B92" s="31">
        <v>1933</v>
      </c>
      <c r="C92" s="24" t="s">
        <v>206</v>
      </c>
      <c r="D92" s="24" t="s">
        <v>207</v>
      </c>
      <c r="E92" s="24">
        <v>1</v>
      </c>
      <c r="F92" s="23" t="s">
        <v>219</v>
      </c>
      <c r="G92" s="25" t="str">
        <f t="shared" si="4"/>
        <v>Investigacion</v>
      </c>
      <c r="H92" s="23" t="s">
        <v>227</v>
      </c>
      <c r="I92" s="24" t="s">
        <v>242</v>
      </c>
      <c r="J92" s="24" t="str">
        <f t="shared" si="5"/>
        <v>Investigador</v>
      </c>
      <c r="K92" s="26">
        <v>67535.16</v>
      </c>
      <c r="L92" s="27">
        <v>37994</v>
      </c>
      <c r="M92" s="32">
        <v>18061</v>
      </c>
      <c r="Q92" s="12"/>
      <c r="R92" s="12"/>
      <c r="T92" s="12"/>
      <c r="U92" s="12"/>
    </row>
    <row r="93" spans="2:21" ht="29.25" customHeight="1" x14ac:dyDescent="0.35">
      <c r="B93" s="31">
        <v>1076</v>
      </c>
      <c r="C93" s="24" t="s">
        <v>212</v>
      </c>
      <c r="D93" s="24" t="s">
        <v>213</v>
      </c>
      <c r="E93" s="24">
        <v>1</v>
      </c>
      <c r="F93" s="23" t="s">
        <v>219</v>
      </c>
      <c r="G93" s="25" t="str">
        <f t="shared" si="4"/>
        <v>Investigacion</v>
      </c>
      <c r="H93" s="23" t="s">
        <v>218</v>
      </c>
      <c r="I93" s="24" t="s">
        <v>242</v>
      </c>
      <c r="J93" s="24" t="str">
        <f t="shared" si="5"/>
        <v>Investigador</v>
      </c>
      <c r="K93" s="26">
        <v>105753.02</v>
      </c>
      <c r="L93" s="27">
        <v>39902</v>
      </c>
      <c r="M93" s="32">
        <v>14862</v>
      </c>
      <c r="Q93" s="12"/>
      <c r="R93" s="12"/>
      <c r="T93" s="12"/>
      <c r="U93" s="12"/>
    </row>
    <row r="94" spans="2:21" ht="29.25" customHeight="1" x14ac:dyDescent="0.35">
      <c r="B94" s="31">
        <v>1723</v>
      </c>
      <c r="C94" s="24" t="s">
        <v>71</v>
      </c>
      <c r="D94" s="24" t="s">
        <v>229</v>
      </c>
      <c r="E94" s="24">
        <v>6</v>
      </c>
      <c r="F94" s="23" t="s">
        <v>219</v>
      </c>
      <c r="G94" s="25" t="str">
        <f t="shared" si="4"/>
        <v>Investigacion</v>
      </c>
      <c r="H94" s="23" t="s">
        <v>227</v>
      </c>
      <c r="I94" s="24" t="s">
        <v>244</v>
      </c>
      <c r="J94" s="24" t="str">
        <f t="shared" si="5"/>
        <v>Técnico Hardware</v>
      </c>
      <c r="K94" s="26">
        <v>29362.2</v>
      </c>
      <c r="L94" s="27">
        <v>38570</v>
      </c>
      <c r="M94" s="32">
        <v>23872</v>
      </c>
      <c r="Q94" s="12"/>
      <c r="R94" s="12"/>
      <c r="T94" s="12"/>
      <c r="U94" s="12"/>
    </row>
    <row r="95" spans="2:21" ht="29.25" customHeight="1" x14ac:dyDescent="0.35">
      <c r="B95" s="31">
        <v>1556</v>
      </c>
      <c r="C95" s="24" t="s">
        <v>72</v>
      </c>
      <c r="D95" s="24" t="s">
        <v>73</v>
      </c>
      <c r="E95" s="24">
        <v>2</v>
      </c>
      <c r="F95" s="23" t="s">
        <v>219</v>
      </c>
      <c r="G95" s="25" t="str">
        <f t="shared" si="4"/>
        <v>Investigacion</v>
      </c>
      <c r="H95" s="23" t="s">
        <v>219</v>
      </c>
      <c r="I95" s="24" t="s">
        <v>244</v>
      </c>
      <c r="J95" s="24" t="str">
        <f t="shared" si="5"/>
        <v>Técnico Hardware</v>
      </c>
      <c r="K95" s="26">
        <v>29362.2</v>
      </c>
      <c r="L95" s="27">
        <v>40143</v>
      </c>
      <c r="M95" s="32">
        <v>23996</v>
      </c>
      <c r="Q95" s="12"/>
      <c r="R95" s="12"/>
      <c r="T95" s="12"/>
      <c r="U95" s="12"/>
    </row>
    <row r="96" spans="2:21" ht="29.25" customHeight="1" x14ac:dyDescent="0.35">
      <c r="B96" s="31">
        <v>1333</v>
      </c>
      <c r="C96" s="24" t="s">
        <v>74</v>
      </c>
      <c r="D96" s="24" t="s">
        <v>75</v>
      </c>
      <c r="E96" s="24">
        <v>1</v>
      </c>
      <c r="F96" s="23" t="s">
        <v>219</v>
      </c>
      <c r="G96" s="25" t="str">
        <f t="shared" si="4"/>
        <v>Investigacion</v>
      </c>
      <c r="H96" s="23" t="s">
        <v>218</v>
      </c>
      <c r="I96" s="24" t="s">
        <v>244</v>
      </c>
      <c r="J96" s="24" t="str">
        <f t="shared" si="5"/>
        <v>Técnico Hardware</v>
      </c>
      <c r="K96" s="26">
        <v>29362.2</v>
      </c>
      <c r="L96" s="27">
        <v>32979</v>
      </c>
      <c r="M96" s="32">
        <v>24022</v>
      </c>
      <c r="Q96" s="12"/>
      <c r="R96" s="12"/>
      <c r="T96" s="12"/>
      <c r="U96" s="12"/>
    </row>
    <row r="97" spans="2:21" ht="29.25" customHeight="1" x14ac:dyDescent="0.35">
      <c r="B97" s="31">
        <v>1310</v>
      </c>
      <c r="C97" s="24" t="s">
        <v>46</v>
      </c>
      <c r="D97" s="24" t="s">
        <v>101</v>
      </c>
      <c r="E97" s="24">
        <v>2</v>
      </c>
      <c r="F97" s="23" t="s">
        <v>219</v>
      </c>
      <c r="G97" s="25" t="str">
        <f t="shared" si="4"/>
        <v>Investigacion</v>
      </c>
      <c r="H97" s="23" t="s">
        <v>227</v>
      </c>
      <c r="I97" s="24" t="s">
        <v>244</v>
      </c>
      <c r="J97" s="24" t="str">
        <f t="shared" si="5"/>
        <v>Técnico Hardware</v>
      </c>
      <c r="K97" s="26">
        <v>30410.85</v>
      </c>
      <c r="L97" s="27">
        <v>31689</v>
      </c>
      <c r="M97" s="32">
        <v>23683</v>
      </c>
      <c r="Q97" s="12"/>
      <c r="R97" s="12"/>
      <c r="T97" s="12"/>
      <c r="U97" s="12"/>
    </row>
    <row r="98" spans="2:21" ht="29.25" customHeight="1" x14ac:dyDescent="0.35">
      <c r="B98" s="31">
        <v>1329</v>
      </c>
      <c r="C98" s="24" t="s">
        <v>102</v>
      </c>
      <c r="D98" s="24" t="s">
        <v>103</v>
      </c>
      <c r="E98" s="24">
        <v>1</v>
      </c>
      <c r="F98" s="23" t="s">
        <v>219</v>
      </c>
      <c r="G98" s="25" t="str">
        <f t="shared" si="4"/>
        <v>Investigacion</v>
      </c>
      <c r="H98" s="23" t="s">
        <v>219</v>
      </c>
      <c r="I98" s="24" t="s">
        <v>244</v>
      </c>
      <c r="J98" s="24" t="str">
        <f t="shared" si="5"/>
        <v>Técnico Hardware</v>
      </c>
      <c r="K98" s="26">
        <v>30410.85</v>
      </c>
      <c r="L98" s="27">
        <v>32561</v>
      </c>
      <c r="M98" s="32">
        <v>23503</v>
      </c>
      <c r="Q98" s="12"/>
      <c r="R98" s="12"/>
      <c r="T98" s="12"/>
      <c r="U98" s="12"/>
    </row>
    <row r="99" spans="2:21" ht="29.25" customHeight="1" x14ac:dyDescent="0.35">
      <c r="B99" s="31">
        <v>1167</v>
      </c>
      <c r="C99" s="24" t="s">
        <v>12</v>
      </c>
      <c r="D99" s="24" t="s">
        <v>13</v>
      </c>
      <c r="E99" s="24">
        <v>1</v>
      </c>
      <c r="F99" s="23" t="s">
        <v>220</v>
      </c>
      <c r="G99" s="25" t="str">
        <f t="shared" si="4"/>
        <v>Materiales</v>
      </c>
      <c r="H99" s="23" t="s">
        <v>218</v>
      </c>
      <c r="I99" s="24" t="s">
        <v>244</v>
      </c>
      <c r="J99" s="24" t="str">
        <f t="shared" si="5"/>
        <v>Técnico Hardware</v>
      </c>
      <c r="K99" s="26">
        <v>31913.88</v>
      </c>
      <c r="L99" s="27">
        <v>33346</v>
      </c>
      <c r="M99" s="32">
        <v>25746</v>
      </c>
      <c r="Q99" s="12"/>
      <c r="R99" s="12"/>
      <c r="T99" s="12"/>
      <c r="U99" s="12"/>
    </row>
    <row r="100" spans="2:21" ht="29.25" customHeight="1" x14ac:dyDescent="0.35">
      <c r="B100" s="31">
        <v>1675</v>
      </c>
      <c r="C100" s="24" t="s">
        <v>30</v>
      </c>
      <c r="D100" s="24" t="s">
        <v>31</v>
      </c>
      <c r="E100" s="24">
        <v>2</v>
      </c>
      <c r="F100" s="23" t="s">
        <v>220</v>
      </c>
      <c r="G100" s="25" t="str">
        <f t="shared" ref="G100:G117" si="6">VLOOKUP(F100,tdptos,2,0)</f>
        <v>Materiales</v>
      </c>
      <c r="H100" s="23" t="s">
        <v>218</v>
      </c>
      <c r="I100" s="24" t="s">
        <v>244</v>
      </c>
      <c r="J100" s="24" t="str">
        <f t="shared" ref="J100:J117" si="7">VLOOKUP(I100,tcargos,2,0)</f>
        <v>Técnico Hardware</v>
      </c>
      <c r="K100" s="26">
        <v>33301.440000000002</v>
      </c>
      <c r="L100" s="27">
        <v>39381</v>
      </c>
      <c r="M100" s="32">
        <v>25447</v>
      </c>
      <c r="Q100" s="12"/>
      <c r="R100" s="12"/>
      <c r="T100" s="12"/>
      <c r="U100" s="12"/>
    </row>
    <row r="101" spans="2:21" ht="29.25" customHeight="1" x14ac:dyDescent="0.35">
      <c r="B101" s="31">
        <v>1572</v>
      </c>
      <c r="C101" s="24" t="s">
        <v>149</v>
      </c>
      <c r="D101" s="24" t="s">
        <v>150</v>
      </c>
      <c r="E101" s="24">
        <v>2</v>
      </c>
      <c r="F101" s="23" t="s">
        <v>219</v>
      </c>
      <c r="G101" s="25" t="str">
        <f t="shared" si="6"/>
        <v>Investigacion</v>
      </c>
      <c r="H101" s="23" t="s">
        <v>219</v>
      </c>
      <c r="I101" s="24" t="s">
        <v>244</v>
      </c>
      <c r="J101" s="24" t="str">
        <f t="shared" si="7"/>
        <v>Técnico Hardware</v>
      </c>
      <c r="K101" s="26">
        <v>34605.449999999997</v>
      </c>
      <c r="L101" s="27">
        <v>32339</v>
      </c>
      <c r="M101" s="32">
        <v>22056</v>
      </c>
      <c r="Q101" s="12"/>
      <c r="R101" s="12"/>
      <c r="T101" s="12"/>
      <c r="U101" s="12"/>
    </row>
    <row r="102" spans="2:21" ht="29.25" customHeight="1" x14ac:dyDescent="0.35">
      <c r="B102" s="31">
        <v>1361</v>
      </c>
      <c r="C102" s="24" t="s">
        <v>156</v>
      </c>
      <c r="D102" s="24" t="s">
        <v>157</v>
      </c>
      <c r="E102" s="24">
        <v>5</v>
      </c>
      <c r="F102" s="23" t="s">
        <v>223</v>
      </c>
      <c r="G102" s="25" t="str">
        <f t="shared" si="6"/>
        <v>Varios</v>
      </c>
      <c r="H102" s="23" t="s">
        <v>219</v>
      </c>
      <c r="I102" s="24" t="s">
        <v>244</v>
      </c>
      <c r="J102" s="24" t="str">
        <f t="shared" si="7"/>
        <v>Técnico Hardware</v>
      </c>
      <c r="K102" s="26">
        <v>34605.449999999997</v>
      </c>
      <c r="L102" s="27">
        <v>32346</v>
      </c>
      <c r="M102" s="32">
        <v>22089</v>
      </c>
      <c r="Q102" s="12"/>
      <c r="R102" s="12"/>
      <c r="T102" s="12"/>
      <c r="U102" s="12"/>
    </row>
    <row r="103" spans="2:21" ht="29.25" customHeight="1" x14ac:dyDescent="0.35">
      <c r="B103" s="31">
        <v>1426</v>
      </c>
      <c r="C103" s="24" t="s">
        <v>42</v>
      </c>
      <c r="D103" s="24" t="s">
        <v>43</v>
      </c>
      <c r="E103" s="24">
        <v>1</v>
      </c>
      <c r="F103" s="23" t="s">
        <v>220</v>
      </c>
      <c r="G103" s="25" t="str">
        <f t="shared" si="6"/>
        <v>Materiales</v>
      </c>
      <c r="H103" s="23" t="s">
        <v>227</v>
      </c>
      <c r="I103" s="24" t="s">
        <v>244</v>
      </c>
      <c r="J103" s="24" t="str">
        <f t="shared" si="7"/>
        <v>Técnico Hardware</v>
      </c>
      <c r="K103" s="26">
        <v>34689</v>
      </c>
      <c r="L103" s="27">
        <v>39699</v>
      </c>
      <c r="M103" s="32">
        <v>24906</v>
      </c>
      <c r="Q103" s="12"/>
      <c r="R103" s="12"/>
      <c r="T103" s="12"/>
      <c r="U103" s="12"/>
    </row>
    <row r="104" spans="2:21" ht="29.25" customHeight="1" x14ac:dyDescent="0.35">
      <c r="B104" s="31">
        <v>1970</v>
      </c>
      <c r="C104" s="24" t="s">
        <v>28</v>
      </c>
      <c r="D104" s="24" t="s">
        <v>29</v>
      </c>
      <c r="E104" s="24">
        <v>2</v>
      </c>
      <c r="F104" s="23" t="s">
        <v>220</v>
      </c>
      <c r="G104" s="25" t="str">
        <f t="shared" si="6"/>
        <v>Materiales</v>
      </c>
      <c r="H104" s="23" t="s">
        <v>218</v>
      </c>
      <c r="I104" s="24" t="s">
        <v>244</v>
      </c>
      <c r="J104" s="24" t="str">
        <f t="shared" si="7"/>
        <v>Técnico Hardware</v>
      </c>
      <c r="K104" s="26">
        <v>35989.199999999997</v>
      </c>
      <c r="L104" s="27">
        <v>39814</v>
      </c>
      <c r="M104" s="32">
        <v>25342</v>
      </c>
      <c r="Q104" s="12"/>
      <c r="R104" s="12"/>
      <c r="T104" s="12"/>
      <c r="U104" s="12"/>
    </row>
    <row r="105" spans="2:21" ht="29.25" customHeight="1" x14ac:dyDescent="0.35">
      <c r="B105" s="31">
        <v>1794</v>
      </c>
      <c r="C105" s="24" t="s">
        <v>40</v>
      </c>
      <c r="D105" s="24" t="s">
        <v>41</v>
      </c>
      <c r="E105" s="24">
        <v>1</v>
      </c>
      <c r="F105" s="23" t="s">
        <v>220</v>
      </c>
      <c r="G105" s="25" t="str">
        <f t="shared" si="6"/>
        <v>Materiales</v>
      </c>
      <c r="H105" s="23" t="s">
        <v>227</v>
      </c>
      <c r="I105" s="24" t="s">
        <v>244</v>
      </c>
      <c r="J105" s="24" t="str">
        <f t="shared" si="7"/>
        <v>Técnico Hardware</v>
      </c>
      <c r="K105" s="26">
        <v>37488.75</v>
      </c>
      <c r="L105" s="27">
        <v>31034</v>
      </c>
      <c r="M105" s="32">
        <v>25129</v>
      </c>
      <c r="Q105" s="12"/>
      <c r="R105" s="12"/>
      <c r="T105" s="12"/>
      <c r="U105" s="12"/>
    </row>
    <row r="106" spans="2:21" ht="29.25" customHeight="1" x14ac:dyDescent="0.35">
      <c r="B106" s="31">
        <v>1293</v>
      </c>
      <c r="C106" s="24" t="s">
        <v>190</v>
      </c>
      <c r="D106" s="24" t="s">
        <v>191</v>
      </c>
      <c r="E106" s="24">
        <v>1</v>
      </c>
      <c r="F106" s="23" t="s">
        <v>219</v>
      </c>
      <c r="G106" s="25" t="str">
        <f t="shared" si="6"/>
        <v>Investigacion</v>
      </c>
      <c r="H106" s="23" t="s">
        <v>219</v>
      </c>
      <c r="I106" s="24" t="s">
        <v>244</v>
      </c>
      <c r="J106" s="24" t="str">
        <f t="shared" si="7"/>
        <v>Técnico Hardware</v>
      </c>
      <c r="K106" s="26">
        <v>40897.35</v>
      </c>
      <c r="L106" s="27">
        <v>30939</v>
      </c>
      <c r="M106" s="32">
        <v>19961</v>
      </c>
      <c r="Q106" s="12"/>
      <c r="R106" s="12"/>
      <c r="T106" s="12"/>
      <c r="U106" s="12"/>
    </row>
    <row r="107" spans="2:21" ht="29.25" customHeight="1" x14ac:dyDescent="0.35">
      <c r="B107" s="31">
        <v>1558</v>
      </c>
      <c r="C107" s="24" t="s">
        <v>82</v>
      </c>
      <c r="D107" s="24" t="s">
        <v>83</v>
      </c>
      <c r="E107" s="24">
        <v>2</v>
      </c>
      <c r="F107" s="23" t="s">
        <v>220</v>
      </c>
      <c r="G107" s="25" t="str">
        <f t="shared" si="6"/>
        <v>Materiales</v>
      </c>
      <c r="H107" s="23" t="s">
        <v>218</v>
      </c>
      <c r="I107" s="24" t="s">
        <v>244</v>
      </c>
      <c r="J107" s="24" t="str">
        <f t="shared" si="7"/>
        <v>Técnico Hardware</v>
      </c>
      <c r="K107" s="26">
        <v>41987.4</v>
      </c>
      <c r="L107" s="27">
        <v>33162</v>
      </c>
      <c r="M107" s="32">
        <v>24011</v>
      </c>
      <c r="Q107" s="12"/>
      <c r="R107" s="12"/>
      <c r="T107" s="12"/>
      <c r="U107" s="12"/>
    </row>
    <row r="108" spans="2:21" ht="29.25" customHeight="1" x14ac:dyDescent="0.35">
      <c r="B108" s="31">
        <v>1311</v>
      </c>
      <c r="C108" s="24" t="s">
        <v>104</v>
      </c>
      <c r="D108" s="24" t="s">
        <v>105</v>
      </c>
      <c r="E108" s="24">
        <v>2</v>
      </c>
      <c r="F108" s="23" t="s">
        <v>220</v>
      </c>
      <c r="G108" s="25" t="str">
        <f t="shared" si="6"/>
        <v>Materiales</v>
      </c>
      <c r="H108" s="23" t="s">
        <v>219</v>
      </c>
      <c r="I108" s="24" t="s">
        <v>244</v>
      </c>
      <c r="J108" s="24" t="str">
        <f t="shared" si="7"/>
        <v>Técnico Hardware</v>
      </c>
      <c r="K108" s="26">
        <v>43486.95</v>
      </c>
      <c r="L108" s="27">
        <v>31681</v>
      </c>
      <c r="M108" s="32">
        <v>23694</v>
      </c>
      <c r="Q108" s="12"/>
      <c r="R108" s="12"/>
      <c r="T108" s="12"/>
      <c r="U108" s="12"/>
    </row>
    <row r="109" spans="2:21" ht="29.25" customHeight="1" x14ac:dyDescent="0.35">
      <c r="B109" s="31">
        <v>1284</v>
      </c>
      <c r="C109" s="24" t="s">
        <v>131</v>
      </c>
      <c r="D109" s="24" t="s">
        <v>91</v>
      </c>
      <c r="E109" s="24">
        <v>1</v>
      </c>
      <c r="F109" s="23" t="s">
        <v>220</v>
      </c>
      <c r="G109" s="25" t="str">
        <f t="shared" si="6"/>
        <v>Materiales</v>
      </c>
      <c r="H109" s="23" t="s">
        <v>227</v>
      </c>
      <c r="I109" s="24" t="s">
        <v>244</v>
      </c>
      <c r="J109" s="24" t="str">
        <f t="shared" si="7"/>
        <v>Técnico Hardware</v>
      </c>
      <c r="K109" s="26">
        <v>46486.05</v>
      </c>
      <c r="L109" s="27">
        <v>31051</v>
      </c>
      <c r="M109" s="32">
        <v>22991</v>
      </c>
      <c r="Q109" s="12"/>
      <c r="R109" s="12"/>
      <c r="T109" s="12"/>
      <c r="U109" s="12"/>
    </row>
    <row r="110" spans="2:21" ht="29.25" customHeight="1" x14ac:dyDescent="0.35">
      <c r="B110" s="31">
        <v>1923</v>
      </c>
      <c r="C110" s="24" t="s">
        <v>139</v>
      </c>
      <c r="D110" s="24" t="s">
        <v>70</v>
      </c>
      <c r="E110" s="24">
        <v>2</v>
      </c>
      <c r="F110" s="23" t="s">
        <v>220</v>
      </c>
      <c r="G110" s="25" t="str">
        <f t="shared" si="6"/>
        <v>Materiales</v>
      </c>
      <c r="H110" s="23" t="s">
        <v>227</v>
      </c>
      <c r="I110" s="24" t="s">
        <v>244</v>
      </c>
      <c r="J110" s="24" t="str">
        <f t="shared" si="7"/>
        <v>Técnico Hardware</v>
      </c>
      <c r="K110" s="26">
        <v>47985.599999999999</v>
      </c>
      <c r="L110" s="27">
        <v>31743</v>
      </c>
      <c r="M110" s="32">
        <v>22347</v>
      </c>
      <c r="Q110" s="12"/>
      <c r="R110" s="12"/>
      <c r="T110" s="12"/>
      <c r="U110" s="12"/>
    </row>
    <row r="111" spans="2:21" ht="29.25" customHeight="1" x14ac:dyDescent="0.35">
      <c r="B111" s="31">
        <v>1359</v>
      </c>
      <c r="C111" s="24" t="s">
        <v>155</v>
      </c>
      <c r="D111" s="24" t="s">
        <v>29</v>
      </c>
      <c r="E111" s="24">
        <v>2</v>
      </c>
      <c r="F111" s="23" t="s">
        <v>220</v>
      </c>
      <c r="G111" s="25" t="str">
        <f t="shared" si="6"/>
        <v>Materiales</v>
      </c>
      <c r="H111" s="23" t="s">
        <v>219</v>
      </c>
      <c r="I111" s="24" t="s">
        <v>244</v>
      </c>
      <c r="J111" s="24" t="str">
        <f t="shared" si="7"/>
        <v>Técnico Hardware</v>
      </c>
      <c r="K111" s="26">
        <v>49485.15</v>
      </c>
      <c r="L111" s="27">
        <v>33094</v>
      </c>
      <c r="M111" s="32">
        <v>22074</v>
      </c>
      <c r="Q111" s="12"/>
      <c r="R111" s="12"/>
      <c r="T111" s="12"/>
      <c r="U111" s="12"/>
    </row>
    <row r="112" spans="2:21" ht="29.25" customHeight="1" x14ac:dyDescent="0.35">
      <c r="B112" s="31">
        <v>1292</v>
      </c>
      <c r="C112" s="24" t="s">
        <v>177</v>
      </c>
      <c r="D112" s="24" t="s">
        <v>178</v>
      </c>
      <c r="E112" s="24">
        <v>2</v>
      </c>
      <c r="F112" s="23" t="s">
        <v>220</v>
      </c>
      <c r="G112" s="25" t="str">
        <f t="shared" si="6"/>
        <v>Materiales</v>
      </c>
      <c r="H112" s="23" t="s">
        <v>219</v>
      </c>
      <c r="I112" s="24" t="s">
        <v>244</v>
      </c>
      <c r="J112" s="24" t="str">
        <f t="shared" si="7"/>
        <v>Técnico Hardware</v>
      </c>
      <c r="K112" s="26">
        <v>51339.72</v>
      </c>
      <c r="L112" s="27">
        <v>32101</v>
      </c>
      <c r="M112" s="32">
        <v>20563</v>
      </c>
      <c r="Q112" s="12"/>
      <c r="R112" s="12"/>
      <c r="T112" s="12"/>
      <c r="U112" s="12"/>
    </row>
    <row r="113" spans="2:21" ht="29.25" customHeight="1" x14ac:dyDescent="0.35">
      <c r="B113" s="31">
        <v>1968</v>
      </c>
      <c r="C113" s="24" t="s">
        <v>201</v>
      </c>
      <c r="D113" s="24" t="s">
        <v>202</v>
      </c>
      <c r="E113" s="24">
        <v>1</v>
      </c>
      <c r="F113" s="23" t="s">
        <v>221</v>
      </c>
      <c r="G113" s="25" t="str">
        <f t="shared" si="6"/>
        <v>Administracion</v>
      </c>
      <c r="H113" s="23" t="s">
        <v>218</v>
      </c>
      <c r="I113" s="24" t="s">
        <v>244</v>
      </c>
      <c r="J113" s="24" t="str">
        <f t="shared" si="7"/>
        <v>Técnico Hardware</v>
      </c>
      <c r="K113" s="26">
        <v>58277.52</v>
      </c>
      <c r="L113" s="27">
        <v>39916</v>
      </c>
      <c r="M113" s="32">
        <v>18888</v>
      </c>
      <c r="Q113" s="12"/>
      <c r="R113" s="12"/>
      <c r="T113" s="12"/>
      <c r="U113" s="12"/>
    </row>
    <row r="114" spans="2:21" ht="29.25" customHeight="1" x14ac:dyDescent="0.35">
      <c r="B114" s="31">
        <v>1971</v>
      </c>
      <c r="C114" s="24" t="s">
        <v>203</v>
      </c>
      <c r="D114" s="24" t="s">
        <v>204</v>
      </c>
      <c r="E114" s="24">
        <v>2</v>
      </c>
      <c r="F114" s="23" t="s">
        <v>220</v>
      </c>
      <c r="G114" s="25" t="str">
        <f t="shared" si="6"/>
        <v>Materiales</v>
      </c>
      <c r="H114" s="23" t="s">
        <v>219</v>
      </c>
      <c r="I114" s="24" t="s">
        <v>244</v>
      </c>
      <c r="J114" s="24" t="str">
        <f t="shared" si="7"/>
        <v>Técnico Hardware</v>
      </c>
      <c r="K114" s="26">
        <v>58277.52</v>
      </c>
      <c r="L114" s="27">
        <v>32612</v>
      </c>
      <c r="M114" s="32">
        <v>18903</v>
      </c>
      <c r="Q114" s="12"/>
      <c r="R114" s="12"/>
      <c r="T114" s="12"/>
      <c r="U114" s="12"/>
    </row>
    <row r="115" spans="2:21" ht="29.25" customHeight="1" x14ac:dyDescent="0.35">
      <c r="B115" s="31">
        <v>1724</v>
      </c>
      <c r="C115" s="24" t="s">
        <v>193</v>
      </c>
      <c r="D115" s="24" t="s">
        <v>63</v>
      </c>
      <c r="E115" s="24">
        <v>1</v>
      </c>
      <c r="F115" s="23" t="s">
        <v>220</v>
      </c>
      <c r="G115" s="25" t="str">
        <f t="shared" si="6"/>
        <v>Materiales</v>
      </c>
      <c r="H115" s="23" t="s">
        <v>219</v>
      </c>
      <c r="I115" s="24" t="s">
        <v>244</v>
      </c>
      <c r="J115" s="24" t="str">
        <f t="shared" si="7"/>
        <v>Técnico Hardware</v>
      </c>
      <c r="K115" s="26">
        <v>58482.45</v>
      </c>
      <c r="L115" s="27">
        <v>39854</v>
      </c>
      <c r="M115" s="32">
        <v>19866</v>
      </c>
      <c r="Q115" s="12"/>
      <c r="R115" s="12"/>
      <c r="T115" s="12"/>
      <c r="U115" s="12"/>
    </row>
    <row r="116" spans="2:21" ht="29.25" customHeight="1" x14ac:dyDescent="0.35">
      <c r="B116" s="31">
        <v>1949</v>
      </c>
      <c r="C116" s="24" t="s">
        <v>199</v>
      </c>
      <c r="D116" s="24" t="s">
        <v>200</v>
      </c>
      <c r="E116" s="24">
        <v>2</v>
      </c>
      <c r="F116" s="23" t="s">
        <v>220</v>
      </c>
      <c r="G116" s="25" t="str">
        <f t="shared" si="6"/>
        <v>Materiales</v>
      </c>
      <c r="H116" s="23" t="s">
        <v>218</v>
      </c>
      <c r="I116" s="24" t="s">
        <v>244</v>
      </c>
      <c r="J116" s="24" t="str">
        <f t="shared" si="7"/>
        <v>Técnico Hardware</v>
      </c>
      <c r="K116" s="26">
        <v>62981.1</v>
      </c>
      <c r="L116" s="27">
        <v>39367</v>
      </c>
      <c r="M116" s="32">
        <v>18685</v>
      </c>
      <c r="Q116" s="12"/>
      <c r="R116" s="12"/>
    </row>
    <row r="117" spans="2:21" ht="29.25" customHeight="1" x14ac:dyDescent="0.35">
      <c r="B117" s="38">
        <v>1962</v>
      </c>
      <c r="C117" s="39" t="s">
        <v>210</v>
      </c>
      <c r="D117" s="39" t="s">
        <v>211</v>
      </c>
      <c r="E117" s="39">
        <v>2</v>
      </c>
      <c r="F117" s="40" t="s">
        <v>220</v>
      </c>
      <c r="G117" s="41" t="str">
        <f t="shared" si="6"/>
        <v>Materiales</v>
      </c>
      <c r="H117" s="40" t="s">
        <v>219</v>
      </c>
      <c r="I117" s="39" t="s">
        <v>244</v>
      </c>
      <c r="J117" s="39" t="str">
        <f t="shared" si="7"/>
        <v>Técnico Hardware</v>
      </c>
      <c r="K117" s="42">
        <v>66602.880000000005</v>
      </c>
      <c r="L117" s="43">
        <v>32072</v>
      </c>
      <c r="M117" s="44">
        <v>16533</v>
      </c>
      <c r="Q117" s="12"/>
      <c r="R117" s="12"/>
    </row>
    <row r="118" spans="2:21" ht="29.25" customHeight="1" x14ac:dyDescent="0.15">
      <c r="B118" s="22"/>
      <c r="C118" s="28"/>
      <c r="D118" s="28"/>
      <c r="E118" s="28"/>
      <c r="F118" s="22"/>
      <c r="G118" s="22"/>
      <c r="H118" s="22"/>
      <c r="I118" s="28"/>
      <c r="J118" s="28"/>
      <c r="K118" s="29"/>
      <c r="L118" s="30"/>
      <c r="M118" s="28"/>
      <c r="Q118" s="12"/>
      <c r="R118" s="12"/>
    </row>
    <row r="119" spans="2:21" ht="29.25" customHeight="1" x14ac:dyDescent="0.15">
      <c r="H119" s="22"/>
      <c r="Q119" s="12"/>
      <c r="R119" s="12"/>
    </row>
    <row r="120" spans="2:21" ht="29.25" customHeight="1" x14ac:dyDescent="0.15">
      <c r="F120" s="14"/>
      <c r="G120" s="14"/>
      <c r="H120" s="14"/>
      <c r="I120" s="15"/>
      <c r="J120" s="15"/>
      <c r="O120" s="15"/>
      <c r="Q120" s="12"/>
      <c r="R120" s="12"/>
    </row>
    <row r="121" spans="2:21" ht="29.25" customHeight="1" x14ac:dyDescent="0.15">
      <c r="Q121" s="12"/>
      <c r="R121" s="12"/>
    </row>
    <row r="122" spans="2:21" ht="29.25" customHeight="1" x14ac:dyDescent="0.15">
      <c r="Q122" s="12"/>
      <c r="R122" s="12"/>
    </row>
    <row r="123" spans="2:21" ht="29.25" customHeight="1" x14ac:dyDescent="0.15">
      <c r="Q123" s="12"/>
      <c r="R123" s="12"/>
    </row>
    <row r="124" spans="2:21" ht="29.25" customHeight="1" x14ac:dyDescent="0.15">
      <c r="Q124" s="12"/>
      <c r="R124" s="12"/>
    </row>
    <row r="125" spans="2:21" ht="29.25" customHeight="1" x14ac:dyDescent="0.15">
      <c r="Q125" s="12"/>
      <c r="R125" s="12"/>
    </row>
    <row r="126" spans="2:21" ht="29.25" customHeight="1" x14ac:dyDescent="0.15">
      <c r="Q126" s="12"/>
      <c r="R126" s="12"/>
    </row>
    <row r="127" spans="2:21" ht="29.25" customHeight="1" x14ac:dyDescent="0.15">
      <c r="Q127" s="12"/>
      <c r="R127" s="12"/>
    </row>
    <row r="128" spans="2:21" ht="29.25" customHeight="1" x14ac:dyDescent="0.15">
      <c r="Q128" s="12"/>
      <c r="R128" s="12"/>
    </row>
    <row r="129" spans="17:18" ht="29.25" customHeight="1" x14ac:dyDescent="0.15">
      <c r="Q129" s="12"/>
      <c r="R129" s="12"/>
    </row>
    <row r="130" spans="17:18" ht="29.25" customHeight="1" x14ac:dyDescent="0.15">
      <c r="Q130" s="12"/>
      <c r="R130" s="12"/>
    </row>
    <row r="131" spans="17:18" ht="29.25" customHeight="1" x14ac:dyDescent="0.15">
      <c r="Q131" s="12"/>
      <c r="R131" s="12"/>
    </row>
    <row r="132" spans="17:18" ht="29.25" customHeight="1" x14ac:dyDescent="0.15">
      <c r="Q132" s="12"/>
      <c r="R132" s="12"/>
    </row>
    <row r="133" spans="17:18" ht="29.25" customHeight="1" x14ac:dyDescent="0.15">
      <c r="Q133" s="12"/>
      <c r="R133" s="12"/>
    </row>
  </sheetData>
  <sortState xmlns:xlrd2="http://schemas.microsoft.com/office/spreadsheetml/2017/richdata2" ref="B30:M143">
    <sortCondition ref="J30:J143"/>
    <sortCondition ref="K30:K143"/>
  </sortState>
  <phoneticPr fontId="3" type="noConversion"/>
  <printOptions gridLines="1" gridLinesSet="0"/>
  <pageMargins left="0.75" right="0.75" top="1" bottom="1" header="0.5" footer="0.5"/>
  <pageSetup orientation="portrait" horizontalDpi="300" verticalDpi="300" r:id="rId1"/>
  <headerFooter alignWithMargins="0">
    <oddHeader>&amp;A</oddHeader>
    <oddFooter>Page &amp;P</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J21"/>
  <sheetViews>
    <sheetView topLeftCell="B1" zoomScale="95" workbookViewId="0">
      <selection activeCell="C22" sqref="C22:C23"/>
    </sheetView>
  </sheetViews>
  <sheetFormatPr defaultColWidth="11.42578125" defaultRowHeight="12.75" x14ac:dyDescent="0.2"/>
  <cols>
    <col min="2" max="2" width="8.42578125" customWidth="1"/>
    <col min="3" max="3" width="26.28515625" customWidth="1"/>
    <col min="4" max="4" width="7.7109375" customWidth="1"/>
    <col min="6" max="7" width="17.7109375" bestFit="1" customWidth="1"/>
    <col min="8" max="8" width="14" bestFit="1" customWidth="1"/>
    <col min="9" max="9" width="15.7109375" bestFit="1" customWidth="1"/>
    <col min="10" max="10" width="11.5703125" style="8" customWidth="1"/>
    <col min="11" max="11" width="21.7109375" customWidth="1"/>
  </cols>
  <sheetData>
    <row r="2" spans="2:7" x14ac:dyDescent="0.2">
      <c r="F2">
        <v>1</v>
      </c>
      <c r="G2">
        <v>2</v>
      </c>
    </row>
    <row r="3" spans="2:7" x14ac:dyDescent="0.2">
      <c r="B3" s="3" t="s">
        <v>245</v>
      </c>
      <c r="C3" s="3" t="s">
        <v>246</v>
      </c>
      <c r="F3" s="3" t="s">
        <v>228</v>
      </c>
      <c r="G3" s="3" t="s">
        <v>254</v>
      </c>
    </row>
    <row r="4" spans="2:7" x14ac:dyDescent="0.2">
      <c r="B4" s="6" t="s">
        <v>231</v>
      </c>
      <c r="C4" s="2" t="s">
        <v>248</v>
      </c>
      <c r="F4" s="6">
        <v>1</v>
      </c>
      <c r="G4" s="2" t="s">
        <v>255</v>
      </c>
    </row>
    <row r="5" spans="2:7" x14ac:dyDescent="0.2">
      <c r="B5" s="6" t="s">
        <v>234</v>
      </c>
      <c r="C5" s="2" t="s">
        <v>5</v>
      </c>
      <c r="F5" s="6">
        <v>2</v>
      </c>
      <c r="G5" s="2" t="s">
        <v>256</v>
      </c>
    </row>
    <row r="6" spans="2:7" x14ac:dyDescent="0.2">
      <c r="B6" s="7" t="s">
        <v>232</v>
      </c>
      <c r="C6" s="1" t="s">
        <v>249</v>
      </c>
    </row>
    <row r="7" spans="2:7" x14ac:dyDescent="0.2">
      <c r="B7" s="6" t="s">
        <v>230</v>
      </c>
      <c r="C7" s="2" t="s">
        <v>247</v>
      </c>
    </row>
    <row r="8" spans="2:7" x14ac:dyDescent="0.2">
      <c r="B8" s="7" t="s">
        <v>233</v>
      </c>
      <c r="C8" s="1" t="s">
        <v>250</v>
      </c>
    </row>
    <row r="9" spans="2:7" x14ac:dyDescent="0.2">
      <c r="B9" s="7" t="s">
        <v>235</v>
      </c>
      <c r="C9" s="1" t="s">
        <v>251</v>
      </c>
      <c r="F9" s="4" t="s">
        <v>2</v>
      </c>
      <c r="G9" s="4" t="s">
        <v>254</v>
      </c>
    </row>
    <row r="10" spans="2:7" x14ac:dyDescent="0.2">
      <c r="B10" s="7" t="s">
        <v>237</v>
      </c>
      <c r="C10" s="1" t="s">
        <v>168</v>
      </c>
      <c r="F10" s="6" t="s">
        <v>221</v>
      </c>
      <c r="G10" s="2" t="s">
        <v>258</v>
      </c>
    </row>
    <row r="11" spans="2:7" x14ac:dyDescent="0.2">
      <c r="B11" s="6" t="s">
        <v>238</v>
      </c>
      <c r="C11" s="2" t="s">
        <v>39</v>
      </c>
      <c r="F11" s="7" t="s">
        <v>218</v>
      </c>
      <c r="G11" s="1" t="s">
        <v>259</v>
      </c>
    </row>
    <row r="12" spans="2:7" x14ac:dyDescent="0.2">
      <c r="B12" s="7" t="s">
        <v>239</v>
      </c>
      <c r="C12" s="1" t="s">
        <v>98</v>
      </c>
      <c r="F12" s="6" t="s">
        <v>222</v>
      </c>
      <c r="G12" s="2" t="s">
        <v>260</v>
      </c>
    </row>
    <row r="13" spans="2:7" x14ac:dyDescent="0.2">
      <c r="B13" s="7" t="s">
        <v>240</v>
      </c>
      <c r="C13" s="1" t="s">
        <v>252</v>
      </c>
      <c r="F13" s="7" t="s">
        <v>219</v>
      </c>
      <c r="G13" s="1" t="s">
        <v>261</v>
      </c>
    </row>
    <row r="14" spans="2:7" x14ac:dyDescent="0.2">
      <c r="B14" s="6" t="s">
        <v>241</v>
      </c>
      <c r="C14" s="2" t="s">
        <v>253</v>
      </c>
      <c r="F14" s="7" t="s">
        <v>220</v>
      </c>
      <c r="G14" s="1" t="s">
        <v>262</v>
      </c>
    </row>
    <row r="15" spans="2:7" x14ac:dyDescent="0.2">
      <c r="B15" s="6" t="s">
        <v>243</v>
      </c>
      <c r="C15" s="2" t="s">
        <v>264</v>
      </c>
      <c r="F15" s="7" t="s">
        <v>223</v>
      </c>
      <c r="G15" s="1" t="s">
        <v>263</v>
      </c>
    </row>
    <row r="16" spans="2:7" x14ac:dyDescent="0.2">
      <c r="B16" s="6" t="s">
        <v>244</v>
      </c>
      <c r="C16" s="2" t="s">
        <v>265</v>
      </c>
    </row>
    <row r="17" spans="2:7" x14ac:dyDescent="0.2">
      <c r="B17" s="6" t="s">
        <v>236</v>
      </c>
      <c r="C17" s="2" t="s">
        <v>257</v>
      </c>
    </row>
    <row r="18" spans="2:7" x14ac:dyDescent="0.2">
      <c r="B18" s="6" t="s">
        <v>242</v>
      </c>
      <c r="C18" s="2" t="s">
        <v>34</v>
      </c>
      <c r="F18" s="4" t="s">
        <v>268</v>
      </c>
      <c r="G18" s="4" t="s">
        <v>246</v>
      </c>
    </row>
    <row r="19" spans="2:7" x14ac:dyDescent="0.2">
      <c r="B19" s="6" t="s">
        <v>273</v>
      </c>
      <c r="C19" s="9" t="s">
        <v>274</v>
      </c>
      <c r="F19" s="5" t="s">
        <v>218</v>
      </c>
      <c r="G19" t="s">
        <v>269</v>
      </c>
    </row>
    <row r="20" spans="2:7" x14ac:dyDescent="0.2">
      <c r="F20" s="5" t="s">
        <v>227</v>
      </c>
      <c r="G20" t="s">
        <v>267</v>
      </c>
    </row>
    <row r="21" spans="2:7" x14ac:dyDescent="0.2">
      <c r="F21" s="5" t="s">
        <v>219</v>
      </c>
      <c r="G21" t="s">
        <v>266</v>
      </c>
    </row>
  </sheetData>
  <phoneticPr fontId="3" type="noConversion"/>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F14"/>
  <sheetViews>
    <sheetView topLeftCell="A2" zoomScale="110" zoomScaleNormal="110" workbookViewId="0">
      <selection activeCell="D9" sqref="D9"/>
    </sheetView>
  </sheetViews>
  <sheetFormatPr defaultColWidth="11.42578125" defaultRowHeight="12.75" x14ac:dyDescent="0.2"/>
  <cols>
    <col min="1" max="1" width="18.140625" customWidth="1"/>
    <col min="2" max="2" width="24.140625" customWidth="1"/>
    <col min="3" max="3" width="15.140625" bestFit="1" customWidth="1"/>
    <col min="4" max="4" width="20.85546875" bestFit="1" customWidth="1"/>
    <col min="5" max="5" width="18.85546875" bestFit="1" customWidth="1"/>
    <col min="6" max="6" width="13.7109375" bestFit="1" customWidth="1"/>
    <col min="7" max="7" width="26.85546875" bestFit="1" customWidth="1"/>
  </cols>
  <sheetData>
    <row r="6" spans="1:6" x14ac:dyDescent="0.2">
      <c r="A6" s="16"/>
      <c r="B6" s="17"/>
      <c r="C6" s="17"/>
      <c r="D6" s="17"/>
    </row>
    <row r="7" spans="1:6" x14ac:dyDescent="0.2">
      <c r="A7" s="18"/>
      <c r="B7" s="17"/>
      <c r="C7" s="17"/>
      <c r="D7" s="17"/>
    </row>
    <row r="8" spans="1:6" x14ac:dyDescent="0.2">
      <c r="A8" s="16"/>
      <c r="B8" s="17"/>
      <c r="C8" s="45" t="s">
        <v>277</v>
      </c>
      <c r="D8" t="s">
        <v>302</v>
      </c>
      <c r="E8" t="s">
        <v>280</v>
      </c>
      <c r="F8" t="s">
        <v>281</v>
      </c>
    </row>
    <row r="9" spans="1:6" x14ac:dyDescent="0.2">
      <c r="A9" s="16"/>
      <c r="B9" s="17"/>
      <c r="C9" s="16" t="s">
        <v>258</v>
      </c>
      <c r="D9" s="17">
        <v>14</v>
      </c>
      <c r="E9" s="46">
        <v>39945.322142857141</v>
      </c>
      <c r="F9" s="46">
        <v>18000</v>
      </c>
    </row>
    <row r="10" spans="1:6" x14ac:dyDescent="0.2">
      <c r="A10" s="16"/>
      <c r="B10" s="17"/>
      <c r="C10" s="16" t="s">
        <v>259</v>
      </c>
      <c r="D10" s="17">
        <v>14</v>
      </c>
      <c r="E10" s="46">
        <v>30133.802142857141</v>
      </c>
      <c r="F10" s="46">
        <v>21887.95</v>
      </c>
    </row>
    <row r="11" spans="1:6" x14ac:dyDescent="0.2">
      <c r="A11" s="16"/>
      <c r="B11" s="17"/>
      <c r="C11" s="16" t="s">
        <v>260</v>
      </c>
      <c r="D11" s="17">
        <v>8</v>
      </c>
      <c r="E11" s="46">
        <v>39664.557500000003</v>
      </c>
      <c r="F11" s="46">
        <v>23239.439999999999</v>
      </c>
    </row>
    <row r="12" spans="1:6" x14ac:dyDescent="0.2">
      <c r="A12" s="16"/>
      <c r="B12" s="17"/>
      <c r="C12" s="16" t="s">
        <v>261</v>
      </c>
      <c r="D12" s="17">
        <v>46</v>
      </c>
      <c r="E12" s="46">
        <v>46231.438260869567</v>
      </c>
      <c r="F12" s="46">
        <v>5000</v>
      </c>
    </row>
    <row r="13" spans="1:6" x14ac:dyDescent="0.2">
      <c r="C13" s="16" t="s">
        <v>262</v>
      </c>
      <c r="D13" s="17">
        <v>25</v>
      </c>
      <c r="E13" s="46">
        <v>47415.581200000008</v>
      </c>
      <c r="F13" s="46">
        <v>26040.560000000001</v>
      </c>
    </row>
    <row r="14" spans="1:6" x14ac:dyDescent="0.2">
      <c r="C14" s="16" t="s">
        <v>263</v>
      </c>
      <c r="D14" s="17">
        <v>7</v>
      </c>
      <c r="E14" s="46">
        <v>43627.107142857145</v>
      </c>
      <c r="F14" s="46">
        <v>28043.68</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8:F22"/>
  <sheetViews>
    <sheetView workbookViewId="0">
      <selection activeCell="D9" sqref="D9"/>
    </sheetView>
  </sheetViews>
  <sheetFormatPr defaultColWidth="11.42578125" defaultRowHeight="12.75" x14ac:dyDescent="0.2"/>
  <cols>
    <col min="1" max="2" width="18" bestFit="1" customWidth="1"/>
    <col min="3" max="3" width="17.85546875" bestFit="1" customWidth="1"/>
    <col min="4" max="4" width="20.85546875" bestFit="1" customWidth="1"/>
    <col min="5" max="5" width="18.85546875" bestFit="1" customWidth="1"/>
    <col min="6" max="6" width="14.5703125" bestFit="1" customWidth="1"/>
  </cols>
  <sheetData>
    <row r="8" spans="3:6" x14ac:dyDescent="0.2">
      <c r="C8" s="45" t="s">
        <v>277</v>
      </c>
      <c r="D8" t="s">
        <v>302</v>
      </c>
      <c r="E8" t="s">
        <v>280</v>
      </c>
      <c r="F8" t="s">
        <v>279</v>
      </c>
    </row>
    <row r="9" spans="3:6" x14ac:dyDescent="0.2">
      <c r="C9" s="16" t="s">
        <v>263</v>
      </c>
      <c r="D9" s="17">
        <v>1</v>
      </c>
      <c r="E9" s="46">
        <v>34605.449999999997</v>
      </c>
      <c r="F9" s="46">
        <v>34605.449999999997</v>
      </c>
    </row>
    <row r="10" spans="3:6" x14ac:dyDescent="0.2">
      <c r="C10" s="18">
        <v>5</v>
      </c>
      <c r="D10" s="17">
        <v>1</v>
      </c>
      <c r="E10" s="46">
        <v>34605.449999999997</v>
      </c>
      <c r="F10" s="46">
        <v>34605.449999999997</v>
      </c>
    </row>
    <row r="11" spans="3:6" x14ac:dyDescent="0.2">
      <c r="C11" s="16" t="s">
        <v>261</v>
      </c>
      <c r="D11" s="17">
        <v>5</v>
      </c>
      <c r="E11" s="46">
        <v>41132.550000000003</v>
      </c>
      <c r="F11" s="46">
        <v>205662.75000000003</v>
      </c>
    </row>
    <row r="12" spans="3:6" x14ac:dyDescent="0.2">
      <c r="C12" s="18">
        <v>3</v>
      </c>
      <c r="D12" s="17">
        <v>1</v>
      </c>
      <c r="E12" s="46">
        <v>58357.65</v>
      </c>
      <c r="F12" s="46">
        <v>58357.65</v>
      </c>
    </row>
    <row r="13" spans="3:6" x14ac:dyDescent="0.2">
      <c r="C13" s="18">
        <v>4</v>
      </c>
      <c r="D13" s="17">
        <v>1</v>
      </c>
      <c r="E13" s="46">
        <v>61855.54</v>
      </c>
      <c r="F13" s="46">
        <v>61855.54</v>
      </c>
    </row>
    <row r="14" spans="3:6" x14ac:dyDescent="0.2">
      <c r="C14" s="18">
        <v>6</v>
      </c>
      <c r="D14" s="17">
        <v>2</v>
      </c>
      <c r="E14" s="46">
        <v>31206.840000000004</v>
      </c>
      <c r="F14" s="46">
        <v>62413.680000000008</v>
      </c>
    </row>
    <row r="15" spans="3:6" x14ac:dyDescent="0.2">
      <c r="C15" s="18">
        <v>8</v>
      </c>
      <c r="D15" s="17">
        <v>1</v>
      </c>
      <c r="E15" s="46">
        <v>23035.88</v>
      </c>
      <c r="F15" s="46">
        <v>23035.88</v>
      </c>
    </row>
    <row r="16" spans="3:6" x14ac:dyDescent="0.2">
      <c r="C16" s="16" t="s">
        <v>260</v>
      </c>
      <c r="D16" s="17">
        <v>1</v>
      </c>
      <c r="E16" s="46">
        <v>27081.040000000001</v>
      </c>
      <c r="F16" s="46">
        <v>27081.040000000001</v>
      </c>
    </row>
    <row r="17" spans="3:6" x14ac:dyDescent="0.2">
      <c r="C17" s="18">
        <v>0</v>
      </c>
      <c r="D17" s="17">
        <v>1</v>
      </c>
      <c r="E17" s="46">
        <v>27081.040000000001</v>
      </c>
      <c r="F17" s="46">
        <v>27081.040000000001</v>
      </c>
    </row>
    <row r="18" spans="3:6" x14ac:dyDescent="0.2">
      <c r="C18" s="16" t="s">
        <v>259</v>
      </c>
      <c r="D18" s="17">
        <v>1</v>
      </c>
      <c r="E18" s="46">
        <v>47852.639999999999</v>
      </c>
      <c r="F18" s="46">
        <v>47852.639999999999</v>
      </c>
    </row>
    <row r="19" spans="3:6" x14ac:dyDescent="0.2">
      <c r="C19" s="18">
        <v>-7</v>
      </c>
      <c r="D19" s="17">
        <v>1</v>
      </c>
      <c r="E19" s="46">
        <v>47852.639999999999</v>
      </c>
      <c r="F19" s="46">
        <v>47852.639999999999</v>
      </c>
    </row>
    <row r="20" spans="3:6" x14ac:dyDescent="0.2">
      <c r="C20" s="16" t="s">
        <v>258</v>
      </c>
      <c r="D20" s="17">
        <v>1</v>
      </c>
      <c r="E20" s="46">
        <v>23212.32</v>
      </c>
      <c r="F20" s="46">
        <v>23212.32</v>
      </c>
    </row>
    <row r="21" spans="3:6" x14ac:dyDescent="0.2">
      <c r="C21" s="18">
        <v>5</v>
      </c>
      <c r="D21" s="17">
        <v>1</v>
      </c>
      <c r="E21" s="46">
        <v>23212.32</v>
      </c>
      <c r="F21" s="46">
        <v>23212.32</v>
      </c>
    </row>
    <row r="22" spans="3:6" x14ac:dyDescent="0.2">
      <c r="C22" s="16" t="s">
        <v>278</v>
      </c>
      <c r="D22" s="17">
        <v>9</v>
      </c>
      <c r="E22" s="46">
        <v>37601.577777777784</v>
      </c>
      <c r="F22" s="46">
        <v>338414.20000000007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8:F15"/>
  <sheetViews>
    <sheetView workbookViewId="0">
      <selection activeCell="D9" sqref="D9"/>
    </sheetView>
  </sheetViews>
  <sheetFormatPr defaultColWidth="11.42578125" defaultRowHeight="12.75" x14ac:dyDescent="0.2"/>
  <cols>
    <col min="3" max="3" width="17.85546875" bestFit="1" customWidth="1"/>
    <col min="4" max="4" width="20.85546875" bestFit="1" customWidth="1"/>
    <col min="5" max="5" width="18.85546875" bestFit="1" customWidth="1"/>
    <col min="6" max="6" width="14.28515625" bestFit="1" customWidth="1"/>
  </cols>
  <sheetData>
    <row r="8" spans="3:6" x14ac:dyDescent="0.2">
      <c r="C8" s="45" t="s">
        <v>277</v>
      </c>
      <c r="D8" t="s">
        <v>302</v>
      </c>
      <c r="E8" t="s">
        <v>280</v>
      </c>
      <c r="F8" t="s">
        <v>282</v>
      </c>
    </row>
    <row r="9" spans="3:6" x14ac:dyDescent="0.2">
      <c r="C9" s="16" t="s">
        <v>258</v>
      </c>
      <c r="D9" s="17">
        <v>13</v>
      </c>
      <c r="E9" s="46">
        <v>41232.476153846139</v>
      </c>
      <c r="F9" s="46">
        <v>79061.279999999999</v>
      </c>
    </row>
    <row r="10" spans="3:6" x14ac:dyDescent="0.2">
      <c r="C10" s="18">
        <v>1</v>
      </c>
      <c r="D10" s="17">
        <v>6</v>
      </c>
      <c r="E10" s="46">
        <v>43106.644999999997</v>
      </c>
      <c r="F10" s="46">
        <v>79061.279999999999</v>
      </c>
    </row>
    <row r="11" spans="3:6" x14ac:dyDescent="0.2">
      <c r="C11" s="18">
        <v>2</v>
      </c>
      <c r="D11" s="17">
        <v>7</v>
      </c>
      <c r="E11" s="46">
        <v>39626.045714285712</v>
      </c>
      <c r="F11" s="46">
        <v>72819.600000000006</v>
      </c>
    </row>
    <row r="12" spans="3:6" x14ac:dyDescent="0.2">
      <c r="C12" s="16" t="s">
        <v>259</v>
      </c>
      <c r="D12" s="17">
        <v>13</v>
      </c>
      <c r="E12" s="46">
        <v>28770.814615384614</v>
      </c>
      <c r="F12" s="46">
        <v>35889.480000000003</v>
      </c>
    </row>
    <row r="13" spans="3:6" x14ac:dyDescent="0.2">
      <c r="C13" s="18">
        <v>1</v>
      </c>
      <c r="D13" s="17">
        <v>8</v>
      </c>
      <c r="E13" s="46">
        <v>28513.947499999998</v>
      </c>
      <c r="F13" s="46">
        <v>35889.480000000003</v>
      </c>
    </row>
    <row r="14" spans="3:6" x14ac:dyDescent="0.2">
      <c r="C14" s="18">
        <v>2</v>
      </c>
      <c r="D14" s="17">
        <v>5</v>
      </c>
      <c r="E14" s="46">
        <v>29181.802000000003</v>
      </c>
      <c r="F14" s="46">
        <v>32626.799999999999</v>
      </c>
    </row>
    <row r="15" spans="3:6" x14ac:dyDescent="0.2">
      <c r="C15" s="16" t="s">
        <v>278</v>
      </c>
      <c r="D15" s="17">
        <v>26</v>
      </c>
      <c r="E15" s="46">
        <v>35001.645384615374</v>
      </c>
      <c r="F15" s="46">
        <v>79061.279999999999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8:D15"/>
  <sheetViews>
    <sheetView workbookViewId="0">
      <selection activeCell="D13" sqref="D13"/>
    </sheetView>
  </sheetViews>
  <sheetFormatPr defaultColWidth="11.42578125" defaultRowHeight="12.75" x14ac:dyDescent="0.2"/>
  <cols>
    <col min="2" max="2" width="55" customWidth="1"/>
    <col min="3" max="3" width="15.140625" bestFit="1" customWidth="1"/>
    <col min="4" max="4" width="14.5703125" bestFit="1" customWidth="1"/>
  </cols>
  <sheetData>
    <row r="8" spans="3:4" x14ac:dyDescent="0.2">
      <c r="C8" s="45" t="s">
        <v>277</v>
      </c>
      <c r="D8" t="s">
        <v>279</v>
      </c>
    </row>
    <row r="9" spans="3:4" x14ac:dyDescent="0.2">
      <c r="C9" s="16" t="s">
        <v>258</v>
      </c>
      <c r="D9" s="47">
        <v>0.11376151651375568</v>
      </c>
    </row>
    <row r="10" spans="3:4" x14ac:dyDescent="0.2">
      <c r="C10" s="16" t="s">
        <v>259</v>
      </c>
      <c r="D10" s="47">
        <v>8.5818985708440002E-2</v>
      </c>
    </row>
    <row r="11" spans="3:4" x14ac:dyDescent="0.2">
      <c r="C11" s="16" t="s">
        <v>260</v>
      </c>
      <c r="D11" s="47">
        <v>6.4549667552484369E-2</v>
      </c>
    </row>
    <row r="12" spans="3:4" x14ac:dyDescent="0.2">
      <c r="C12" s="16" t="s">
        <v>261</v>
      </c>
      <c r="D12" s="47">
        <v>0.43261009097910486</v>
      </c>
    </row>
    <row r="13" spans="3:4" x14ac:dyDescent="0.2">
      <c r="C13" s="16" t="s">
        <v>262</v>
      </c>
      <c r="D13" s="47">
        <v>0.24113624638852871</v>
      </c>
    </row>
    <row r="14" spans="3:4" x14ac:dyDescent="0.2">
      <c r="C14" s="16" t="s">
        <v>263</v>
      </c>
      <c r="D14" s="47">
        <v>6.2123492857686341E-2</v>
      </c>
    </row>
    <row r="15" spans="3:4" x14ac:dyDescent="0.2">
      <c r="C15" s="16" t="s">
        <v>278</v>
      </c>
      <c r="D15" s="4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5843A-C73E-4B69-9CE4-2E5ACAC3B382}">
  <dimension ref="C8:E27"/>
  <sheetViews>
    <sheetView topLeftCell="A4" workbookViewId="0">
      <selection activeCell="E21" sqref="E21"/>
    </sheetView>
  </sheetViews>
  <sheetFormatPr defaultRowHeight="12.75" x14ac:dyDescent="0.2"/>
  <cols>
    <col min="3" max="3" width="17.85546875" bestFit="1" customWidth="1"/>
    <col min="4" max="4" width="20.85546875" bestFit="1" customWidth="1"/>
    <col min="5" max="5" width="18.85546875" bestFit="1" customWidth="1"/>
  </cols>
  <sheetData>
    <row r="8" spans="3:5" x14ac:dyDescent="0.2">
      <c r="C8" s="45" t="s">
        <v>277</v>
      </c>
      <c r="D8" t="s">
        <v>302</v>
      </c>
      <c r="E8" t="s">
        <v>280</v>
      </c>
    </row>
    <row r="9" spans="3:5" x14ac:dyDescent="0.2">
      <c r="C9" s="16" t="s">
        <v>258</v>
      </c>
      <c r="D9" s="17">
        <v>11</v>
      </c>
      <c r="E9" s="46">
        <v>34891.045454545456</v>
      </c>
    </row>
    <row r="10" spans="3:5" x14ac:dyDescent="0.2">
      <c r="C10" s="48" t="s">
        <v>283</v>
      </c>
      <c r="D10" s="17">
        <v>1</v>
      </c>
      <c r="E10" s="46">
        <v>72819.600000000006</v>
      </c>
    </row>
    <row r="11" spans="3:5" x14ac:dyDescent="0.2">
      <c r="C11" s="48" t="s">
        <v>284</v>
      </c>
      <c r="D11" s="17">
        <v>1</v>
      </c>
      <c r="E11" s="46">
        <v>26113.86</v>
      </c>
    </row>
    <row r="12" spans="3:5" x14ac:dyDescent="0.2">
      <c r="C12" s="48" t="s">
        <v>285</v>
      </c>
      <c r="D12" s="17">
        <v>1</v>
      </c>
      <c r="E12" s="46">
        <v>29982.58</v>
      </c>
    </row>
    <row r="13" spans="3:5" x14ac:dyDescent="0.2">
      <c r="C13" s="48" t="s">
        <v>286</v>
      </c>
      <c r="D13" s="17">
        <v>3</v>
      </c>
      <c r="E13" s="46">
        <v>43488.76</v>
      </c>
    </row>
    <row r="14" spans="3:5" x14ac:dyDescent="0.2">
      <c r="C14" s="48" t="s">
        <v>287</v>
      </c>
      <c r="D14" s="17">
        <v>3</v>
      </c>
      <c r="E14" s="46">
        <v>27735.62</v>
      </c>
    </row>
    <row r="15" spans="3:5" x14ac:dyDescent="0.2">
      <c r="C15" s="48" t="s">
        <v>288</v>
      </c>
      <c r="D15" s="17">
        <v>1</v>
      </c>
      <c r="E15" s="46">
        <v>18000</v>
      </c>
    </row>
    <row r="16" spans="3:5" x14ac:dyDescent="0.2">
      <c r="C16" s="48" t="s">
        <v>289</v>
      </c>
      <c r="D16" s="17">
        <v>1</v>
      </c>
      <c r="E16" s="46">
        <v>23212.32</v>
      </c>
    </row>
    <row r="17" spans="3:5" x14ac:dyDescent="0.2">
      <c r="C17" s="16" t="s">
        <v>259</v>
      </c>
      <c r="D17" s="17">
        <v>14</v>
      </c>
      <c r="E17" s="46">
        <v>30133.802142857141</v>
      </c>
    </row>
    <row r="18" spans="3:5" x14ac:dyDescent="0.2">
      <c r="C18" s="48" t="s">
        <v>284</v>
      </c>
      <c r="D18" s="17">
        <v>1</v>
      </c>
      <c r="E18" s="46">
        <v>28549.5</v>
      </c>
    </row>
    <row r="19" spans="3:5" x14ac:dyDescent="0.2">
      <c r="C19" s="48" t="s">
        <v>285</v>
      </c>
      <c r="D19" s="17">
        <v>2</v>
      </c>
      <c r="E19" s="46">
        <v>27820.764999999999</v>
      </c>
    </row>
    <row r="20" spans="3:5" x14ac:dyDescent="0.2">
      <c r="C20" s="48" t="s">
        <v>291</v>
      </c>
      <c r="D20" s="17">
        <v>1</v>
      </c>
      <c r="E20" s="46">
        <v>32626.799999999999</v>
      </c>
    </row>
    <row r="21" spans="3:5" x14ac:dyDescent="0.2">
      <c r="C21" s="48" t="s">
        <v>292</v>
      </c>
      <c r="D21" s="17">
        <v>1</v>
      </c>
      <c r="E21" s="46">
        <v>30451.68</v>
      </c>
    </row>
    <row r="22" spans="3:5" x14ac:dyDescent="0.2">
      <c r="C22" s="48" t="s">
        <v>286</v>
      </c>
      <c r="D22" s="17">
        <v>2</v>
      </c>
      <c r="E22" s="46">
        <v>27344.940000000002</v>
      </c>
    </row>
    <row r="23" spans="3:5" x14ac:dyDescent="0.2">
      <c r="C23" s="48" t="s">
        <v>293</v>
      </c>
      <c r="D23" s="17">
        <v>1</v>
      </c>
      <c r="E23" s="46">
        <v>26101.439999999999</v>
      </c>
    </row>
    <row r="24" spans="3:5" x14ac:dyDescent="0.2">
      <c r="C24" s="48" t="s">
        <v>294</v>
      </c>
      <c r="D24" s="17">
        <v>2</v>
      </c>
      <c r="E24" s="46">
        <v>29568.544999999998</v>
      </c>
    </row>
    <row r="25" spans="3:5" x14ac:dyDescent="0.2">
      <c r="C25" s="48" t="s">
        <v>295</v>
      </c>
      <c r="D25" s="17">
        <v>1</v>
      </c>
      <c r="E25" s="46">
        <v>29045.24</v>
      </c>
    </row>
    <row r="26" spans="3:5" x14ac:dyDescent="0.2">
      <c r="C26" s="48" t="s">
        <v>289</v>
      </c>
      <c r="D26" s="17">
        <v>3</v>
      </c>
      <c r="E26" s="46">
        <v>35210.023333333331</v>
      </c>
    </row>
    <row r="27" spans="3:5" x14ac:dyDescent="0.2">
      <c r="C27" s="16" t="s">
        <v>278</v>
      </c>
      <c r="D27" s="17">
        <v>25</v>
      </c>
      <c r="E27" s="46">
        <v>32226.989199999996</v>
      </c>
    </row>
  </sheetData>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8:E62"/>
  <sheetViews>
    <sheetView workbookViewId="0">
      <selection activeCell="E13" sqref="E13"/>
    </sheetView>
  </sheetViews>
  <sheetFormatPr defaultColWidth="11.42578125" defaultRowHeight="12.75" x14ac:dyDescent="0.2"/>
  <cols>
    <col min="1" max="1" width="18" bestFit="1" customWidth="1"/>
    <col min="2" max="2" width="15.140625" bestFit="1" customWidth="1"/>
    <col min="3" max="3" width="17.85546875" bestFit="1" customWidth="1"/>
    <col min="4" max="4" width="20.85546875" bestFit="1" customWidth="1"/>
    <col min="5" max="5" width="18.85546875" bestFit="1" customWidth="1"/>
  </cols>
  <sheetData>
    <row r="8" spans="3:5" x14ac:dyDescent="0.2">
      <c r="C8" s="45" t="s">
        <v>277</v>
      </c>
      <c r="D8" t="s">
        <v>302</v>
      </c>
      <c r="E8" t="s">
        <v>280</v>
      </c>
    </row>
    <row r="9" spans="3:5" x14ac:dyDescent="0.2">
      <c r="C9" s="16" t="s">
        <v>263</v>
      </c>
      <c r="D9" s="17">
        <v>7</v>
      </c>
      <c r="E9" s="50">
        <v>43627.107142857145</v>
      </c>
    </row>
    <row r="10" spans="3:5" x14ac:dyDescent="0.2">
      <c r="C10" s="48" t="s">
        <v>296</v>
      </c>
      <c r="D10" s="17">
        <v>2</v>
      </c>
      <c r="E10" s="50">
        <v>49671.815000000002</v>
      </c>
    </row>
    <row r="11" spans="3:5" x14ac:dyDescent="0.2">
      <c r="C11" s="48" t="s">
        <v>286</v>
      </c>
      <c r="D11" s="17">
        <v>3</v>
      </c>
      <c r="E11" s="50">
        <v>39515.746666666666</v>
      </c>
    </row>
    <row r="12" spans="3:5" x14ac:dyDescent="0.2">
      <c r="C12" s="48" t="s">
        <v>299</v>
      </c>
      <c r="D12" s="17">
        <v>1</v>
      </c>
      <c r="E12" s="50">
        <v>28043.68</v>
      </c>
    </row>
    <row r="13" spans="3:5" x14ac:dyDescent="0.2">
      <c r="C13" s="48" t="s">
        <v>298</v>
      </c>
      <c r="D13" s="17">
        <v>1</v>
      </c>
      <c r="E13" s="50">
        <v>59455.199999999997</v>
      </c>
    </row>
    <row r="14" spans="3:5" x14ac:dyDescent="0.2">
      <c r="C14" s="16" t="s">
        <v>262</v>
      </c>
      <c r="D14" s="17">
        <v>23</v>
      </c>
      <c r="E14" s="50">
        <v>47431.21217391306</v>
      </c>
    </row>
    <row r="15" spans="3:5" x14ac:dyDescent="0.2">
      <c r="C15" s="48" t="s">
        <v>283</v>
      </c>
      <c r="D15" s="17">
        <v>3</v>
      </c>
      <c r="E15" s="50">
        <v>47556.299999999996</v>
      </c>
    </row>
    <row r="16" spans="3:5" x14ac:dyDescent="0.2">
      <c r="C16" s="48" t="s">
        <v>284</v>
      </c>
      <c r="D16" s="17">
        <v>1</v>
      </c>
      <c r="E16" s="50">
        <v>46486.05</v>
      </c>
    </row>
    <row r="17" spans="3:5" x14ac:dyDescent="0.2">
      <c r="C17" s="48" t="s">
        <v>285</v>
      </c>
      <c r="D17" s="17">
        <v>3</v>
      </c>
      <c r="E17" s="50">
        <v>40485.043333333328</v>
      </c>
    </row>
    <row r="18" spans="3:5" x14ac:dyDescent="0.2">
      <c r="C18" s="48" t="s">
        <v>291</v>
      </c>
      <c r="D18" s="17">
        <v>3</v>
      </c>
      <c r="E18" s="50">
        <v>48986</v>
      </c>
    </row>
    <row r="19" spans="3:5" x14ac:dyDescent="0.2">
      <c r="C19" s="48" t="s">
        <v>292</v>
      </c>
      <c r="D19" s="17">
        <v>3</v>
      </c>
      <c r="E19" s="50">
        <v>41081.980000000003</v>
      </c>
    </row>
    <row r="20" spans="3:5" x14ac:dyDescent="0.2">
      <c r="C20" s="48" t="s">
        <v>286</v>
      </c>
      <c r="D20" s="17">
        <v>3</v>
      </c>
      <c r="E20" s="50">
        <v>39838.743333333339</v>
      </c>
    </row>
    <row r="21" spans="3:5" x14ac:dyDescent="0.2">
      <c r="C21" s="48" t="s">
        <v>287</v>
      </c>
      <c r="D21" s="17">
        <v>2</v>
      </c>
      <c r="E21" s="50">
        <v>28977.22</v>
      </c>
    </row>
    <row r="22" spans="3:5" x14ac:dyDescent="0.2">
      <c r="C22" s="48" t="s">
        <v>301</v>
      </c>
      <c r="D22" s="17">
        <v>3</v>
      </c>
      <c r="E22" s="50">
        <v>66949.279999999999</v>
      </c>
    </row>
    <row r="23" spans="3:5" x14ac:dyDescent="0.2">
      <c r="C23" s="48" t="s">
        <v>298</v>
      </c>
      <c r="D23" s="17">
        <v>2</v>
      </c>
      <c r="E23" s="50">
        <v>65892.675000000003</v>
      </c>
    </row>
    <row r="24" spans="3:5" x14ac:dyDescent="0.2">
      <c r="C24" s="16" t="s">
        <v>261</v>
      </c>
      <c r="D24" s="17">
        <v>43</v>
      </c>
      <c r="E24" s="50">
        <v>44876.17209302324</v>
      </c>
    </row>
    <row r="25" spans="3:5" x14ac:dyDescent="0.2">
      <c r="C25" s="48" t="s">
        <v>283</v>
      </c>
      <c r="D25" s="17">
        <v>2</v>
      </c>
      <c r="E25" s="50">
        <v>60088.755000000005</v>
      </c>
    </row>
    <row r="26" spans="3:5" x14ac:dyDescent="0.2">
      <c r="C26" s="48" t="s">
        <v>284</v>
      </c>
      <c r="D26" s="17">
        <v>4</v>
      </c>
      <c r="E26" s="50">
        <v>54566.395000000004</v>
      </c>
    </row>
    <row r="27" spans="3:5" x14ac:dyDescent="0.2">
      <c r="C27" s="48" t="s">
        <v>285</v>
      </c>
      <c r="D27" s="17">
        <v>8</v>
      </c>
      <c r="E27" s="50">
        <v>49578.358749999999</v>
      </c>
    </row>
    <row r="28" spans="3:5" x14ac:dyDescent="0.2">
      <c r="C28" s="48" t="s">
        <v>291</v>
      </c>
      <c r="D28" s="17">
        <v>5</v>
      </c>
      <c r="E28" s="50">
        <v>44157.868000000002</v>
      </c>
    </row>
    <row r="29" spans="3:5" x14ac:dyDescent="0.2">
      <c r="C29" s="48" t="s">
        <v>296</v>
      </c>
      <c r="D29" s="17">
        <v>5</v>
      </c>
      <c r="E29" s="50">
        <v>45308.476000000002</v>
      </c>
    </row>
    <row r="30" spans="3:5" x14ac:dyDescent="0.2">
      <c r="C30" s="48" t="s">
        <v>292</v>
      </c>
      <c r="D30" s="17">
        <v>4</v>
      </c>
      <c r="E30" s="50">
        <v>43320.75</v>
      </c>
    </row>
    <row r="31" spans="3:5" x14ac:dyDescent="0.2">
      <c r="C31" s="48" t="s">
        <v>286</v>
      </c>
      <c r="D31" s="17">
        <v>5</v>
      </c>
      <c r="E31" s="50">
        <v>28835.136000000006</v>
      </c>
    </row>
    <row r="32" spans="3:5" x14ac:dyDescent="0.2">
      <c r="C32" s="48" t="s">
        <v>287</v>
      </c>
      <c r="D32" s="17">
        <v>4</v>
      </c>
      <c r="E32" s="50">
        <v>38266.5075</v>
      </c>
    </row>
    <row r="33" spans="3:5" x14ac:dyDescent="0.2">
      <c r="C33" s="48" t="s">
        <v>299</v>
      </c>
      <c r="D33" s="17">
        <v>1</v>
      </c>
      <c r="E33" s="50">
        <v>34002.050000000003</v>
      </c>
    </row>
    <row r="34" spans="3:5" x14ac:dyDescent="0.2">
      <c r="C34" s="48" t="s">
        <v>300</v>
      </c>
      <c r="D34" s="17">
        <v>1</v>
      </c>
      <c r="E34" s="50">
        <v>67535.16</v>
      </c>
    </row>
    <row r="35" spans="3:5" x14ac:dyDescent="0.2">
      <c r="C35" s="48" t="s">
        <v>289</v>
      </c>
      <c r="D35" s="17">
        <v>3</v>
      </c>
      <c r="E35" s="50">
        <v>34758.973333333335</v>
      </c>
    </row>
    <row r="36" spans="3:5" x14ac:dyDescent="0.2">
      <c r="C36" s="48" t="s">
        <v>297</v>
      </c>
      <c r="D36" s="17">
        <v>1</v>
      </c>
      <c r="E36" s="50">
        <v>70934.880000000005</v>
      </c>
    </row>
    <row r="37" spans="3:5" x14ac:dyDescent="0.2">
      <c r="C37" s="16" t="s">
        <v>260</v>
      </c>
      <c r="D37" s="17">
        <v>8</v>
      </c>
      <c r="E37" s="50">
        <v>39664.557500000003</v>
      </c>
    </row>
    <row r="38" spans="3:5" x14ac:dyDescent="0.2">
      <c r="C38" s="48" t="s">
        <v>285</v>
      </c>
      <c r="D38" s="17">
        <v>1</v>
      </c>
      <c r="E38" s="50">
        <v>116511.36</v>
      </c>
    </row>
    <row r="39" spans="3:5" x14ac:dyDescent="0.2">
      <c r="C39" s="48" t="s">
        <v>291</v>
      </c>
      <c r="D39" s="17">
        <v>1</v>
      </c>
      <c r="E39" s="50">
        <v>36939.839999999997</v>
      </c>
    </row>
    <row r="40" spans="3:5" x14ac:dyDescent="0.2">
      <c r="C40" s="48" t="s">
        <v>296</v>
      </c>
      <c r="D40" s="17">
        <v>1</v>
      </c>
      <c r="E40" s="50">
        <v>35785.660000000003</v>
      </c>
    </row>
    <row r="41" spans="3:5" x14ac:dyDescent="0.2">
      <c r="C41" s="48" t="s">
        <v>289</v>
      </c>
      <c r="D41" s="17">
        <v>1</v>
      </c>
      <c r="E41" s="50">
        <v>27081.040000000001</v>
      </c>
    </row>
    <row r="42" spans="3:5" x14ac:dyDescent="0.2">
      <c r="C42" s="48" t="s">
        <v>297</v>
      </c>
      <c r="D42" s="17">
        <v>2</v>
      </c>
      <c r="E42" s="50">
        <v>26789.809999999998</v>
      </c>
    </row>
    <row r="43" spans="3:5" x14ac:dyDescent="0.2">
      <c r="C43" s="48" t="s">
        <v>298</v>
      </c>
      <c r="D43" s="17">
        <v>2</v>
      </c>
      <c r="E43" s="50">
        <v>23709.47</v>
      </c>
    </row>
    <row r="44" spans="3:5" x14ac:dyDescent="0.2">
      <c r="C44" s="16" t="s">
        <v>259</v>
      </c>
      <c r="D44" s="17">
        <v>14</v>
      </c>
      <c r="E44" s="50">
        <v>30133.802142857145</v>
      </c>
    </row>
    <row r="45" spans="3:5" x14ac:dyDescent="0.2">
      <c r="C45" s="48" t="s">
        <v>284</v>
      </c>
      <c r="D45" s="17">
        <v>1</v>
      </c>
      <c r="E45" s="50">
        <v>28549.5</v>
      </c>
    </row>
    <row r="46" spans="3:5" x14ac:dyDescent="0.2">
      <c r="C46" s="48" t="s">
        <v>285</v>
      </c>
      <c r="D46" s="17">
        <v>2</v>
      </c>
      <c r="E46" s="50">
        <v>27820.764999999999</v>
      </c>
    </row>
    <row r="47" spans="3:5" x14ac:dyDescent="0.2">
      <c r="C47" s="48" t="s">
        <v>291</v>
      </c>
      <c r="D47" s="17">
        <v>1</v>
      </c>
      <c r="E47" s="50">
        <v>32626.799999999999</v>
      </c>
    </row>
    <row r="48" spans="3:5" x14ac:dyDescent="0.2">
      <c r="C48" s="48" t="s">
        <v>292</v>
      </c>
      <c r="D48" s="17">
        <v>1</v>
      </c>
      <c r="E48" s="50">
        <v>30451.68</v>
      </c>
    </row>
    <row r="49" spans="3:5" x14ac:dyDescent="0.2">
      <c r="C49" s="48" t="s">
        <v>286</v>
      </c>
      <c r="D49" s="17">
        <v>2</v>
      </c>
      <c r="E49" s="50">
        <v>27344.940000000002</v>
      </c>
    </row>
    <row r="50" spans="3:5" x14ac:dyDescent="0.2">
      <c r="C50" s="48" t="s">
        <v>293</v>
      </c>
      <c r="D50" s="17">
        <v>1</v>
      </c>
      <c r="E50" s="50">
        <v>26101.439999999999</v>
      </c>
    </row>
    <row r="51" spans="3:5" x14ac:dyDescent="0.2">
      <c r="C51" s="48" t="s">
        <v>294</v>
      </c>
      <c r="D51" s="17">
        <v>2</v>
      </c>
      <c r="E51" s="50">
        <v>29568.544999999998</v>
      </c>
    </row>
    <row r="52" spans="3:5" x14ac:dyDescent="0.2">
      <c r="C52" s="48" t="s">
        <v>295</v>
      </c>
      <c r="D52" s="17">
        <v>1</v>
      </c>
      <c r="E52" s="50">
        <v>29045.24</v>
      </c>
    </row>
    <row r="53" spans="3:5" x14ac:dyDescent="0.2">
      <c r="C53" s="48" t="s">
        <v>289</v>
      </c>
      <c r="D53" s="17">
        <v>3</v>
      </c>
      <c r="E53" s="50">
        <v>35210.023333333338</v>
      </c>
    </row>
    <row r="54" spans="3:5" x14ac:dyDescent="0.2">
      <c r="C54" s="16" t="s">
        <v>258</v>
      </c>
      <c r="D54" s="17">
        <v>11</v>
      </c>
      <c r="E54" s="50">
        <v>34891.045454545456</v>
      </c>
    </row>
    <row r="55" spans="3:5" x14ac:dyDescent="0.2">
      <c r="C55" s="48" t="s">
        <v>283</v>
      </c>
      <c r="D55" s="17">
        <v>1</v>
      </c>
      <c r="E55" s="50">
        <v>72819.600000000006</v>
      </c>
    </row>
    <row r="56" spans="3:5" x14ac:dyDescent="0.2">
      <c r="C56" s="48" t="s">
        <v>284</v>
      </c>
      <c r="D56" s="17">
        <v>1</v>
      </c>
      <c r="E56" s="50">
        <v>26113.86</v>
      </c>
    </row>
    <row r="57" spans="3:5" x14ac:dyDescent="0.2">
      <c r="C57" s="48" t="s">
        <v>285</v>
      </c>
      <c r="D57" s="17">
        <v>1</v>
      </c>
      <c r="E57" s="50">
        <v>29982.58</v>
      </c>
    </row>
    <row r="58" spans="3:5" x14ac:dyDescent="0.2">
      <c r="C58" s="48" t="s">
        <v>286</v>
      </c>
      <c r="D58" s="17">
        <v>3</v>
      </c>
      <c r="E58" s="50">
        <v>43488.76</v>
      </c>
    </row>
    <row r="59" spans="3:5" x14ac:dyDescent="0.2">
      <c r="C59" s="48" t="s">
        <v>287</v>
      </c>
      <c r="D59" s="17">
        <v>3</v>
      </c>
      <c r="E59" s="50">
        <v>27735.620000000006</v>
      </c>
    </row>
    <row r="60" spans="3:5" x14ac:dyDescent="0.2">
      <c r="C60" s="48" t="s">
        <v>288</v>
      </c>
      <c r="D60" s="17">
        <v>1</v>
      </c>
      <c r="E60" s="50">
        <v>18000</v>
      </c>
    </row>
    <row r="61" spans="3:5" x14ac:dyDescent="0.2">
      <c r="C61" s="48" t="s">
        <v>289</v>
      </c>
      <c r="D61" s="17">
        <v>1</v>
      </c>
      <c r="E61" s="50">
        <v>23212.32</v>
      </c>
    </row>
    <row r="62" spans="3:5" x14ac:dyDescent="0.2">
      <c r="C62" s="16" t="s">
        <v>278</v>
      </c>
      <c r="D62" s="17">
        <v>106</v>
      </c>
      <c r="E62" s="50">
        <v>41971.454905660386</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ABB71-2E56-4B13-90BE-8412E6BF5F86}">
  <dimension ref="C8:E19"/>
  <sheetViews>
    <sheetView workbookViewId="0">
      <selection activeCell="D9" sqref="D9"/>
    </sheetView>
  </sheetViews>
  <sheetFormatPr defaultRowHeight="12.75" x14ac:dyDescent="0.2"/>
  <cols>
    <col min="3" max="3" width="27.85546875" bestFit="1" customWidth="1"/>
    <col min="4" max="4" width="18" bestFit="1" customWidth="1"/>
    <col min="5" max="5" width="14.5703125" bestFit="1" customWidth="1"/>
  </cols>
  <sheetData>
    <row r="8" spans="3:5" x14ac:dyDescent="0.2">
      <c r="C8" s="45" t="s">
        <v>277</v>
      </c>
      <c r="D8" t="s">
        <v>302</v>
      </c>
      <c r="E8" t="s">
        <v>279</v>
      </c>
    </row>
    <row r="9" spans="3:5" x14ac:dyDescent="0.2">
      <c r="C9" s="16" t="s">
        <v>259</v>
      </c>
      <c r="D9" s="17">
        <v>3</v>
      </c>
      <c r="E9" s="46">
        <v>78531.039999999994</v>
      </c>
    </row>
    <row r="10" spans="3:5" x14ac:dyDescent="0.2">
      <c r="C10" s="18" t="s">
        <v>248</v>
      </c>
      <c r="D10" s="17">
        <v>3</v>
      </c>
      <c r="E10" s="46">
        <v>78531.039999999994</v>
      </c>
    </row>
    <row r="11" spans="3:5" x14ac:dyDescent="0.2">
      <c r="C11" s="49" t="s">
        <v>294</v>
      </c>
      <c r="D11" s="17">
        <v>1</v>
      </c>
      <c r="E11" s="46">
        <v>27597.85</v>
      </c>
    </row>
    <row r="12" spans="3:5" x14ac:dyDescent="0.2">
      <c r="C12" s="49" t="s">
        <v>295</v>
      </c>
      <c r="D12" s="17">
        <v>1</v>
      </c>
      <c r="E12" s="46">
        <v>29045.24</v>
      </c>
    </row>
    <row r="13" spans="3:5" x14ac:dyDescent="0.2">
      <c r="C13" s="49" t="s">
        <v>289</v>
      </c>
      <c r="D13" s="17">
        <v>1</v>
      </c>
      <c r="E13" s="46">
        <v>21887.95</v>
      </c>
    </row>
    <row r="14" spans="3:5" x14ac:dyDescent="0.2">
      <c r="C14" s="16" t="s">
        <v>260</v>
      </c>
      <c r="D14" s="17">
        <v>4</v>
      </c>
      <c r="E14" s="46">
        <v>98065.98000000001</v>
      </c>
    </row>
    <row r="15" spans="3:5" x14ac:dyDescent="0.2">
      <c r="C15" s="18" t="s">
        <v>248</v>
      </c>
      <c r="D15" s="17">
        <v>4</v>
      </c>
      <c r="E15" s="46">
        <v>98065.98000000001</v>
      </c>
    </row>
    <row r="16" spans="3:5" x14ac:dyDescent="0.2">
      <c r="C16" s="49" t="s">
        <v>289</v>
      </c>
      <c r="D16" s="17">
        <v>1</v>
      </c>
      <c r="E16" s="46">
        <v>27081.040000000001</v>
      </c>
    </row>
    <row r="17" spans="3:5" x14ac:dyDescent="0.2">
      <c r="C17" s="49" t="s">
        <v>297</v>
      </c>
      <c r="D17" s="17">
        <v>1</v>
      </c>
      <c r="E17" s="46">
        <v>23566</v>
      </c>
    </row>
    <row r="18" spans="3:5" x14ac:dyDescent="0.2">
      <c r="C18" s="49" t="s">
        <v>298</v>
      </c>
      <c r="D18" s="17">
        <v>2</v>
      </c>
      <c r="E18" s="46">
        <v>47418.94</v>
      </c>
    </row>
    <row r="19" spans="3:5" x14ac:dyDescent="0.2">
      <c r="C19" s="16" t="s">
        <v>278</v>
      </c>
      <c r="D19" s="17">
        <v>7</v>
      </c>
      <c r="E19" s="46">
        <v>176597.02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F01E3-39AE-47F8-BCE2-9118751410CB}">
  <dimension ref="C8:E21"/>
  <sheetViews>
    <sheetView tabSelected="1" workbookViewId="0">
      <selection activeCell="G12" sqref="G12"/>
    </sheetView>
  </sheetViews>
  <sheetFormatPr defaultRowHeight="12.75" x14ac:dyDescent="0.2"/>
  <cols>
    <col min="3" max="3" width="23.28515625" bestFit="1" customWidth="1"/>
    <col min="4" max="4" width="18" bestFit="1" customWidth="1"/>
    <col min="5" max="5" width="14.5703125" bestFit="1" customWidth="1"/>
  </cols>
  <sheetData>
    <row r="8" spans="3:5" x14ac:dyDescent="0.2">
      <c r="C8" s="45" t="s">
        <v>277</v>
      </c>
      <c r="D8" t="s">
        <v>302</v>
      </c>
      <c r="E8" t="s">
        <v>279</v>
      </c>
    </row>
    <row r="9" spans="3:5" x14ac:dyDescent="0.2">
      <c r="C9" s="16" t="s">
        <v>258</v>
      </c>
      <c r="D9" s="17">
        <v>1</v>
      </c>
      <c r="E9" s="46">
        <v>58277.52</v>
      </c>
    </row>
    <row r="10" spans="3:5" x14ac:dyDescent="0.2">
      <c r="C10" s="18" t="s">
        <v>265</v>
      </c>
      <c r="D10" s="17">
        <v>1</v>
      </c>
      <c r="E10" s="46">
        <v>58277.52</v>
      </c>
    </row>
    <row r="11" spans="3:5" x14ac:dyDescent="0.2">
      <c r="C11" s="49" t="s">
        <v>290</v>
      </c>
      <c r="D11" s="17">
        <v>1</v>
      </c>
      <c r="E11" s="46">
        <v>58277.52</v>
      </c>
    </row>
    <row r="12" spans="3:5" x14ac:dyDescent="0.2">
      <c r="C12" s="16" t="s">
        <v>261</v>
      </c>
      <c r="D12" s="17">
        <v>2</v>
      </c>
      <c r="E12" s="46">
        <v>58724.4</v>
      </c>
    </row>
    <row r="13" spans="3:5" x14ac:dyDescent="0.2">
      <c r="C13" s="18" t="s">
        <v>265</v>
      </c>
      <c r="D13" s="17">
        <v>2</v>
      </c>
      <c r="E13" s="46">
        <v>58724.4</v>
      </c>
    </row>
    <row r="14" spans="3:5" x14ac:dyDescent="0.2">
      <c r="C14" s="49" t="s">
        <v>289</v>
      </c>
      <c r="D14" s="17">
        <v>1</v>
      </c>
      <c r="E14" s="46">
        <v>29362.2</v>
      </c>
    </row>
    <row r="15" spans="3:5" x14ac:dyDescent="0.2">
      <c r="C15" s="49" t="s">
        <v>290</v>
      </c>
      <c r="D15" s="17">
        <v>1</v>
      </c>
      <c r="E15" s="46">
        <v>29362.2</v>
      </c>
    </row>
    <row r="16" spans="3:5" x14ac:dyDescent="0.2">
      <c r="C16" s="16" t="s">
        <v>262</v>
      </c>
      <c r="D16" s="17">
        <v>5</v>
      </c>
      <c r="E16" s="46">
        <v>225443.19</v>
      </c>
    </row>
    <row r="17" spans="3:5" x14ac:dyDescent="0.2">
      <c r="C17" s="18" t="s">
        <v>265</v>
      </c>
      <c r="D17" s="17">
        <v>5</v>
      </c>
      <c r="E17" s="46">
        <v>225443.19</v>
      </c>
    </row>
    <row r="18" spans="3:5" x14ac:dyDescent="0.2">
      <c r="C18" s="49" t="s">
        <v>301</v>
      </c>
      <c r="D18" s="17">
        <v>2</v>
      </c>
      <c r="E18" s="46">
        <v>96282.540000000008</v>
      </c>
    </row>
    <row r="19" spans="3:5" x14ac:dyDescent="0.2">
      <c r="C19" s="49" t="s">
        <v>298</v>
      </c>
      <c r="D19" s="17">
        <v>1</v>
      </c>
      <c r="E19" s="46">
        <v>34689</v>
      </c>
    </row>
    <row r="20" spans="3:5" x14ac:dyDescent="0.2">
      <c r="C20" s="49" t="s">
        <v>290</v>
      </c>
      <c r="D20" s="17">
        <v>2</v>
      </c>
      <c r="E20" s="46">
        <v>94471.65</v>
      </c>
    </row>
    <row r="21" spans="3:5" x14ac:dyDescent="0.2">
      <c r="C21" s="16" t="s">
        <v>278</v>
      </c>
      <c r="D21" s="17">
        <v>8</v>
      </c>
      <c r="E21" s="46">
        <v>342445.11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Base de Datos</vt:lpstr>
      <vt:lpstr>Ejercicio1</vt:lpstr>
      <vt:lpstr>Ejercicio 2</vt:lpstr>
      <vt:lpstr>Ejercicio 3</vt:lpstr>
      <vt:lpstr>Ejercicio 4</vt:lpstr>
      <vt:lpstr>Ejercicio 5</vt:lpstr>
      <vt:lpstr>Ejercicio 6</vt:lpstr>
      <vt:lpstr>Ejercicio 7</vt:lpstr>
      <vt:lpstr>Ejercicio 8</vt:lpstr>
      <vt:lpstr>Tablas</vt:lpstr>
      <vt:lpstr>tcargos</vt:lpstr>
      <vt:lpstr>tdptos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West Coast Sales Personnel List</dc:title>
  <dc:subject>1994</dc:subject>
  <dc:creator>Kris Mueller</dc:creator>
  <cp:lastModifiedBy>Matías Duhalde</cp:lastModifiedBy>
  <dcterms:created xsi:type="dcterms:W3CDTF">2001-09-07T14:18:08Z</dcterms:created>
  <dcterms:modified xsi:type="dcterms:W3CDTF">2020-05-19T16:45:58Z</dcterms:modified>
</cp:coreProperties>
</file>