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-repo\IIC1062\Clases\Clase_15\"/>
    </mc:Choice>
  </mc:AlternateContent>
  <xr:revisionPtr revIDLastSave="0" documentId="13_ncr:1_{D221657B-6CBD-488C-B7A7-2581C266EEB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Base Datos" sheetId="1" r:id="rId1"/>
    <sheet name="Tablas" sheetId="2" r:id="rId2"/>
    <sheet name="Ejercicio 1" sheetId="10" r:id="rId3"/>
    <sheet name="ejercicio2 " sheetId="3" r:id="rId4"/>
    <sheet name="ejercicio3" sheetId="4" r:id="rId5"/>
    <sheet name="ejercicio4" sheetId="5" r:id="rId6"/>
    <sheet name="ejercicio5" sheetId="6" r:id="rId7"/>
    <sheet name="ejercicio6" sheetId="7" r:id="rId8"/>
    <sheet name="ejercicio7" sheetId="9" r:id="rId9"/>
    <sheet name="ejercicio8" sheetId="8" r:id="rId10"/>
  </sheets>
  <definedNames>
    <definedName name="_xlnm._FilterDatabase" localSheetId="0" hidden="1">'Base Datos'!$B$18:$K$127</definedName>
    <definedName name="_xlnm._FilterDatabase" localSheetId="5" hidden="1">ejercicio4!#REF!</definedName>
    <definedName name="_xlnm.Criteria" localSheetId="2">'Ejercicio 1'!$B$2:$E$3</definedName>
    <definedName name="_xlnm.Extract" localSheetId="2">'Ejercicio 1'!$B$5:$K$5</definedName>
    <definedName name="_xlnm.Extract" localSheetId="3">'ejercicio2 '!$B$5:$K$5</definedName>
    <definedName name="Filtro1">'Ejercicio 1'!$B$2:$E$3</definedName>
    <definedName name="Filtro2">'ejercicio2 '!$B$2:$D$3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0" l="1"/>
  <c r="D3" i="10"/>
  <c r="C3" i="10"/>
  <c r="B3" i="10"/>
  <c r="D3" i="3"/>
  <c r="C3" i="3"/>
  <c r="B3" i="3"/>
</calcChain>
</file>

<file path=xl/sharedStrings.xml><?xml version="1.0" encoding="utf-8"?>
<sst xmlns="http://schemas.openxmlformats.org/spreadsheetml/2006/main" count="673" uniqueCount="264">
  <si>
    <t>Rut</t>
  </si>
  <si>
    <t>Apellido</t>
  </si>
  <si>
    <t>Nombre</t>
  </si>
  <si>
    <t>Sexo</t>
  </si>
  <si>
    <t>Dpto</t>
  </si>
  <si>
    <t>Seccion</t>
  </si>
  <si>
    <t>Cargo</t>
  </si>
  <si>
    <t>Renta</t>
  </si>
  <si>
    <t>Fecha  Ingreso</t>
  </si>
  <si>
    <t>Fecha  Nacimiento</t>
  </si>
  <si>
    <t>McKormick</t>
  </si>
  <si>
    <t>Brad</t>
  </si>
  <si>
    <t>I</t>
  </si>
  <si>
    <t>C</t>
  </si>
  <si>
    <t>INV</t>
  </si>
  <si>
    <t>Stephanie</t>
  </si>
  <si>
    <t>Davison</t>
  </si>
  <si>
    <t>Karen</t>
  </si>
  <si>
    <t>TEC</t>
  </si>
  <si>
    <t>Cortlandt</t>
  </si>
  <si>
    <t>Charles</t>
  </si>
  <si>
    <t>A</t>
  </si>
  <si>
    <t>REP</t>
  </si>
  <si>
    <t>Nelson</t>
  </si>
  <si>
    <t>Ed</t>
  </si>
  <si>
    <t>F</t>
  </si>
  <si>
    <t>ESD</t>
  </si>
  <si>
    <t>Plant</t>
  </si>
  <si>
    <t>Allen</t>
  </si>
  <si>
    <t>AUC</t>
  </si>
  <si>
    <t>Smith</t>
  </si>
  <si>
    <t>Howard</t>
  </si>
  <si>
    <t>Hodge</t>
  </si>
  <si>
    <t>Alex</t>
  </si>
  <si>
    <t>DUN</t>
  </si>
  <si>
    <t>Martinez</t>
  </si>
  <si>
    <t>Sara</t>
  </si>
  <si>
    <t>M</t>
  </si>
  <si>
    <t>Lampstone</t>
  </si>
  <si>
    <t>Pete</t>
  </si>
  <si>
    <t>Price</t>
  </si>
  <si>
    <t>David</t>
  </si>
  <si>
    <t>V</t>
  </si>
  <si>
    <t>Able</t>
  </si>
  <si>
    <t>Aaron</t>
  </si>
  <si>
    <t>D</t>
  </si>
  <si>
    <t>AAD</t>
  </si>
  <si>
    <t>Kane</t>
  </si>
  <si>
    <t>Sheryl</t>
  </si>
  <si>
    <t>Cooper</t>
  </si>
  <si>
    <t>Linda</t>
  </si>
  <si>
    <t>Sampson</t>
  </si>
  <si>
    <t>Carla</t>
  </si>
  <si>
    <t>Rich</t>
  </si>
  <si>
    <t>Maguire</t>
  </si>
  <si>
    <t>Mollie</t>
  </si>
  <si>
    <t>Aruda</t>
  </si>
  <si>
    <t>Felice</t>
  </si>
  <si>
    <t>Fein</t>
  </si>
  <si>
    <t>Caroline</t>
  </si>
  <si>
    <t>DIG</t>
  </si>
  <si>
    <t>Asonte</t>
  </si>
  <si>
    <t>Toni</t>
  </si>
  <si>
    <t>Alstain</t>
  </si>
  <si>
    <t>Valery</t>
  </si>
  <si>
    <t>Mueller</t>
  </si>
  <si>
    <t>Kris</t>
  </si>
  <si>
    <t>Wells</t>
  </si>
  <si>
    <t>Jason</t>
  </si>
  <si>
    <t>Silverberg</t>
  </si>
  <si>
    <t>Jay</t>
  </si>
  <si>
    <t>IGS</t>
  </si>
  <si>
    <t>Franklin</t>
  </si>
  <si>
    <t>Larry</t>
  </si>
  <si>
    <t>McGuire</t>
  </si>
  <si>
    <t>Ellen</t>
  </si>
  <si>
    <t>CON</t>
  </si>
  <si>
    <t>Melendez</t>
  </si>
  <si>
    <t>Jaime</t>
  </si>
  <si>
    <t>Gorton</t>
  </si>
  <si>
    <t>Hazel</t>
  </si>
  <si>
    <t>Robbins</t>
  </si>
  <si>
    <t>Bob</t>
  </si>
  <si>
    <t>Johnson</t>
  </si>
  <si>
    <t>Miguel</t>
  </si>
  <si>
    <t>IGT</t>
  </si>
  <si>
    <t>Boughton</t>
  </si>
  <si>
    <t>Frank</t>
  </si>
  <si>
    <t>Selznick</t>
  </si>
  <si>
    <t>Anna</t>
  </si>
  <si>
    <t>Ursula</t>
  </si>
  <si>
    <t>Bates</t>
  </si>
  <si>
    <t>Lisa</t>
  </si>
  <si>
    <t>Dorfberg</t>
  </si>
  <si>
    <t>Jeremy</t>
  </si>
  <si>
    <t>Tercan</t>
  </si>
  <si>
    <t>Robert</t>
  </si>
  <si>
    <t>Corwick</t>
  </si>
  <si>
    <t>Rob</t>
  </si>
  <si>
    <t>Gladstone</t>
  </si>
  <si>
    <t>Wes</t>
  </si>
  <si>
    <t>Petry</t>
  </si>
  <si>
    <t>Robin</t>
  </si>
  <si>
    <t>Berwick</t>
  </si>
  <si>
    <t>Sam</t>
  </si>
  <si>
    <t>Albert</t>
  </si>
  <si>
    <t>Maxine</t>
  </si>
  <si>
    <t>Wu</t>
  </si>
  <si>
    <t>Tammy</t>
  </si>
  <si>
    <t>Barth</t>
  </si>
  <si>
    <t>Sandra</t>
  </si>
  <si>
    <t>Stewart</t>
  </si>
  <si>
    <t>Iain</t>
  </si>
  <si>
    <t>Barton</t>
  </si>
  <si>
    <t>Eileen</t>
  </si>
  <si>
    <t>Sargent</t>
  </si>
  <si>
    <t>Evelyn</t>
  </si>
  <si>
    <t>Ygarre</t>
  </si>
  <si>
    <t>Hardy</t>
  </si>
  <si>
    <t>Bill</t>
  </si>
  <si>
    <t>Morton</t>
  </si>
  <si>
    <t>Chu</t>
  </si>
  <si>
    <t>Steven</t>
  </si>
  <si>
    <t>Lin</t>
  </si>
  <si>
    <t>Michael</t>
  </si>
  <si>
    <t>Smythe</t>
  </si>
  <si>
    <t>Leslie</t>
  </si>
  <si>
    <t>Szcznyck</t>
  </si>
  <si>
    <t>Tadeuz</t>
  </si>
  <si>
    <t>Dixon-Waite</t>
  </si>
  <si>
    <t>Sherrie</t>
  </si>
  <si>
    <t>Kaneko</t>
  </si>
  <si>
    <t>Midori</t>
  </si>
  <si>
    <t>AUT</t>
  </si>
  <si>
    <t>Larssen</t>
  </si>
  <si>
    <t>Erika</t>
  </si>
  <si>
    <t>Brwyne</t>
  </si>
  <si>
    <t>Melia</t>
  </si>
  <si>
    <t>Henders</t>
  </si>
  <si>
    <t>Mark</t>
  </si>
  <si>
    <t>Simpson</t>
  </si>
  <si>
    <t>Sandrae</t>
  </si>
  <si>
    <t>Richards</t>
  </si>
  <si>
    <t>Phillip</t>
  </si>
  <si>
    <t>Bankler</t>
  </si>
  <si>
    <t>Rowena</t>
  </si>
  <si>
    <t>Homes</t>
  </si>
  <si>
    <t>Megan</t>
  </si>
  <si>
    <t>Cash</t>
  </si>
  <si>
    <t>Mary</t>
  </si>
  <si>
    <t>West</t>
  </si>
  <si>
    <t>Cara</t>
  </si>
  <si>
    <t>Al-Sabah</t>
  </si>
  <si>
    <t>Daoud</t>
  </si>
  <si>
    <t>Vuanuo</t>
  </si>
  <si>
    <t>Tuome</t>
  </si>
  <si>
    <t>North</t>
  </si>
  <si>
    <t>Foss</t>
  </si>
  <si>
    <t>Felix</t>
  </si>
  <si>
    <t>Constance</t>
  </si>
  <si>
    <t>Burt</t>
  </si>
  <si>
    <t>Raye</t>
  </si>
  <si>
    <t>Alice</t>
  </si>
  <si>
    <t>Stone</t>
  </si>
  <si>
    <t>Cindy</t>
  </si>
  <si>
    <t>Tuppman</t>
  </si>
  <si>
    <t>Lise-Anne</t>
  </si>
  <si>
    <t>Coyne</t>
  </si>
  <si>
    <t>Dennis</t>
  </si>
  <si>
    <t>Lark</t>
  </si>
  <si>
    <t>Donald</t>
  </si>
  <si>
    <t>Kourios</t>
  </si>
  <si>
    <t>Theo</t>
  </si>
  <si>
    <t>Rose</t>
  </si>
  <si>
    <t>Townes</t>
  </si>
  <si>
    <t>Everett</t>
  </si>
  <si>
    <t>Seidel</t>
  </si>
  <si>
    <t>Matt</t>
  </si>
  <si>
    <t>Levine</t>
  </si>
  <si>
    <t>Eric</t>
  </si>
  <si>
    <t>Wolf</t>
  </si>
  <si>
    <t>Hilda</t>
  </si>
  <si>
    <t>Scote</t>
  </si>
  <si>
    <t>Gail</t>
  </si>
  <si>
    <t>Mann</t>
  </si>
  <si>
    <t>Alyssa</t>
  </si>
  <si>
    <t>Solomon</t>
  </si>
  <si>
    <t>Ari</t>
  </si>
  <si>
    <t>Kellerman</t>
  </si>
  <si>
    <t>Tommie</t>
  </si>
  <si>
    <t>Barbara</t>
  </si>
  <si>
    <t>Barber</t>
  </si>
  <si>
    <t>Fontaine</t>
  </si>
  <si>
    <t>Jean</t>
  </si>
  <si>
    <t>Ferngood</t>
  </si>
  <si>
    <t>Jules</t>
  </si>
  <si>
    <t>Cane</t>
  </si>
  <si>
    <t>Nate</t>
  </si>
  <si>
    <t>Gonzales</t>
  </si>
  <si>
    <t>Joe</t>
  </si>
  <si>
    <t>Lempert</t>
  </si>
  <si>
    <t>Alexandra</t>
  </si>
  <si>
    <t>Beech</t>
  </si>
  <si>
    <t>Susan</t>
  </si>
  <si>
    <t>Hapsbuch</t>
  </si>
  <si>
    <t>Kendrick</t>
  </si>
  <si>
    <t>Weston</t>
  </si>
  <si>
    <t>Preston</t>
  </si>
  <si>
    <t>Liza</t>
  </si>
  <si>
    <t>Sofer</t>
  </si>
  <si>
    <t>Ariel</t>
  </si>
  <si>
    <t>Abdul</t>
  </si>
  <si>
    <t>Cathy</t>
  </si>
  <si>
    <t>Kegler</t>
  </si>
  <si>
    <t>Pam</t>
  </si>
  <si>
    <t>White</t>
  </si>
  <si>
    <t>Jessica</t>
  </si>
  <si>
    <t>Bell</t>
  </si>
  <si>
    <t>Tom</t>
  </si>
  <si>
    <t>Quan</t>
  </si>
  <si>
    <t>Bellwood</t>
  </si>
  <si>
    <t>Taylor</t>
  </si>
  <si>
    <t>Ralph</t>
  </si>
  <si>
    <t>Goldberg</t>
  </si>
  <si>
    <t>Malcolm</t>
  </si>
  <si>
    <t>Cronwith</t>
  </si>
  <si>
    <t>Brent</t>
  </si>
  <si>
    <t>Berg</t>
  </si>
  <si>
    <t>Bobby</t>
  </si>
  <si>
    <t>Zostoc</t>
  </si>
  <si>
    <t>Melissa</t>
  </si>
  <si>
    <t>Departamento</t>
  </si>
  <si>
    <t>Descripcion</t>
  </si>
  <si>
    <t>Administracion</t>
  </si>
  <si>
    <t>Contabilidad</t>
  </si>
  <si>
    <t>Diseño</t>
  </si>
  <si>
    <t>Investigacion</t>
  </si>
  <si>
    <t>Materiales</t>
  </si>
  <si>
    <t>Varios</t>
  </si>
  <si>
    <t>Cargos</t>
  </si>
  <si>
    <t>Descripción</t>
  </si>
  <si>
    <t xml:space="preserve">Auxiliar Administrativo </t>
  </si>
  <si>
    <t>Auxiliar Contable</t>
  </si>
  <si>
    <t>AUD</t>
  </si>
  <si>
    <t>Auxiliar  Diseño</t>
  </si>
  <si>
    <t>AUN</t>
  </si>
  <si>
    <t>Auxiliar Administrativo Unidad</t>
  </si>
  <si>
    <t>Auxiliar  Técnico</t>
  </si>
  <si>
    <t>Contador</t>
  </si>
  <si>
    <t>Director General</t>
  </si>
  <si>
    <t>Director Unidad</t>
  </si>
  <si>
    <t>Especialista Diseño</t>
  </si>
  <si>
    <t>IGM</t>
  </si>
  <si>
    <t>Ing. Mecánico</t>
  </si>
  <si>
    <t>Ingeniero Software</t>
  </si>
  <si>
    <t>Ingeniero Técnico</t>
  </si>
  <si>
    <t>Investigador</t>
  </si>
  <si>
    <t>Representante Producto</t>
  </si>
  <si>
    <t>Técnico Hardware</t>
  </si>
  <si>
    <t>Alexa</t>
  </si>
  <si>
    <t>Criterio 1</t>
  </si>
  <si>
    <t>Criterio 2</t>
  </si>
  <si>
    <t>Criterio 3</t>
  </si>
  <si>
    <t>Criterio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</si>
</sst>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;\-&quot;$&quot;\ #,##0.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4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14" fontId="0" fillId="0" borderId="0" xfId="0" applyNumberFormat="1"/>
    <xf numFmtId="0" fontId="1" fillId="2" borderId="3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right" wrapText="1"/>
    </xf>
    <xf numFmtId="0" fontId="1" fillId="0" borderId="4" xfId="1" applyFont="1" applyFill="1" applyBorder="1" applyAlignment="1">
      <alignment wrapText="1"/>
    </xf>
    <xf numFmtId="164" fontId="1" fillId="0" borderId="4" xfId="1" applyNumberFormat="1" applyFont="1" applyFill="1" applyBorder="1" applyAlignment="1">
      <alignment horizontal="right" wrapText="1"/>
    </xf>
    <xf numFmtId="14" fontId="1" fillId="0" borderId="4" xfId="1" applyNumberFormat="1" applyFont="1" applyFill="1" applyBorder="1" applyAlignment="1">
      <alignment horizontal="right" wrapText="1"/>
    </xf>
    <xf numFmtId="0" fontId="3" fillId="0" borderId="0" xfId="0" applyFont="1" applyAlignment="1">
      <alignment horizontal="center"/>
    </xf>
  </cellXfs>
  <cellStyles count="3">
    <cellStyle name="Normal" xfId="0" builtinId="0"/>
    <cellStyle name="Normal_Hoja1" xfId="1" xr:uid="{00000000-0005-0000-0000-000001000000}"/>
    <cellStyle name="Normal_Hoja2" xfId="2" xr:uid="{00000000-0005-0000-0000-000002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&quot;$&quot;\ #,##0.00;\-&quot;$&quot;\ 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7CCA3-D643-4BA5-9FCB-C3B2F5F82F1C}" name="T_empleados" displayName="T_empleados" ref="B18:K127" totalsRowShown="0" headerRowDxfId="0" dataDxfId="1" headerRowBorderDxfId="12" tableBorderDxfId="13" headerRowCellStyle="Normal_Hoja1" dataCellStyle="Normal_Hoja1">
  <autoFilter ref="B18:K127" xr:uid="{987CA989-D6D6-44CC-816D-BA8A11AB4841}"/>
  <tableColumns count="10">
    <tableColumn id="1" xr3:uid="{9C8B0826-E32F-456D-91F3-BEFC2FB56A22}" name="Rut" dataDxfId="11" dataCellStyle="Normal_Hoja1"/>
    <tableColumn id="2" xr3:uid="{C4BA17A9-AD5C-43B9-8154-DDECBAED323B}" name="Apellido" dataDxfId="10" dataCellStyle="Normal_Hoja1"/>
    <tableColumn id="3" xr3:uid="{47B698A3-7E25-4BA9-8EAA-77244E60DA61}" name="Nombre" dataDxfId="9" dataCellStyle="Normal_Hoja1"/>
    <tableColumn id="4" xr3:uid="{D507EF9C-8E49-4474-BC19-6D4C13B43157}" name="Sexo" dataDxfId="8" dataCellStyle="Normal_Hoja1"/>
    <tableColumn id="5" xr3:uid="{5CD03713-97ED-4E5B-8D10-CA3C035C4B45}" name="Dpto" dataDxfId="7" dataCellStyle="Normal_Hoja1"/>
    <tableColumn id="6" xr3:uid="{29A06A29-4828-44F8-95E2-F682C9C151E7}" name="Seccion" dataDxfId="6" dataCellStyle="Normal_Hoja1"/>
    <tableColumn id="7" xr3:uid="{85519562-412A-4B43-A831-268E995417FF}" name="Cargo" dataDxfId="5" dataCellStyle="Normal_Hoja1"/>
    <tableColumn id="8" xr3:uid="{012BC5AD-1CEA-4314-AA55-33B07FE8B084}" name="Renta" dataDxfId="4" dataCellStyle="Normal_Hoja1"/>
    <tableColumn id="9" xr3:uid="{3D83D0C1-AB59-4406-83E5-8DA35223F52B}" name="Fecha  Ingreso" dataDxfId="3" dataCellStyle="Normal_Hoja1"/>
    <tableColumn id="10" xr3:uid="{E2E30D5E-B846-4738-B1B4-91EFC01B8898}" name="Fecha  Nacimiento" dataDxfId="2" dataCellStyle="Normal_Hoj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K127"/>
  <sheetViews>
    <sheetView workbookViewId="0">
      <selection activeCell="B4" sqref="B4"/>
    </sheetView>
  </sheetViews>
  <sheetFormatPr defaultColWidth="11.42578125" defaultRowHeight="15" x14ac:dyDescent="0.25"/>
  <cols>
    <col min="2" max="2" width="15.42578125" bestFit="1" customWidth="1"/>
    <col min="3" max="7" width="11.85546875" bestFit="1" customWidth="1"/>
    <col min="9" max="9" width="14" customWidth="1"/>
    <col min="10" max="10" width="15.7109375" customWidth="1"/>
    <col min="11" max="11" width="19.42578125" customWidth="1"/>
  </cols>
  <sheetData>
    <row r="10" spans="2:11" x14ac:dyDescent="0.25">
      <c r="J10" s="8"/>
    </row>
    <row r="16" spans="2:11" ht="23.25" x14ac:dyDescent="0.35">
      <c r="B16" s="14">
        <v>1</v>
      </c>
      <c r="C16" s="14">
        <v>2</v>
      </c>
      <c r="D16" s="14">
        <v>3</v>
      </c>
      <c r="E16" s="14">
        <v>4</v>
      </c>
      <c r="F16" s="14">
        <v>5</v>
      </c>
      <c r="G16" s="14">
        <v>6</v>
      </c>
      <c r="H16" s="14">
        <v>7</v>
      </c>
      <c r="I16" s="14">
        <v>8</v>
      </c>
      <c r="J16" s="14">
        <v>9</v>
      </c>
      <c r="K16" s="14">
        <v>10</v>
      </c>
    </row>
    <row r="18" spans="2:11" x14ac:dyDescent="0.25">
      <c r="B18" s="9" t="s">
        <v>0</v>
      </c>
      <c r="C18" s="9" t="s">
        <v>1</v>
      </c>
      <c r="D18" s="9" t="s">
        <v>2</v>
      </c>
      <c r="E18" s="9" t="s">
        <v>3</v>
      </c>
      <c r="F18" s="9" t="s">
        <v>4</v>
      </c>
      <c r="G18" s="9" t="s">
        <v>5</v>
      </c>
      <c r="H18" s="9" t="s">
        <v>6</v>
      </c>
      <c r="I18" s="9" t="s">
        <v>7</v>
      </c>
      <c r="J18" s="9" t="s">
        <v>8</v>
      </c>
      <c r="K18" s="9" t="s">
        <v>9</v>
      </c>
    </row>
    <row r="19" spans="2:11" x14ac:dyDescent="0.25">
      <c r="B19" s="1">
        <v>1076</v>
      </c>
      <c r="C19" s="2" t="s">
        <v>10</v>
      </c>
      <c r="D19" s="2" t="s">
        <v>11</v>
      </c>
      <c r="E19" s="1">
        <v>1</v>
      </c>
      <c r="F19" s="2" t="s">
        <v>12</v>
      </c>
      <c r="G19" s="2" t="s">
        <v>13</v>
      </c>
      <c r="H19" s="2" t="s">
        <v>14</v>
      </c>
      <c r="I19" s="3">
        <v>105753.02</v>
      </c>
      <c r="J19" s="4">
        <v>41728</v>
      </c>
      <c r="K19" s="4">
        <v>14862</v>
      </c>
    </row>
    <row r="20" spans="2:11" x14ac:dyDescent="0.25">
      <c r="B20" s="1">
        <v>1759</v>
      </c>
      <c r="C20" s="2" t="s">
        <v>259</v>
      </c>
      <c r="D20" s="2" t="s">
        <v>15</v>
      </c>
      <c r="E20" s="1">
        <v>4</v>
      </c>
      <c r="F20" s="2" t="s">
        <v>12</v>
      </c>
      <c r="G20" s="2" t="s">
        <v>12</v>
      </c>
      <c r="H20" s="2" t="s">
        <v>14</v>
      </c>
      <c r="I20" s="3">
        <v>61855.54</v>
      </c>
      <c r="J20" s="4">
        <v>41708</v>
      </c>
      <c r="K20" s="4">
        <v>22953</v>
      </c>
    </row>
    <row r="21" spans="2:11" x14ac:dyDescent="0.25">
      <c r="B21" s="1">
        <v>1556</v>
      </c>
      <c r="C21" s="2" t="s">
        <v>16</v>
      </c>
      <c r="D21" s="2" t="s">
        <v>17</v>
      </c>
      <c r="E21" s="1">
        <v>2</v>
      </c>
      <c r="F21" s="2" t="s">
        <v>12</v>
      </c>
      <c r="G21" s="2" t="s">
        <v>12</v>
      </c>
      <c r="H21" s="2" t="s">
        <v>18</v>
      </c>
      <c r="I21" s="3">
        <v>29362.2</v>
      </c>
      <c r="J21" s="4">
        <v>41665</v>
      </c>
      <c r="K21" s="4">
        <v>23996</v>
      </c>
    </row>
    <row r="22" spans="2:11" x14ac:dyDescent="0.25">
      <c r="B22" s="1">
        <v>1968</v>
      </c>
      <c r="C22" s="2" t="s">
        <v>19</v>
      </c>
      <c r="D22" s="2" t="s">
        <v>20</v>
      </c>
      <c r="E22" s="1">
        <v>1</v>
      </c>
      <c r="F22" s="2" t="s">
        <v>21</v>
      </c>
      <c r="G22" s="2" t="s">
        <v>13</v>
      </c>
      <c r="H22" s="2" t="s">
        <v>22</v>
      </c>
      <c r="I22" s="3">
        <v>58277.52</v>
      </c>
      <c r="J22" s="4">
        <v>41377</v>
      </c>
      <c r="K22" s="4">
        <v>18888</v>
      </c>
    </row>
    <row r="23" spans="2:11" x14ac:dyDescent="0.25">
      <c r="B23" s="1">
        <v>1695</v>
      </c>
      <c r="C23" s="2" t="s">
        <v>23</v>
      </c>
      <c r="D23" s="2" t="s">
        <v>24</v>
      </c>
      <c r="E23" s="1">
        <v>1</v>
      </c>
      <c r="F23" s="2" t="s">
        <v>21</v>
      </c>
      <c r="G23" s="2" t="s">
        <v>25</v>
      </c>
      <c r="H23" s="2" t="s">
        <v>26</v>
      </c>
      <c r="I23" s="3">
        <v>38094.21</v>
      </c>
      <c r="J23" s="4">
        <v>41353</v>
      </c>
      <c r="K23" s="4">
        <v>21920</v>
      </c>
    </row>
    <row r="24" spans="2:11" x14ac:dyDescent="0.25">
      <c r="B24" s="1">
        <v>1153</v>
      </c>
      <c r="C24" s="2" t="s">
        <v>27</v>
      </c>
      <c r="D24" s="2" t="s">
        <v>28</v>
      </c>
      <c r="E24" s="1">
        <v>1</v>
      </c>
      <c r="F24" s="2" t="s">
        <v>13</v>
      </c>
      <c r="G24" s="2" t="s">
        <v>12</v>
      </c>
      <c r="H24" s="2" t="s">
        <v>29</v>
      </c>
      <c r="I24" s="3">
        <v>28043.68</v>
      </c>
      <c r="J24" s="4">
        <v>41287</v>
      </c>
      <c r="K24" s="4">
        <v>24049</v>
      </c>
    </row>
    <row r="25" spans="2:11" x14ac:dyDescent="0.25">
      <c r="B25" s="1">
        <v>1054</v>
      </c>
      <c r="C25" s="2" t="s">
        <v>30</v>
      </c>
      <c r="D25" s="2" t="s">
        <v>31</v>
      </c>
      <c r="E25" s="1">
        <v>1</v>
      </c>
      <c r="F25" s="2" t="s">
        <v>21</v>
      </c>
      <c r="G25" s="2" t="s">
        <v>13</v>
      </c>
      <c r="H25" s="2" t="s">
        <v>29</v>
      </c>
      <c r="I25" s="3">
        <v>25176.06</v>
      </c>
      <c r="J25" s="4">
        <v>41015</v>
      </c>
      <c r="K25" s="4">
        <v>24693</v>
      </c>
    </row>
    <row r="26" spans="2:11" x14ac:dyDescent="0.25">
      <c r="B26" s="1">
        <v>1725</v>
      </c>
      <c r="C26" s="2" t="s">
        <v>32</v>
      </c>
      <c r="D26" s="2" t="s">
        <v>33</v>
      </c>
      <c r="E26" s="1">
        <v>1</v>
      </c>
      <c r="F26" s="2" t="s">
        <v>21</v>
      </c>
      <c r="G26" s="2" t="s">
        <v>12</v>
      </c>
      <c r="H26" s="2" t="s">
        <v>34</v>
      </c>
      <c r="I26" s="3">
        <v>79061.279999999999</v>
      </c>
      <c r="J26" s="4">
        <v>39856</v>
      </c>
      <c r="K26" s="4">
        <v>20235</v>
      </c>
    </row>
    <row r="27" spans="2:11" x14ac:dyDescent="0.25">
      <c r="B27" s="1">
        <v>1970</v>
      </c>
      <c r="C27" s="2" t="s">
        <v>35</v>
      </c>
      <c r="D27" s="2" t="s">
        <v>36</v>
      </c>
      <c r="E27" s="1">
        <v>2</v>
      </c>
      <c r="F27" s="2" t="s">
        <v>37</v>
      </c>
      <c r="G27" s="2" t="s">
        <v>13</v>
      </c>
      <c r="H27" s="2" t="s">
        <v>22</v>
      </c>
      <c r="I27" s="3">
        <v>35989.199999999997</v>
      </c>
      <c r="J27" s="4">
        <v>39814</v>
      </c>
      <c r="K27" s="4">
        <v>25342</v>
      </c>
    </row>
    <row r="28" spans="2:11" x14ac:dyDescent="0.25">
      <c r="B28" s="1">
        <v>1426</v>
      </c>
      <c r="C28" s="2" t="s">
        <v>38</v>
      </c>
      <c r="D28" s="2" t="s">
        <v>39</v>
      </c>
      <c r="E28" s="1">
        <v>1</v>
      </c>
      <c r="F28" s="2" t="s">
        <v>37</v>
      </c>
      <c r="G28" s="2" t="s">
        <v>25</v>
      </c>
      <c r="H28" s="2" t="s">
        <v>22</v>
      </c>
      <c r="I28" s="3">
        <v>34689</v>
      </c>
      <c r="J28" s="4">
        <v>39699</v>
      </c>
      <c r="K28" s="4">
        <v>24906</v>
      </c>
    </row>
    <row r="29" spans="2:11" x14ac:dyDescent="0.25">
      <c r="B29" s="1">
        <v>1427</v>
      </c>
      <c r="C29" s="2" t="s">
        <v>40</v>
      </c>
      <c r="D29" s="2" t="s">
        <v>41</v>
      </c>
      <c r="E29" s="1">
        <v>1</v>
      </c>
      <c r="F29" s="2" t="s">
        <v>42</v>
      </c>
      <c r="G29" s="2" t="s">
        <v>13</v>
      </c>
      <c r="H29" s="2" t="s">
        <v>14</v>
      </c>
      <c r="I29" s="3">
        <v>59455.199999999997</v>
      </c>
      <c r="J29" s="4">
        <v>39691</v>
      </c>
      <c r="K29" s="4">
        <v>21263</v>
      </c>
    </row>
    <row r="30" spans="2:11" x14ac:dyDescent="0.25">
      <c r="B30" s="1">
        <v>1793</v>
      </c>
      <c r="C30" s="2" t="s">
        <v>43</v>
      </c>
      <c r="D30" s="2" t="s">
        <v>44</v>
      </c>
      <c r="E30" s="1">
        <v>1</v>
      </c>
      <c r="F30" s="2" t="s">
        <v>45</v>
      </c>
      <c r="G30" s="2" t="s">
        <v>25</v>
      </c>
      <c r="H30" s="2" t="s">
        <v>46</v>
      </c>
      <c r="I30" s="3">
        <v>35000</v>
      </c>
      <c r="J30" s="4">
        <v>39680</v>
      </c>
      <c r="K30" s="4">
        <v>25125</v>
      </c>
    </row>
    <row r="31" spans="2:11" x14ac:dyDescent="0.25">
      <c r="B31" s="1">
        <v>1075</v>
      </c>
      <c r="C31" s="2" t="s">
        <v>47</v>
      </c>
      <c r="D31" s="2" t="s">
        <v>48</v>
      </c>
      <c r="E31" s="1">
        <v>2</v>
      </c>
      <c r="F31" s="2" t="s">
        <v>45</v>
      </c>
      <c r="G31" s="2" t="s">
        <v>12</v>
      </c>
      <c r="H31" s="2" t="s">
        <v>29</v>
      </c>
      <c r="I31" s="3">
        <v>23239.439999999999</v>
      </c>
      <c r="J31" s="4">
        <v>39667</v>
      </c>
      <c r="K31" s="4">
        <v>25443</v>
      </c>
    </row>
    <row r="32" spans="2:11" x14ac:dyDescent="0.25">
      <c r="B32" s="1">
        <v>1290</v>
      </c>
      <c r="C32" s="2" t="s">
        <v>49</v>
      </c>
      <c r="D32" s="2" t="s">
        <v>50</v>
      </c>
      <c r="E32" s="1">
        <v>2</v>
      </c>
      <c r="F32" s="2" t="s">
        <v>21</v>
      </c>
      <c r="G32" s="2" t="s">
        <v>25</v>
      </c>
      <c r="H32" s="2" t="s">
        <v>46</v>
      </c>
      <c r="I32" s="3">
        <v>26113.86</v>
      </c>
      <c r="J32" s="4">
        <v>39450</v>
      </c>
      <c r="K32" s="4">
        <v>33697</v>
      </c>
    </row>
    <row r="33" spans="2:11" x14ac:dyDescent="0.25">
      <c r="B33" s="1">
        <v>1949</v>
      </c>
      <c r="C33" s="2" t="s">
        <v>51</v>
      </c>
      <c r="D33" s="2" t="s">
        <v>52</v>
      </c>
      <c r="E33" s="1">
        <v>2</v>
      </c>
      <c r="F33" s="2" t="s">
        <v>37</v>
      </c>
      <c r="G33" s="2" t="s">
        <v>13</v>
      </c>
      <c r="H33" s="2" t="s">
        <v>22</v>
      </c>
      <c r="I33" s="3">
        <v>62981.1</v>
      </c>
      <c r="J33" s="4">
        <v>39367</v>
      </c>
      <c r="K33" s="4">
        <v>18685</v>
      </c>
    </row>
    <row r="34" spans="2:11" x14ac:dyDescent="0.25">
      <c r="B34" s="1">
        <v>1950</v>
      </c>
      <c r="C34" s="2" t="s">
        <v>30</v>
      </c>
      <c r="D34" s="2" t="s">
        <v>53</v>
      </c>
      <c r="E34" s="1">
        <v>1</v>
      </c>
      <c r="F34" s="2" t="s">
        <v>37</v>
      </c>
      <c r="G34" s="2" t="s">
        <v>25</v>
      </c>
      <c r="H34" s="2" t="s">
        <v>26</v>
      </c>
      <c r="I34" s="3">
        <v>104565.3</v>
      </c>
      <c r="J34" s="4">
        <v>39359</v>
      </c>
      <c r="K34" s="4">
        <v>18696</v>
      </c>
    </row>
    <row r="35" spans="2:11" x14ac:dyDescent="0.25">
      <c r="B35" s="1">
        <v>1975</v>
      </c>
      <c r="C35" s="2" t="s">
        <v>54</v>
      </c>
      <c r="D35" s="2" t="s">
        <v>55</v>
      </c>
      <c r="E35" s="1">
        <v>2</v>
      </c>
      <c r="F35" s="2" t="s">
        <v>45</v>
      </c>
      <c r="G35" s="2" t="s">
        <v>13</v>
      </c>
      <c r="H35" s="2" t="s">
        <v>26</v>
      </c>
      <c r="I35" s="3">
        <v>30013.62</v>
      </c>
      <c r="J35" s="4">
        <v>38881</v>
      </c>
      <c r="K35" s="4">
        <v>24730</v>
      </c>
    </row>
    <row r="36" spans="2:11" x14ac:dyDescent="0.25">
      <c r="B36" s="1">
        <v>1967</v>
      </c>
      <c r="C36" s="2" t="s">
        <v>56</v>
      </c>
      <c r="D36" s="2" t="s">
        <v>57</v>
      </c>
      <c r="E36" s="1">
        <v>1</v>
      </c>
      <c r="F36" s="2" t="s">
        <v>45</v>
      </c>
      <c r="G36" s="2" t="s">
        <v>13</v>
      </c>
      <c r="H36" s="2" t="s">
        <v>46</v>
      </c>
      <c r="I36" s="3">
        <v>23566</v>
      </c>
      <c r="J36" s="4">
        <v>38869</v>
      </c>
      <c r="K36" s="4">
        <v>25338</v>
      </c>
    </row>
    <row r="37" spans="2:11" x14ac:dyDescent="0.25">
      <c r="B37" s="1">
        <v>1815</v>
      </c>
      <c r="C37" s="2" t="s">
        <v>58</v>
      </c>
      <c r="D37" s="2" t="s">
        <v>59</v>
      </c>
      <c r="E37" s="1">
        <v>2</v>
      </c>
      <c r="F37" s="2" t="s">
        <v>12</v>
      </c>
      <c r="G37" s="2" t="s">
        <v>13</v>
      </c>
      <c r="H37" s="2" t="s">
        <v>60</v>
      </c>
      <c r="I37" s="3">
        <v>70934.880000000005</v>
      </c>
      <c r="J37" s="4">
        <v>38773</v>
      </c>
      <c r="K37" s="4">
        <v>21790</v>
      </c>
    </row>
    <row r="38" spans="2:11" x14ac:dyDescent="0.25">
      <c r="B38" s="1">
        <v>1168</v>
      </c>
      <c r="C38" s="2" t="s">
        <v>61</v>
      </c>
      <c r="D38" s="2" t="s">
        <v>62</v>
      </c>
      <c r="E38" s="1">
        <v>8</v>
      </c>
      <c r="F38" s="2" t="s">
        <v>12</v>
      </c>
      <c r="G38" s="2" t="s">
        <v>25</v>
      </c>
      <c r="H38" s="2" t="s">
        <v>29</v>
      </c>
      <c r="I38" s="3">
        <v>23035.88</v>
      </c>
      <c r="J38" s="4">
        <v>38666</v>
      </c>
      <c r="K38" s="4">
        <v>25757</v>
      </c>
    </row>
    <row r="39" spans="2:11" x14ac:dyDescent="0.25">
      <c r="B39" s="1">
        <v>1723</v>
      </c>
      <c r="C39" s="2" t="s">
        <v>63</v>
      </c>
      <c r="D39" s="2" t="s">
        <v>64</v>
      </c>
      <c r="E39" s="1">
        <v>6</v>
      </c>
      <c r="F39" s="2" t="s">
        <v>12</v>
      </c>
      <c r="G39" s="2" t="s">
        <v>25</v>
      </c>
      <c r="H39" s="2" t="s">
        <v>18</v>
      </c>
      <c r="I39" s="3">
        <v>29362.2</v>
      </c>
      <c r="J39" s="4">
        <v>38570</v>
      </c>
      <c r="K39" s="4">
        <v>23872</v>
      </c>
    </row>
    <row r="40" spans="2:11" x14ac:dyDescent="0.25">
      <c r="B40" s="1">
        <v>1961</v>
      </c>
      <c r="C40" s="2" t="s">
        <v>65</v>
      </c>
      <c r="D40" s="2" t="s">
        <v>66</v>
      </c>
      <c r="E40" s="1">
        <v>0</v>
      </c>
      <c r="F40" s="2" t="s">
        <v>45</v>
      </c>
      <c r="G40" s="2" t="s">
        <v>25</v>
      </c>
      <c r="H40" s="2" t="s">
        <v>46</v>
      </c>
      <c r="I40" s="3">
        <v>27081.040000000001</v>
      </c>
      <c r="J40" s="4">
        <v>38533</v>
      </c>
      <c r="K40" s="4">
        <v>23834</v>
      </c>
    </row>
    <row r="41" spans="2:11" x14ac:dyDescent="0.25">
      <c r="B41" s="1">
        <v>1676</v>
      </c>
      <c r="C41" s="2" t="s">
        <v>67</v>
      </c>
      <c r="D41" s="2" t="s">
        <v>68</v>
      </c>
      <c r="E41" s="1">
        <v>5</v>
      </c>
      <c r="F41" s="2" t="s">
        <v>21</v>
      </c>
      <c r="G41" s="2" t="s">
        <v>13</v>
      </c>
      <c r="H41" s="2" t="s">
        <v>46</v>
      </c>
      <c r="I41" s="3">
        <v>23212.32</v>
      </c>
      <c r="J41" s="4">
        <v>38511</v>
      </c>
      <c r="K41" s="4">
        <v>25396</v>
      </c>
    </row>
    <row r="42" spans="2:11" x14ac:dyDescent="0.25">
      <c r="B42" s="1">
        <v>1976</v>
      </c>
      <c r="C42" s="2" t="s">
        <v>69</v>
      </c>
      <c r="D42" s="2" t="s">
        <v>70</v>
      </c>
      <c r="E42" s="1">
        <v>2</v>
      </c>
      <c r="F42" s="2" t="s">
        <v>12</v>
      </c>
      <c r="G42" s="2" t="s">
        <v>25</v>
      </c>
      <c r="H42" s="2" t="s">
        <v>71</v>
      </c>
      <c r="I42" s="3">
        <v>51878.84</v>
      </c>
      <c r="J42" s="4">
        <v>38508</v>
      </c>
      <c r="K42" s="4">
        <v>24741</v>
      </c>
    </row>
    <row r="43" spans="2:11" x14ac:dyDescent="0.25">
      <c r="B43" s="1">
        <v>1972</v>
      </c>
      <c r="C43" s="2" t="s">
        <v>72</v>
      </c>
      <c r="D43" s="2" t="s">
        <v>73</v>
      </c>
      <c r="E43" s="1">
        <v>1</v>
      </c>
      <c r="F43" s="2" t="s">
        <v>13</v>
      </c>
      <c r="G43" s="2" t="s">
        <v>13</v>
      </c>
      <c r="H43" s="2" t="s">
        <v>29</v>
      </c>
      <c r="I43" s="3">
        <v>21887.95</v>
      </c>
      <c r="J43" s="4">
        <v>38479</v>
      </c>
      <c r="K43" s="4">
        <v>25839</v>
      </c>
    </row>
    <row r="44" spans="2:11" x14ac:dyDescent="0.25">
      <c r="B44" s="1">
        <v>1932</v>
      </c>
      <c r="C44" s="2" t="s">
        <v>74</v>
      </c>
      <c r="D44" s="2" t="s">
        <v>75</v>
      </c>
      <c r="E44" s="5"/>
      <c r="F44" s="2" t="s">
        <v>13</v>
      </c>
      <c r="G44" s="2" t="s">
        <v>25</v>
      </c>
      <c r="H44" s="2" t="s">
        <v>76</v>
      </c>
      <c r="I44" s="3">
        <v>47852.639999999999</v>
      </c>
      <c r="J44" s="4">
        <v>38454</v>
      </c>
      <c r="K44" s="4">
        <v>18057</v>
      </c>
    </row>
    <row r="45" spans="2:11" x14ac:dyDescent="0.25">
      <c r="B45" s="1">
        <v>1675</v>
      </c>
      <c r="C45" s="2" t="s">
        <v>77</v>
      </c>
      <c r="D45" s="2" t="s">
        <v>78</v>
      </c>
      <c r="E45" s="1">
        <v>1</v>
      </c>
      <c r="F45" s="2" t="s">
        <v>13</v>
      </c>
      <c r="G45" s="2" t="s">
        <v>25</v>
      </c>
      <c r="H45" s="2" t="s">
        <v>29</v>
      </c>
      <c r="I45" s="3">
        <v>29045.24</v>
      </c>
      <c r="J45" s="4">
        <v>38428</v>
      </c>
      <c r="K45" s="4">
        <v>23404</v>
      </c>
    </row>
    <row r="46" spans="2:11" x14ac:dyDescent="0.25">
      <c r="B46" s="1">
        <v>1011</v>
      </c>
      <c r="C46" s="2" t="s">
        <v>79</v>
      </c>
      <c r="D46" s="2" t="s">
        <v>80</v>
      </c>
      <c r="E46" s="1">
        <v>2</v>
      </c>
      <c r="F46" s="2" t="s">
        <v>13</v>
      </c>
      <c r="G46" s="2" t="s">
        <v>13</v>
      </c>
      <c r="H46" s="2" t="s">
        <v>29</v>
      </c>
      <c r="I46" s="3">
        <v>27597.85</v>
      </c>
      <c r="J46" s="4">
        <v>38386</v>
      </c>
      <c r="K46" s="4">
        <v>23702</v>
      </c>
    </row>
    <row r="47" spans="2:11" x14ac:dyDescent="0.25">
      <c r="B47" s="1">
        <v>1573</v>
      </c>
      <c r="C47" s="2" t="s">
        <v>81</v>
      </c>
      <c r="D47" s="2" t="s">
        <v>82</v>
      </c>
      <c r="E47" s="1">
        <v>1</v>
      </c>
      <c r="F47" s="2" t="s">
        <v>13</v>
      </c>
      <c r="G47" s="2" t="s">
        <v>25</v>
      </c>
      <c r="H47" s="2" t="s">
        <v>76</v>
      </c>
      <c r="I47" s="3">
        <v>35889.480000000003</v>
      </c>
      <c r="J47" s="4">
        <v>38385</v>
      </c>
      <c r="K47" s="4">
        <v>22067</v>
      </c>
    </row>
    <row r="48" spans="2:11" x14ac:dyDescent="0.25">
      <c r="B48" s="1">
        <v>1933</v>
      </c>
      <c r="C48" s="2" t="s">
        <v>83</v>
      </c>
      <c r="D48" s="2" t="s">
        <v>84</v>
      </c>
      <c r="E48" s="1">
        <v>1</v>
      </c>
      <c r="F48" s="2" t="s">
        <v>12</v>
      </c>
      <c r="G48" s="2" t="s">
        <v>25</v>
      </c>
      <c r="H48" s="2" t="s">
        <v>85</v>
      </c>
      <c r="I48" s="3">
        <v>67535.16</v>
      </c>
      <c r="J48" s="4">
        <v>37994</v>
      </c>
      <c r="K48" s="4">
        <v>18061</v>
      </c>
    </row>
    <row r="49" spans="2:11" x14ac:dyDescent="0.25">
      <c r="B49" s="1">
        <v>1674</v>
      </c>
      <c r="C49" s="2" t="s">
        <v>86</v>
      </c>
      <c r="D49" s="2" t="s">
        <v>87</v>
      </c>
      <c r="E49" s="1">
        <v>1</v>
      </c>
      <c r="F49" s="2" t="s">
        <v>13</v>
      </c>
      <c r="G49" s="2" t="s">
        <v>25</v>
      </c>
      <c r="H49" s="2" t="s">
        <v>29</v>
      </c>
      <c r="I49" s="3">
        <v>27597.85</v>
      </c>
      <c r="J49" s="4">
        <v>37340</v>
      </c>
      <c r="K49" s="4">
        <v>23393</v>
      </c>
    </row>
    <row r="50" spans="2:11" x14ac:dyDescent="0.25">
      <c r="B50" s="1">
        <v>1330</v>
      </c>
      <c r="C50" s="2" t="s">
        <v>88</v>
      </c>
      <c r="D50" s="2" t="s">
        <v>89</v>
      </c>
      <c r="E50" s="1">
        <v>2</v>
      </c>
      <c r="F50" s="2" t="s">
        <v>13</v>
      </c>
      <c r="G50" s="2" t="s">
        <v>13</v>
      </c>
      <c r="H50" s="2" t="s">
        <v>76</v>
      </c>
      <c r="I50" s="3">
        <v>31539.24</v>
      </c>
      <c r="J50" s="4">
        <v>37301</v>
      </c>
      <c r="K50" s="4">
        <v>23514</v>
      </c>
    </row>
    <row r="51" spans="2:11" x14ac:dyDescent="0.25">
      <c r="B51" s="1">
        <v>1931</v>
      </c>
      <c r="C51" s="2" t="s">
        <v>65</v>
      </c>
      <c r="D51" s="2" t="s">
        <v>90</v>
      </c>
      <c r="E51" s="1">
        <v>2</v>
      </c>
      <c r="F51" s="2" t="s">
        <v>13</v>
      </c>
      <c r="G51" s="2" t="s">
        <v>13</v>
      </c>
      <c r="H51" s="2" t="s">
        <v>76</v>
      </c>
      <c r="I51" s="3">
        <v>26101.439999999999</v>
      </c>
      <c r="J51" s="4">
        <v>37062</v>
      </c>
      <c r="K51" s="4">
        <v>25351</v>
      </c>
    </row>
    <row r="52" spans="2:11" x14ac:dyDescent="0.25">
      <c r="B52" s="1">
        <v>1557</v>
      </c>
      <c r="C52" s="2" t="s">
        <v>91</v>
      </c>
      <c r="D52" s="2" t="s">
        <v>92</v>
      </c>
      <c r="E52" s="1">
        <v>5</v>
      </c>
      <c r="F52" s="2" t="s">
        <v>21</v>
      </c>
      <c r="G52" s="2" t="s">
        <v>13</v>
      </c>
      <c r="H52" s="2" t="s">
        <v>46</v>
      </c>
      <c r="I52" s="3">
        <v>28000</v>
      </c>
      <c r="J52" s="4">
        <v>36848</v>
      </c>
      <c r="K52" s="4">
        <v>23945</v>
      </c>
    </row>
    <row r="53" spans="2:11" x14ac:dyDescent="0.25">
      <c r="B53" s="1">
        <v>1169</v>
      </c>
      <c r="C53" s="2" t="s">
        <v>93</v>
      </c>
      <c r="D53" s="2" t="s">
        <v>94</v>
      </c>
      <c r="E53" s="1">
        <v>9</v>
      </c>
      <c r="F53" s="2" t="s">
        <v>12</v>
      </c>
      <c r="G53" s="2" t="s">
        <v>13</v>
      </c>
      <c r="H53" s="2" t="s">
        <v>85</v>
      </c>
      <c r="I53" s="3">
        <v>34002.050000000003</v>
      </c>
      <c r="J53" s="4">
        <v>33890</v>
      </c>
      <c r="K53" s="4">
        <v>25761</v>
      </c>
    </row>
    <row r="54" spans="2:11" x14ac:dyDescent="0.25">
      <c r="B54" s="1">
        <v>1041</v>
      </c>
      <c r="C54" s="2" t="s">
        <v>95</v>
      </c>
      <c r="D54" s="2" t="s">
        <v>96</v>
      </c>
      <c r="E54" s="1">
        <v>1</v>
      </c>
      <c r="F54" s="2" t="s">
        <v>42</v>
      </c>
      <c r="G54" s="2" t="s">
        <v>12</v>
      </c>
      <c r="H54" s="2" t="s">
        <v>29</v>
      </c>
      <c r="I54" s="3">
        <v>28043.68</v>
      </c>
      <c r="J54" s="4">
        <v>33710</v>
      </c>
      <c r="K54" s="4">
        <v>23767</v>
      </c>
    </row>
    <row r="55" spans="2:11" x14ac:dyDescent="0.25">
      <c r="B55" s="1">
        <v>1966</v>
      </c>
      <c r="C55" s="2" t="s">
        <v>97</v>
      </c>
      <c r="D55" s="2" t="s">
        <v>98</v>
      </c>
      <c r="E55" s="1">
        <v>1</v>
      </c>
      <c r="F55" s="2" t="s">
        <v>12</v>
      </c>
      <c r="G55" s="2" t="s">
        <v>25</v>
      </c>
      <c r="H55" s="2" t="s">
        <v>29</v>
      </c>
      <c r="I55" s="3">
        <v>23500</v>
      </c>
      <c r="J55" s="4">
        <v>33559</v>
      </c>
      <c r="K55" s="4">
        <v>25327</v>
      </c>
    </row>
    <row r="56" spans="2:11" x14ac:dyDescent="0.25">
      <c r="B56" s="1">
        <v>1974</v>
      </c>
      <c r="C56" s="2" t="s">
        <v>99</v>
      </c>
      <c r="D56" s="2" t="s">
        <v>100</v>
      </c>
      <c r="E56" s="1">
        <v>1</v>
      </c>
      <c r="F56" s="2" t="s">
        <v>12</v>
      </c>
      <c r="G56" s="2" t="s">
        <v>25</v>
      </c>
      <c r="H56" s="2" t="s">
        <v>71</v>
      </c>
      <c r="I56" s="3">
        <v>48785.55</v>
      </c>
      <c r="J56" s="4">
        <v>33490</v>
      </c>
      <c r="K56" s="4">
        <v>22202</v>
      </c>
    </row>
    <row r="57" spans="2:11" x14ac:dyDescent="0.25">
      <c r="B57" s="1">
        <v>1973</v>
      </c>
      <c r="C57" s="2" t="s">
        <v>101</v>
      </c>
      <c r="D57" s="2" t="s">
        <v>102</v>
      </c>
      <c r="E57" s="1">
        <v>1</v>
      </c>
      <c r="F57" s="2" t="s">
        <v>12</v>
      </c>
      <c r="G57" s="2" t="s">
        <v>12</v>
      </c>
      <c r="H57" s="2" t="s">
        <v>29</v>
      </c>
      <c r="I57" s="3">
        <v>23024</v>
      </c>
      <c r="J57" s="4">
        <v>33357</v>
      </c>
      <c r="K57" s="4">
        <v>25850</v>
      </c>
    </row>
    <row r="58" spans="2:11" x14ac:dyDescent="0.25">
      <c r="B58" s="1">
        <v>1167</v>
      </c>
      <c r="C58" s="2" t="s">
        <v>103</v>
      </c>
      <c r="D58" s="2" t="s">
        <v>104</v>
      </c>
      <c r="E58" s="1">
        <v>1</v>
      </c>
      <c r="F58" s="2" t="s">
        <v>37</v>
      </c>
      <c r="G58" s="2" t="s">
        <v>13</v>
      </c>
      <c r="H58" s="2" t="s">
        <v>22</v>
      </c>
      <c r="I58" s="3">
        <v>31913.88</v>
      </c>
      <c r="J58" s="4">
        <v>33346</v>
      </c>
      <c r="K58" s="4">
        <v>25746</v>
      </c>
    </row>
    <row r="59" spans="2:11" x14ac:dyDescent="0.25">
      <c r="B59" s="1">
        <v>1055</v>
      </c>
      <c r="C59" s="2" t="s">
        <v>105</v>
      </c>
      <c r="D59" s="2" t="s">
        <v>106</v>
      </c>
      <c r="E59" s="1">
        <v>2</v>
      </c>
      <c r="F59" s="2" t="s">
        <v>37</v>
      </c>
      <c r="G59" s="2" t="s">
        <v>13</v>
      </c>
      <c r="H59" s="2" t="s">
        <v>29</v>
      </c>
      <c r="I59" s="3">
        <v>26040.560000000001</v>
      </c>
      <c r="J59" s="4">
        <v>33336</v>
      </c>
      <c r="K59" s="4">
        <v>24704</v>
      </c>
    </row>
    <row r="60" spans="2:11" x14ac:dyDescent="0.25">
      <c r="B60" s="1">
        <v>1368</v>
      </c>
      <c r="C60" s="2" t="s">
        <v>107</v>
      </c>
      <c r="D60" s="2" t="s">
        <v>108</v>
      </c>
      <c r="E60" s="1">
        <v>1</v>
      </c>
      <c r="F60" s="2" t="s">
        <v>21</v>
      </c>
      <c r="G60" s="2" t="s">
        <v>25</v>
      </c>
      <c r="H60" s="2" t="s">
        <v>46</v>
      </c>
      <c r="I60" s="3">
        <v>32884.120000000003</v>
      </c>
      <c r="J60" s="4">
        <v>33308</v>
      </c>
      <c r="K60" s="4">
        <v>21678</v>
      </c>
    </row>
    <row r="61" spans="2:11" x14ac:dyDescent="0.25">
      <c r="B61" s="1">
        <v>1369</v>
      </c>
      <c r="C61" s="2" t="s">
        <v>109</v>
      </c>
      <c r="D61" s="2" t="s">
        <v>110</v>
      </c>
      <c r="E61" s="1">
        <v>2</v>
      </c>
      <c r="F61" s="2" t="s">
        <v>12</v>
      </c>
      <c r="G61" s="2" t="s">
        <v>25</v>
      </c>
      <c r="H61" s="2" t="s">
        <v>14</v>
      </c>
      <c r="I61" s="3">
        <v>57756.480000000003</v>
      </c>
      <c r="J61" s="4">
        <v>33300</v>
      </c>
      <c r="K61" s="4">
        <v>21689</v>
      </c>
    </row>
    <row r="62" spans="2:11" x14ac:dyDescent="0.25">
      <c r="B62" s="1">
        <v>1530</v>
      </c>
      <c r="C62" s="2" t="s">
        <v>111</v>
      </c>
      <c r="D62" s="2" t="s">
        <v>112</v>
      </c>
      <c r="E62" s="1">
        <v>1</v>
      </c>
      <c r="F62" s="2" t="s">
        <v>21</v>
      </c>
      <c r="G62" s="2" t="s">
        <v>12</v>
      </c>
      <c r="H62" s="2" t="s">
        <v>46</v>
      </c>
      <c r="I62" s="3">
        <v>25146.68</v>
      </c>
      <c r="J62" s="4">
        <v>33258</v>
      </c>
      <c r="K62" s="4">
        <v>24487</v>
      </c>
    </row>
    <row r="63" spans="2:11" x14ac:dyDescent="0.25">
      <c r="B63" s="1">
        <v>1792</v>
      </c>
      <c r="C63" s="2" t="s">
        <v>113</v>
      </c>
      <c r="D63" s="2" t="s">
        <v>114</v>
      </c>
      <c r="E63" s="1">
        <v>2</v>
      </c>
      <c r="F63" s="2" t="s">
        <v>21</v>
      </c>
      <c r="G63" s="2" t="s">
        <v>13</v>
      </c>
      <c r="H63" s="2" t="s">
        <v>26</v>
      </c>
      <c r="I63" s="3">
        <v>28859.25</v>
      </c>
      <c r="J63" s="4">
        <v>33231</v>
      </c>
      <c r="K63" s="4">
        <v>25114</v>
      </c>
    </row>
    <row r="64" spans="2:11" x14ac:dyDescent="0.25">
      <c r="B64" s="1">
        <v>1558</v>
      </c>
      <c r="C64" s="2" t="s">
        <v>115</v>
      </c>
      <c r="D64" s="2" t="s">
        <v>116</v>
      </c>
      <c r="E64" s="1">
        <v>2</v>
      </c>
      <c r="F64" s="2" t="s">
        <v>37</v>
      </c>
      <c r="G64" s="2" t="s">
        <v>13</v>
      </c>
      <c r="H64" s="2" t="s">
        <v>22</v>
      </c>
      <c r="I64" s="3">
        <v>41987.4</v>
      </c>
      <c r="J64" s="4">
        <v>33162</v>
      </c>
      <c r="K64" s="4">
        <v>24011</v>
      </c>
    </row>
    <row r="65" spans="2:11" x14ac:dyDescent="0.25">
      <c r="B65" s="1">
        <v>1352</v>
      </c>
      <c r="C65" s="2" t="s">
        <v>117</v>
      </c>
      <c r="D65" s="2" t="s">
        <v>92</v>
      </c>
      <c r="E65" s="1">
        <v>2</v>
      </c>
      <c r="F65" s="2" t="s">
        <v>12</v>
      </c>
      <c r="G65" s="2" t="s">
        <v>12</v>
      </c>
      <c r="H65" s="2" t="s">
        <v>29</v>
      </c>
      <c r="I65" s="3">
        <v>31067.75</v>
      </c>
      <c r="J65" s="4">
        <v>33134</v>
      </c>
      <c r="K65" s="4">
        <v>21388</v>
      </c>
    </row>
    <row r="66" spans="2:11" x14ac:dyDescent="0.25">
      <c r="B66" s="1">
        <v>1353</v>
      </c>
      <c r="C66" s="2" t="s">
        <v>118</v>
      </c>
      <c r="D66" s="2" t="s">
        <v>119</v>
      </c>
      <c r="E66" s="1">
        <v>1</v>
      </c>
      <c r="F66" s="2" t="s">
        <v>42</v>
      </c>
      <c r="G66" s="2" t="s">
        <v>12</v>
      </c>
      <c r="H66" s="2" t="s">
        <v>14</v>
      </c>
      <c r="I66" s="3">
        <v>59455.199999999997</v>
      </c>
      <c r="J66" s="4">
        <v>33126</v>
      </c>
      <c r="K66" s="4">
        <v>21399</v>
      </c>
    </row>
    <row r="67" spans="2:11" x14ac:dyDescent="0.25">
      <c r="B67" s="1">
        <v>1359</v>
      </c>
      <c r="C67" s="2" t="s">
        <v>120</v>
      </c>
      <c r="D67" s="2" t="s">
        <v>36</v>
      </c>
      <c r="E67" s="1">
        <v>2</v>
      </c>
      <c r="F67" s="2" t="s">
        <v>37</v>
      </c>
      <c r="G67" s="2" t="s">
        <v>12</v>
      </c>
      <c r="H67" s="2" t="s">
        <v>22</v>
      </c>
      <c r="I67" s="3">
        <v>49485.15</v>
      </c>
      <c r="J67" s="4">
        <v>33094</v>
      </c>
      <c r="K67" s="4">
        <v>22074</v>
      </c>
    </row>
    <row r="68" spans="2:11" x14ac:dyDescent="0.25">
      <c r="B68" s="1">
        <v>1724</v>
      </c>
      <c r="C68" s="2" t="s">
        <v>121</v>
      </c>
      <c r="D68" s="2" t="s">
        <v>122</v>
      </c>
      <c r="E68" s="1">
        <v>7</v>
      </c>
      <c r="F68" s="2" t="s">
        <v>37</v>
      </c>
      <c r="G68" s="2" t="s">
        <v>12</v>
      </c>
      <c r="H68" s="2" t="s">
        <v>29</v>
      </c>
      <c r="I68" s="3">
        <v>28043.68</v>
      </c>
      <c r="J68" s="4">
        <v>33083</v>
      </c>
      <c r="K68" s="4">
        <v>23883</v>
      </c>
    </row>
    <row r="69" spans="2:11" x14ac:dyDescent="0.25">
      <c r="B69" s="1">
        <v>1816</v>
      </c>
      <c r="C69" s="2" t="s">
        <v>123</v>
      </c>
      <c r="D69" s="2" t="s">
        <v>124</v>
      </c>
      <c r="E69" s="1">
        <v>1</v>
      </c>
      <c r="F69" s="2" t="s">
        <v>12</v>
      </c>
      <c r="G69" s="2" t="s">
        <v>25</v>
      </c>
      <c r="H69" s="2" t="s">
        <v>85</v>
      </c>
      <c r="I69" s="3">
        <v>35480.400000000001</v>
      </c>
      <c r="J69" s="4">
        <v>33062</v>
      </c>
      <c r="K69" s="4">
        <v>25447</v>
      </c>
    </row>
    <row r="70" spans="2:11" x14ac:dyDescent="0.25">
      <c r="B70" s="1">
        <v>1518</v>
      </c>
      <c r="C70" s="2" t="s">
        <v>125</v>
      </c>
      <c r="D70" s="2" t="s">
        <v>126</v>
      </c>
      <c r="E70" s="1">
        <v>2</v>
      </c>
      <c r="F70" s="2" t="s">
        <v>12</v>
      </c>
      <c r="G70" s="2" t="s">
        <v>12</v>
      </c>
      <c r="H70" s="2" t="s">
        <v>85</v>
      </c>
      <c r="I70" s="3">
        <v>44350.5</v>
      </c>
      <c r="J70" s="4">
        <v>33042</v>
      </c>
      <c r="K70" s="4">
        <v>23203</v>
      </c>
    </row>
    <row r="71" spans="2:11" x14ac:dyDescent="0.25">
      <c r="B71" s="1">
        <v>1333</v>
      </c>
      <c r="C71" s="2" t="s">
        <v>127</v>
      </c>
      <c r="D71" s="2" t="s">
        <v>128</v>
      </c>
      <c r="E71" s="1">
        <v>1</v>
      </c>
      <c r="F71" s="2" t="s">
        <v>12</v>
      </c>
      <c r="G71" s="2" t="s">
        <v>13</v>
      </c>
      <c r="H71" s="2" t="s">
        <v>18</v>
      </c>
      <c r="I71" s="3">
        <v>29362.2</v>
      </c>
      <c r="J71" s="4">
        <v>32979</v>
      </c>
      <c r="K71" s="4">
        <v>24022</v>
      </c>
    </row>
    <row r="72" spans="2:11" ht="30" x14ac:dyDescent="0.25">
      <c r="B72" s="1">
        <v>1673</v>
      </c>
      <c r="C72" s="2" t="s">
        <v>129</v>
      </c>
      <c r="D72" s="2" t="s">
        <v>130</v>
      </c>
      <c r="E72" s="1">
        <v>2</v>
      </c>
      <c r="F72" s="2" t="s">
        <v>12</v>
      </c>
      <c r="G72" s="2" t="s">
        <v>13</v>
      </c>
      <c r="H72" s="2" t="s">
        <v>46</v>
      </c>
      <c r="I72" s="3">
        <v>29982.58</v>
      </c>
      <c r="J72" s="4">
        <v>32979</v>
      </c>
      <c r="K72" s="4">
        <v>22890</v>
      </c>
    </row>
    <row r="73" spans="2:11" x14ac:dyDescent="0.25">
      <c r="B73" s="1">
        <v>1334</v>
      </c>
      <c r="C73" s="2" t="s">
        <v>131</v>
      </c>
      <c r="D73" s="2" t="s">
        <v>132</v>
      </c>
      <c r="E73" s="1">
        <v>1</v>
      </c>
      <c r="F73" s="2" t="s">
        <v>42</v>
      </c>
      <c r="G73" s="2" t="s">
        <v>25</v>
      </c>
      <c r="H73" s="2" t="s">
        <v>133</v>
      </c>
      <c r="I73" s="3">
        <v>28043.68</v>
      </c>
      <c r="J73" s="4">
        <v>32971</v>
      </c>
      <c r="K73" s="4">
        <v>24033</v>
      </c>
    </row>
    <row r="74" spans="2:11" x14ac:dyDescent="0.25">
      <c r="B74" s="1">
        <v>1969</v>
      </c>
      <c r="C74" s="2" t="s">
        <v>134</v>
      </c>
      <c r="D74" s="2" t="s">
        <v>135</v>
      </c>
      <c r="E74" s="1">
        <v>2</v>
      </c>
      <c r="F74" s="2" t="s">
        <v>21</v>
      </c>
      <c r="G74" s="2" t="s">
        <v>12</v>
      </c>
      <c r="H74" s="2" t="s">
        <v>14</v>
      </c>
      <c r="I74" s="3">
        <v>65821.56</v>
      </c>
      <c r="J74" s="4">
        <v>32968</v>
      </c>
      <c r="K74" s="4">
        <v>18899</v>
      </c>
    </row>
    <row r="75" spans="2:11" x14ac:dyDescent="0.25">
      <c r="B75" s="1">
        <v>1758</v>
      </c>
      <c r="C75" s="2" t="s">
        <v>136</v>
      </c>
      <c r="D75" s="2" t="s">
        <v>137</v>
      </c>
      <c r="E75" s="1">
        <v>2</v>
      </c>
      <c r="F75" s="2" t="s">
        <v>21</v>
      </c>
      <c r="G75" s="2" t="s">
        <v>12</v>
      </c>
      <c r="H75" s="2" t="s">
        <v>26</v>
      </c>
      <c r="I75" s="3">
        <v>35785.47</v>
      </c>
      <c r="J75" s="4">
        <v>32950</v>
      </c>
      <c r="K75" s="4">
        <v>22942</v>
      </c>
    </row>
    <row r="76" spans="2:11" x14ac:dyDescent="0.25">
      <c r="B76" s="1">
        <v>1152</v>
      </c>
      <c r="C76" s="2" t="s">
        <v>138</v>
      </c>
      <c r="D76" s="2" t="s">
        <v>139</v>
      </c>
      <c r="E76" s="1">
        <v>1</v>
      </c>
      <c r="F76" s="2" t="s">
        <v>13</v>
      </c>
      <c r="G76" s="2" t="s">
        <v>12</v>
      </c>
      <c r="H76" s="2" t="s">
        <v>29</v>
      </c>
      <c r="I76" s="3">
        <v>26646.2</v>
      </c>
      <c r="J76" s="4">
        <v>32894</v>
      </c>
      <c r="K76" s="4">
        <v>24038</v>
      </c>
    </row>
    <row r="77" spans="2:11" x14ac:dyDescent="0.25">
      <c r="B77" s="1">
        <v>1299</v>
      </c>
      <c r="C77" s="2" t="s">
        <v>140</v>
      </c>
      <c r="D77" s="2" t="s">
        <v>141</v>
      </c>
      <c r="E77" s="1">
        <v>2</v>
      </c>
      <c r="F77" s="2" t="s">
        <v>12</v>
      </c>
      <c r="G77" s="2" t="s">
        <v>13</v>
      </c>
      <c r="H77" s="2" t="s">
        <v>29</v>
      </c>
      <c r="I77" s="3">
        <v>24854.2</v>
      </c>
      <c r="J77" s="4">
        <v>32863</v>
      </c>
      <c r="K77" s="4">
        <v>23998</v>
      </c>
    </row>
    <row r="78" spans="2:11" x14ac:dyDescent="0.25">
      <c r="B78" s="1">
        <v>1300</v>
      </c>
      <c r="C78" s="2" t="s">
        <v>142</v>
      </c>
      <c r="D78" s="2" t="s">
        <v>143</v>
      </c>
      <c r="E78" s="1">
        <v>1</v>
      </c>
      <c r="F78" s="2" t="s">
        <v>13</v>
      </c>
      <c r="G78" s="2" t="s">
        <v>12</v>
      </c>
      <c r="H78" s="2" t="s">
        <v>76</v>
      </c>
      <c r="I78" s="3">
        <v>30451.68</v>
      </c>
      <c r="J78" s="4">
        <v>32855</v>
      </c>
      <c r="K78" s="4">
        <v>24009</v>
      </c>
    </row>
    <row r="79" spans="2:11" x14ac:dyDescent="0.25">
      <c r="B79" s="1">
        <v>1906</v>
      </c>
      <c r="C79" s="2" t="s">
        <v>144</v>
      </c>
      <c r="D79" s="2" t="s">
        <v>145</v>
      </c>
      <c r="E79" s="1">
        <v>2</v>
      </c>
      <c r="F79" s="2" t="s">
        <v>37</v>
      </c>
      <c r="G79" s="2" t="s">
        <v>12</v>
      </c>
      <c r="H79" s="2" t="s">
        <v>46</v>
      </c>
      <c r="I79" s="3">
        <v>31916.94</v>
      </c>
      <c r="J79" s="4">
        <v>32779</v>
      </c>
      <c r="K79" s="4">
        <v>22161</v>
      </c>
    </row>
    <row r="80" spans="2:11" x14ac:dyDescent="0.25">
      <c r="B80" s="1">
        <v>1907</v>
      </c>
      <c r="C80" s="2" t="s">
        <v>146</v>
      </c>
      <c r="D80" s="2" t="s">
        <v>147</v>
      </c>
      <c r="E80" s="1">
        <v>2</v>
      </c>
      <c r="F80" s="2" t="s">
        <v>37</v>
      </c>
      <c r="G80" s="2" t="s">
        <v>12</v>
      </c>
      <c r="H80" s="2" t="s">
        <v>29</v>
      </c>
      <c r="I80" s="3">
        <v>33051.480000000003</v>
      </c>
      <c r="J80" s="4">
        <v>32771</v>
      </c>
      <c r="K80" s="4">
        <v>22172</v>
      </c>
    </row>
    <row r="81" spans="2:11" x14ac:dyDescent="0.25">
      <c r="B81" s="1">
        <v>1331</v>
      </c>
      <c r="C81" s="2" t="s">
        <v>148</v>
      </c>
      <c r="D81" s="2" t="s">
        <v>149</v>
      </c>
      <c r="E81" s="1">
        <v>2</v>
      </c>
      <c r="F81" s="2" t="s">
        <v>12</v>
      </c>
      <c r="G81" s="2" t="s">
        <v>12</v>
      </c>
      <c r="H81" s="2" t="s">
        <v>85</v>
      </c>
      <c r="I81" s="3">
        <v>42872.15</v>
      </c>
      <c r="J81" s="4">
        <v>32639</v>
      </c>
      <c r="K81" s="4">
        <v>23518</v>
      </c>
    </row>
    <row r="82" spans="2:11" x14ac:dyDescent="0.25">
      <c r="B82" s="1">
        <v>1971</v>
      </c>
      <c r="C82" s="2" t="s">
        <v>150</v>
      </c>
      <c r="D82" s="2" t="s">
        <v>151</v>
      </c>
      <c r="E82" s="1">
        <v>2</v>
      </c>
      <c r="F82" s="2" t="s">
        <v>37</v>
      </c>
      <c r="G82" s="2" t="s">
        <v>12</v>
      </c>
      <c r="H82" s="2" t="s">
        <v>22</v>
      </c>
      <c r="I82" s="3">
        <v>58277.52</v>
      </c>
      <c r="J82" s="4">
        <v>32612</v>
      </c>
      <c r="K82" s="4">
        <v>18903</v>
      </c>
    </row>
    <row r="83" spans="2:11" x14ac:dyDescent="0.25">
      <c r="B83" s="1">
        <v>1814</v>
      </c>
      <c r="C83" s="2" t="s">
        <v>152</v>
      </c>
      <c r="D83" s="2" t="s">
        <v>153</v>
      </c>
      <c r="E83" s="1">
        <v>1</v>
      </c>
      <c r="F83" s="2" t="s">
        <v>12</v>
      </c>
      <c r="G83" s="2" t="s">
        <v>25</v>
      </c>
      <c r="H83" s="2" t="s">
        <v>29</v>
      </c>
      <c r="I83" s="3">
        <v>21303.599999999999</v>
      </c>
      <c r="J83" s="4">
        <v>32571</v>
      </c>
      <c r="K83" s="4">
        <v>25432</v>
      </c>
    </row>
    <row r="84" spans="2:11" x14ac:dyDescent="0.25">
      <c r="B84" s="1">
        <v>1329</v>
      </c>
      <c r="C84" s="2" t="s">
        <v>154</v>
      </c>
      <c r="D84" s="2" t="s">
        <v>155</v>
      </c>
      <c r="E84" s="1">
        <v>1</v>
      </c>
      <c r="F84" s="2" t="s">
        <v>12</v>
      </c>
      <c r="G84" s="2" t="s">
        <v>12</v>
      </c>
      <c r="H84" s="2" t="s">
        <v>18</v>
      </c>
      <c r="I84" s="3">
        <v>30410.85</v>
      </c>
      <c r="J84" s="4">
        <v>32561</v>
      </c>
      <c r="K84" s="4">
        <v>23503</v>
      </c>
    </row>
    <row r="85" spans="2:11" x14ac:dyDescent="0.25">
      <c r="B85" s="1">
        <v>1294</v>
      </c>
      <c r="C85" s="2" t="s">
        <v>156</v>
      </c>
      <c r="D85" s="2" t="s">
        <v>96</v>
      </c>
      <c r="E85" s="1">
        <v>3</v>
      </c>
      <c r="F85" s="2" t="s">
        <v>12</v>
      </c>
      <c r="G85" s="2" t="s">
        <v>25</v>
      </c>
      <c r="H85" s="2" t="s">
        <v>85</v>
      </c>
      <c r="I85" s="3">
        <v>58357.65</v>
      </c>
      <c r="J85" s="4">
        <v>32453</v>
      </c>
      <c r="K85" s="4">
        <v>19972</v>
      </c>
    </row>
    <row r="86" spans="2:11" x14ac:dyDescent="0.25">
      <c r="B86" s="1">
        <v>1080</v>
      </c>
      <c r="C86" s="2" t="s">
        <v>157</v>
      </c>
      <c r="D86" s="2" t="s">
        <v>158</v>
      </c>
      <c r="E86" s="1">
        <v>1</v>
      </c>
      <c r="F86" s="2" t="s">
        <v>42</v>
      </c>
      <c r="G86" s="2" t="s">
        <v>12</v>
      </c>
      <c r="H86" s="2" t="s">
        <v>14</v>
      </c>
      <c r="I86" s="3">
        <v>64738.18</v>
      </c>
      <c r="J86" s="4">
        <v>32445</v>
      </c>
      <c r="K86" s="4">
        <v>19334</v>
      </c>
    </row>
    <row r="87" spans="2:11" x14ac:dyDescent="0.25">
      <c r="B87" s="1">
        <v>1291</v>
      </c>
      <c r="C87" s="2" t="s">
        <v>159</v>
      </c>
      <c r="D87" s="2" t="s">
        <v>160</v>
      </c>
      <c r="E87" s="1">
        <v>1</v>
      </c>
      <c r="F87" s="2" t="s">
        <v>45</v>
      </c>
      <c r="G87" s="2" t="s">
        <v>12</v>
      </c>
      <c r="H87" s="2" t="s">
        <v>46</v>
      </c>
      <c r="I87" s="3">
        <v>35785.660000000003</v>
      </c>
      <c r="J87" s="4">
        <v>32421</v>
      </c>
      <c r="K87" s="4">
        <v>24211</v>
      </c>
    </row>
    <row r="88" spans="2:11" x14ac:dyDescent="0.25">
      <c r="B88" s="1">
        <v>1360</v>
      </c>
      <c r="C88" s="2" t="s">
        <v>161</v>
      </c>
      <c r="D88" s="2" t="s">
        <v>162</v>
      </c>
      <c r="E88" s="1">
        <v>6</v>
      </c>
      <c r="F88" s="2" t="s">
        <v>12</v>
      </c>
      <c r="G88" s="2" t="s">
        <v>13</v>
      </c>
      <c r="H88" s="2" t="s">
        <v>29</v>
      </c>
      <c r="I88" s="3">
        <v>33051.480000000003</v>
      </c>
      <c r="J88" s="4">
        <v>32356</v>
      </c>
      <c r="K88" s="4">
        <v>22085</v>
      </c>
    </row>
    <row r="89" spans="2:11" x14ac:dyDescent="0.25">
      <c r="B89" s="1">
        <v>1361</v>
      </c>
      <c r="C89" s="2" t="s">
        <v>163</v>
      </c>
      <c r="D89" s="2" t="s">
        <v>164</v>
      </c>
      <c r="E89" s="1">
        <v>5</v>
      </c>
      <c r="F89" s="2" t="s">
        <v>42</v>
      </c>
      <c r="G89" s="2" t="s">
        <v>12</v>
      </c>
      <c r="H89" s="2" t="s">
        <v>18</v>
      </c>
      <c r="I89" s="3">
        <v>34605.449999999997</v>
      </c>
      <c r="J89" s="4">
        <v>32346</v>
      </c>
      <c r="K89" s="4">
        <v>22089</v>
      </c>
    </row>
    <row r="90" spans="2:11" x14ac:dyDescent="0.25">
      <c r="B90" s="1">
        <v>1572</v>
      </c>
      <c r="C90" s="2" t="s">
        <v>165</v>
      </c>
      <c r="D90" s="2" t="s">
        <v>166</v>
      </c>
      <c r="E90" s="1">
        <v>2</v>
      </c>
      <c r="F90" s="2" t="s">
        <v>12</v>
      </c>
      <c r="G90" s="2" t="s">
        <v>12</v>
      </c>
      <c r="H90" s="2" t="s">
        <v>18</v>
      </c>
      <c r="I90" s="3">
        <v>34605.449999999997</v>
      </c>
      <c r="J90" s="4">
        <v>32339</v>
      </c>
      <c r="K90" s="4">
        <v>22056</v>
      </c>
    </row>
    <row r="91" spans="2:11" x14ac:dyDescent="0.25">
      <c r="B91" s="1">
        <v>1658</v>
      </c>
      <c r="C91" s="2" t="s">
        <v>167</v>
      </c>
      <c r="D91" s="2" t="s">
        <v>168</v>
      </c>
      <c r="E91" s="1">
        <v>1</v>
      </c>
      <c r="F91" s="2" t="s">
        <v>12</v>
      </c>
      <c r="G91" s="2" t="s">
        <v>13</v>
      </c>
      <c r="H91" s="2" t="s">
        <v>85</v>
      </c>
      <c r="I91" s="3">
        <v>44350.5</v>
      </c>
      <c r="J91" s="4">
        <v>32300</v>
      </c>
      <c r="K91" s="4">
        <v>23298</v>
      </c>
    </row>
    <row r="92" spans="2:11" x14ac:dyDescent="0.25">
      <c r="B92" s="1">
        <v>1303</v>
      </c>
      <c r="C92" s="2" t="s">
        <v>169</v>
      </c>
      <c r="D92" s="2" t="s">
        <v>170</v>
      </c>
      <c r="E92" s="1">
        <v>1</v>
      </c>
      <c r="F92" s="2" t="s">
        <v>12</v>
      </c>
      <c r="G92" s="2" t="s">
        <v>12</v>
      </c>
      <c r="H92" s="2" t="s">
        <v>85</v>
      </c>
      <c r="I92" s="3">
        <v>56177.3</v>
      </c>
      <c r="J92" s="4">
        <v>32205</v>
      </c>
      <c r="K92" s="4">
        <v>20280</v>
      </c>
    </row>
    <row r="93" spans="2:11" x14ac:dyDescent="0.25">
      <c r="B93" s="1">
        <v>1656</v>
      </c>
      <c r="C93" s="2" t="s">
        <v>171</v>
      </c>
      <c r="D93" s="2" t="s">
        <v>172</v>
      </c>
      <c r="E93" s="1">
        <v>1</v>
      </c>
      <c r="F93" s="2" t="s">
        <v>37</v>
      </c>
      <c r="G93" s="2" t="s">
        <v>13</v>
      </c>
      <c r="H93" s="2" t="s">
        <v>46</v>
      </c>
      <c r="I93" s="3">
        <v>29015.4</v>
      </c>
      <c r="J93" s="4">
        <v>32125</v>
      </c>
      <c r="K93" s="4">
        <v>23283</v>
      </c>
    </row>
    <row r="94" spans="2:11" x14ac:dyDescent="0.25">
      <c r="B94" s="1">
        <v>1657</v>
      </c>
      <c r="C94" s="2" t="s">
        <v>67</v>
      </c>
      <c r="D94" s="2" t="s">
        <v>173</v>
      </c>
      <c r="E94" s="1">
        <v>2</v>
      </c>
      <c r="F94" s="2" t="s">
        <v>13</v>
      </c>
      <c r="G94" s="2" t="s">
        <v>12</v>
      </c>
      <c r="H94" s="2" t="s">
        <v>76</v>
      </c>
      <c r="I94" s="3">
        <v>32626.799999999999</v>
      </c>
      <c r="J94" s="4">
        <v>32117</v>
      </c>
      <c r="K94" s="4">
        <v>23294</v>
      </c>
    </row>
    <row r="95" spans="2:11" x14ac:dyDescent="0.25">
      <c r="B95" s="1">
        <v>1370</v>
      </c>
      <c r="C95" s="2" t="s">
        <v>174</v>
      </c>
      <c r="D95" s="2" t="s">
        <v>175</v>
      </c>
      <c r="E95" s="1">
        <v>1</v>
      </c>
      <c r="F95" s="2" t="s">
        <v>12</v>
      </c>
      <c r="G95" s="2" t="s">
        <v>12</v>
      </c>
      <c r="H95" s="2" t="s">
        <v>14</v>
      </c>
      <c r="I95" s="3">
        <v>53685.32</v>
      </c>
      <c r="J95" s="4">
        <v>32108</v>
      </c>
      <c r="K95" s="4">
        <v>21693</v>
      </c>
    </row>
    <row r="96" spans="2:11" x14ac:dyDescent="0.25">
      <c r="B96" s="1">
        <v>1292</v>
      </c>
      <c r="C96" s="2" t="s">
        <v>176</v>
      </c>
      <c r="D96" s="2" t="s">
        <v>177</v>
      </c>
      <c r="E96" s="1">
        <v>2</v>
      </c>
      <c r="F96" s="2" t="s">
        <v>37</v>
      </c>
      <c r="G96" s="2" t="s">
        <v>12</v>
      </c>
      <c r="H96" s="2" t="s">
        <v>22</v>
      </c>
      <c r="I96" s="3">
        <v>51339.72</v>
      </c>
      <c r="J96" s="4">
        <v>32101</v>
      </c>
      <c r="K96" s="4">
        <v>20563</v>
      </c>
    </row>
    <row r="97" spans="2:11" x14ac:dyDescent="0.25">
      <c r="B97" s="1">
        <v>1677</v>
      </c>
      <c r="C97" s="2" t="s">
        <v>178</v>
      </c>
      <c r="D97" s="2" t="s">
        <v>179</v>
      </c>
      <c r="E97" s="1">
        <v>1</v>
      </c>
      <c r="F97" s="2" t="s">
        <v>42</v>
      </c>
      <c r="G97" s="2" t="s">
        <v>25</v>
      </c>
      <c r="H97" s="2" t="s">
        <v>14</v>
      </c>
      <c r="I97" s="3">
        <v>37895.519999999997</v>
      </c>
      <c r="J97" s="4">
        <v>32087</v>
      </c>
      <c r="K97" s="4">
        <v>25462</v>
      </c>
    </row>
    <row r="98" spans="2:11" x14ac:dyDescent="0.25">
      <c r="B98" s="1">
        <v>1962</v>
      </c>
      <c r="C98" s="2" t="s">
        <v>180</v>
      </c>
      <c r="D98" s="2" t="s">
        <v>181</v>
      </c>
      <c r="E98" s="1">
        <v>2</v>
      </c>
      <c r="F98" s="2" t="s">
        <v>37</v>
      </c>
      <c r="G98" s="2" t="s">
        <v>12</v>
      </c>
      <c r="H98" s="2" t="s">
        <v>22</v>
      </c>
      <c r="I98" s="3">
        <v>66602.880000000005</v>
      </c>
      <c r="J98" s="4">
        <v>32072</v>
      </c>
      <c r="K98" s="4">
        <v>16533</v>
      </c>
    </row>
    <row r="99" spans="2:11" x14ac:dyDescent="0.25">
      <c r="B99" s="1">
        <v>1067</v>
      </c>
      <c r="C99" s="2" t="s">
        <v>182</v>
      </c>
      <c r="D99" s="2" t="s">
        <v>183</v>
      </c>
      <c r="E99" s="1">
        <v>2</v>
      </c>
      <c r="F99" s="2" t="s">
        <v>45</v>
      </c>
      <c r="G99" s="2" t="s">
        <v>25</v>
      </c>
      <c r="H99" s="2" t="s">
        <v>26</v>
      </c>
      <c r="I99" s="3">
        <v>36939.839999999997</v>
      </c>
      <c r="J99" s="4">
        <v>32040</v>
      </c>
      <c r="K99" s="4">
        <v>22554</v>
      </c>
    </row>
    <row r="100" spans="2:11" x14ac:dyDescent="0.25">
      <c r="B100" s="1">
        <v>1068</v>
      </c>
      <c r="C100" s="2" t="s">
        <v>184</v>
      </c>
      <c r="D100" s="2" t="s">
        <v>185</v>
      </c>
      <c r="E100" s="1">
        <v>2</v>
      </c>
      <c r="F100" s="2" t="s">
        <v>12</v>
      </c>
      <c r="G100" s="2" t="s">
        <v>12</v>
      </c>
      <c r="H100" s="2" t="s">
        <v>85</v>
      </c>
      <c r="I100" s="3">
        <v>47883.199999999997</v>
      </c>
      <c r="J100" s="4">
        <v>32032</v>
      </c>
      <c r="K100" s="4">
        <v>22565</v>
      </c>
    </row>
    <row r="101" spans="2:11" x14ac:dyDescent="0.25">
      <c r="B101" s="1">
        <v>1154</v>
      </c>
      <c r="C101" s="2" t="s">
        <v>186</v>
      </c>
      <c r="D101" s="2" t="s">
        <v>187</v>
      </c>
      <c r="E101" s="1">
        <v>2</v>
      </c>
      <c r="F101" s="2" t="s">
        <v>12</v>
      </c>
      <c r="G101" s="2" t="s">
        <v>13</v>
      </c>
      <c r="H101" s="2" t="s">
        <v>85</v>
      </c>
      <c r="I101" s="3">
        <v>56177.3</v>
      </c>
      <c r="J101" s="4">
        <v>31965</v>
      </c>
      <c r="K101" s="4">
        <v>20400</v>
      </c>
    </row>
    <row r="102" spans="2:11" x14ac:dyDescent="0.25">
      <c r="B102" s="1">
        <v>1529</v>
      </c>
      <c r="C102" s="2" t="s">
        <v>188</v>
      </c>
      <c r="D102" s="2" t="s">
        <v>189</v>
      </c>
      <c r="E102" s="1">
        <v>1</v>
      </c>
      <c r="F102" s="2" t="s">
        <v>12</v>
      </c>
      <c r="G102" s="2" t="s">
        <v>12</v>
      </c>
      <c r="H102" s="2" t="s">
        <v>46</v>
      </c>
      <c r="I102" s="3">
        <v>25148</v>
      </c>
      <c r="J102" s="4">
        <v>31805</v>
      </c>
      <c r="K102" s="4">
        <v>24476</v>
      </c>
    </row>
    <row r="103" spans="2:11" x14ac:dyDescent="0.25">
      <c r="B103" s="1">
        <v>1922</v>
      </c>
      <c r="C103" s="2" t="s">
        <v>30</v>
      </c>
      <c r="D103" s="2" t="s">
        <v>190</v>
      </c>
      <c r="E103" s="1">
        <v>2</v>
      </c>
      <c r="F103" s="2" t="s">
        <v>12</v>
      </c>
      <c r="G103" s="2" t="s">
        <v>12</v>
      </c>
      <c r="H103" s="2" t="s">
        <v>29</v>
      </c>
      <c r="I103" s="3">
        <v>28404.799999999999</v>
      </c>
      <c r="J103" s="4">
        <v>31751</v>
      </c>
      <c r="K103" s="4">
        <v>22336</v>
      </c>
    </row>
    <row r="104" spans="2:11" x14ac:dyDescent="0.25">
      <c r="B104" s="1">
        <v>1923</v>
      </c>
      <c r="C104" s="2" t="s">
        <v>191</v>
      </c>
      <c r="D104" s="2" t="s">
        <v>92</v>
      </c>
      <c r="E104" s="1">
        <v>2</v>
      </c>
      <c r="F104" s="2" t="s">
        <v>37</v>
      </c>
      <c r="G104" s="2" t="s">
        <v>25</v>
      </c>
      <c r="H104" s="2" t="s">
        <v>22</v>
      </c>
      <c r="I104" s="3">
        <v>47985.599999999999</v>
      </c>
      <c r="J104" s="4">
        <v>31743</v>
      </c>
      <c r="K104" s="4">
        <v>22347</v>
      </c>
    </row>
    <row r="105" spans="2:11" x14ac:dyDescent="0.25">
      <c r="B105" s="1">
        <v>1960</v>
      </c>
      <c r="C105" s="2" t="s">
        <v>192</v>
      </c>
      <c r="D105" s="2" t="s">
        <v>193</v>
      </c>
      <c r="E105" s="1">
        <v>6</v>
      </c>
      <c r="F105" s="2" t="s">
        <v>13</v>
      </c>
      <c r="G105" s="2" t="s">
        <v>13</v>
      </c>
      <c r="H105" s="2" t="s">
        <v>29</v>
      </c>
      <c r="I105" s="3">
        <v>28043.68</v>
      </c>
      <c r="J105" s="4">
        <v>31729</v>
      </c>
      <c r="K105" s="4">
        <v>23823</v>
      </c>
    </row>
    <row r="106" spans="2:11" x14ac:dyDescent="0.25">
      <c r="B106" s="1">
        <v>1428</v>
      </c>
      <c r="C106" s="2" t="s">
        <v>194</v>
      </c>
      <c r="D106" s="2" t="s">
        <v>195</v>
      </c>
      <c r="E106" s="1">
        <v>2</v>
      </c>
      <c r="F106" s="2" t="s">
        <v>12</v>
      </c>
      <c r="G106" s="2" t="s">
        <v>12</v>
      </c>
      <c r="H106" s="2" t="s">
        <v>71</v>
      </c>
      <c r="I106" s="3">
        <v>53721.15</v>
      </c>
      <c r="J106" s="4">
        <v>31728</v>
      </c>
      <c r="K106" s="4">
        <v>21267</v>
      </c>
    </row>
    <row r="107" spans="2:11" x14ac:dyDescent="0.25">
      <c r="B107" s="1">
        <v>1310</v>
      </c>
      <c r="C107" s="2" t="s">
        <v>30</v>
      </c>
      <c r="D107" s="2" t="s">
        <v>75</v>
      </c>
      <c r="E107" s="1">
        <v>2</v>
      </c>
      <c r="F107" s="2" t="s">
        <v>12</v>
      </c>
      <c r="G107" s="2" t="s">
        <v>25</v>
      </c>
      <c r="H107" s="2" t="s">
        <v>18</v>
      </c>
      <c r="I107" s="3">
        <v>30410.85</v>
      </c>
      <c r="J107" s="4">
        <v>31689</v>
      </c>
      <c r="K107" s="4">
        <v>23683</v>
      </c>
    </row>
    <row r="108" spans="2:11" x14ac:dyDescent="0.25">
      <c r="B108" s="1">
        <v>1311</v>
      </c>
      <c r="C108" s="2" t="s">
        <v>196</v>
      </c>
      <c r="D108" s="2" t="s">
        <v>197</v>
      </c>
      <c r="E108" s="1">
        <v>2</v>
      </c>
      <c r="F108" s="2" t="s">
        <v>37</v>
      </c>
      <c r="G108" s="2" t="s">
        <v>12</v>
      </c>
      <c r="H108" s="2" t="s">
        <v>22</v>
      </c>
      <c r="I108" s="3">
        <v>43486.95</v>
      </c>
      <c r="J108" s="4">
        <v>31681</v>
      </c>
      <c r="K108" s="4">
        <v>23694</v>
      </c>
    </row>
    <row r="109" spans="2:11" x14ac:dyDescent="0.25">
      <c r="B109" s="1">
        <v>1056</v>
      </c>
      <c r="C109" s="2" t="s">
        <v>198</v>
      </c>
      <c r="D109" s="2" t="s">
        <v>199</v>
      </c>
      <c r="E109" s="1">
        <v>1</v>
      </c>
      <c r="F109" s="2" t="s">
        <v>45</v>
      </c>
      <c r="G109" s="2" t="s">
        <v>13</v>
      </c>
      <c r="H109" s="2" t="s">
        <v>34</v>
      </c>
      <c r="I109" s="3">
        <v>116511.36</v>
      </c>
      <c r="J109" s="4">
        <v>31618</v>
      </c>
      <c r="K109" s="4">
        <v>24708</v>
      </c>
    </row>
    <row r="110" spans="2:11" x14ac:dyDescent="0.25">
      <c r="B110" s="1">
        <v>1531</v>
      </c>
      <c r="C110" s="2" t="s">
        <v>200</v>
      </c>
      <c r="D110" s="2" t="s">
        <v>201</v>
      </c>
      <c r="E110" s="1">
        <v>2</v>
      </c>
      <c r="F110" s="2" t="s">
        <v>12</v>
      </c>
      <c r="G110" s="2" t="s">
        <v>13</v>
      </c>
      <c r="H110" s="2" t="s">
        <v>14</v>
      </c>
      <c r="I110" s="3">
        <v>41053.480000000003</v>
      </c>
      <c r="J110" s="4">
        <v>31543</v>
      </c>
      <c r="K110" s="4">
        <v>24491</v>
      </c>
    </row>
    <row r="111" spans="2:11" x14ac:dyDescent="0.25">
      <c r="B111" s="1">
        <v>1354</v>
      </c>
      <c r="C111" s="2" t="s">
        <v>202</v>
      </c>
      <c r="D111" s="2" t="s">
        <v>203</v>
      </c>
      <c r="E111" s="1">
        <v>2</v>
      </c>
      <c r="F111" s="2" t="s">
        <v>12</v>
      </c>
      <c r="G111" s="2" t="s">
        <v>13</v>
      </c>
      <c r="H111" s="2" t="s">
        <v>71</v>
      </c>
      <c r="I111" s="3">
        <v>69070.05</v>
      </c>
      <c r="J111" s="4">
        <v>31538</v>
      </c>
      <c r="K111" s="4">
        <v>17751</v>
      </c>
    </row>
    <row r="112" spans="2:11" x14ac:dyDescent="0.25">
      <c r="B112" s="1">
        <v>1078</v>
      </c>
      <c r="C112" s="2" t="s">
        <v>204</v>
      </c>
      <c r="D112" s="2" t="s">
        <v>205</v>
      </c>
      <c r="E112" s="1">
        <v>1</v>
      </c>
      <c r="F112" s="2" t="s">
        <v>37</v>
      </c>
      <c r="G112" s="2" t="s">
        <v>12</v>
      </c>
      <c r="H112" s="2" t="s">
        <v>46</v>
      </c>
      <c r="I112" s="3">
        <v>29982.58</v>
      </c>
      <c r="J112" s="4">
        <v>31503</v>
      </c>
      <c r="K112" s="4">
        <v>22971</v>
      </c>
    </row>
    <row r="113" spans="2:11" x14ac:dyDescent="0.25">
      <c r="B113" s="1">
        <v>1079</v>
      </c>
      <c r="C113" s="2" t="s">
        <v>40</v>
      </c>
      <c r="D113" s="2" t="s">
        <v>75</v>
      </c>
      <c r="E113" s="1">
        <v>2</v>
      </c>
      <c r="F113" s="2" t="s">
        <v>21</v>
      </c>
      <c r="G113" s="2" t="s">
        <v>12</v>
      </c>
      <c r="H113" s="2" t="s">
        <v>46</v>
      </c>
      <c r="I113" s="3">
        <v>29982.58</v>
      </c>
      <c r="J113" s="4">
        <v>31495</v>
      </c>
      <c r="K113" s="4">
        <v>22982</v>
      </c>
    </row>
    <row r="114" spans="2:11" x14ac:dyDescent="0.25">
      <c r="B114" s="1">
        <v>1574</v>
      </c>
      <c r="C114" s="2" t="s">
        <v>206</v>
      </c>
      <c r="D114" s="2" t="s">
        <v>104</v>
      </c>
      <c r="E114" s="1">
        <v>1</v>
      </c>
      <c r="F114" s="2" t="s">
        <v>12</v>
      </c>
      <c r="G114" s="2" t="s">
        <v>25</v>
      </c>
      <c r="H114" s="2" t="s">
        <v>85</v>
      </c>
      <c r="I114" s="3">
        <v>50651.37</v>
      </c>
      <c r="J114" s="4">
        <v>31452</v>
      </c>
      <c r="K114" s="4">
        <v>22071</v>
      </c>
    </row>
    <row r="115" spans="2:11" x14ac:dyDescent="0.25">
      <c r="B115" s="1">
        <v>1012</v>
      </c>
      <c r="C115" s="2" t="s">
        <v>207</v>
      </c>
      <c r="D115" s="2" t="s">
        <v>208</v>
      </c>
      <c r="E115" s="1">
        <v>2</v>
      </c>
      <c r="F115" s="2" t="s">
        <v>12</v>
      </c>
      <c r="G115" s="2" t="s">
        <v>12</v>
      </c>
      <c r="H115" s="2" t="s">
        <v>85</v>
      </c>
      <c r="I115" s="3">
        <v>43394.15</v>
      </c>
      <c r="J115" s="4">
        <v>31438</v>
      </c>
      <c r="K115" s="4">
        <v>23713</v>
      </c>
    </row>
    <row r="116" spans="2:11" x14ac:dyDescent="0.25">
      <c r="B116" s="1">
        <v>1301</v>
      </c>
      <c r="C116" s="2" t="s">
        <v>209</v>
      </c>
      <c r="D116" s="2" t="s">
        <v>210</v>
      </c>
      <c r="E116" s="1">
        <v>1</v>
      </c>
      <c r="F116" s="2" t="s">
        <v>12</v>
      </c>
      <c r="G116" s="2" t="s">
        <v>12</v>
      </c>
      <c r="H116" s="2" t="s">
        <v>85</v>
      </c>
      <c r="I116" s="3">
        <v>58325.82</v>
      </c>
      <c r="J116" s="4">
        <v>31421</v>
      </c>
      <c r="K116" s="4">
        <v>20360</v>
      </c>
    </row>
    <row r="117" spans="2:11" x14ac:dyDescent="0.25">
      <c r="B117" s="1">
        <v>1696</v>
      </c>
      <c r="C117" s="2" t="s">
        <v>211</v>
      </c>
      <c r="D117" s="2" t="s">
        <v>212</v>
      </c>
      <c r="E117" s="1">
        <v>2</v>
      </c>
      <c r="F117" s="2" t="s">
        <v>12</v>
      </c>
      <c r="G117" s="2" t="s">
        <v>13</v>
      </c>
      <c r="H117" s="2" t="s">
        <v>71</v>
      </c>
      <c r="I117" s="3">
        <v>79306.55</v>
      </c>
      <c r="J117" s="4">
        <v>31332</v>
      </c>
      <c r="K117" s="4">
        <v>14626</v>
      </c>
    </row>
    <row r="118" spans="2:11" x14ac:dyDescent="0.25">
      <c r="B118" s="1">
        <v>1509</v>
      </c>
      <c r="C118" s="2" t="s">
        <v>213</v>
      </c>
      <c r="D118" s="2" t="s">
        <v>214</v>
      </c>
      <c r="E118" s="1">
        <v>1</v>
      </c>
      <c r="F118" s="2" t="s">
        <v>12</v>
      </c>
      <c r="G118" s="2" t="s">
        <v>25</v>
      </c>
      <c r="H118" s="2" t="s">
        <v>46</v>
      </c>
      <c r="I118" s="3">
        <v>29982.58</v>
      </c>
      <c r="J118" s="4">
        <v>31217</v>
      </c>
      <c r="K118" s="4">
        <v>22943</v>
      </c>
    </row>
    <row r="119" spans="2:11" x14ac:dyDescent="0.25">
      <c r="B119" s="1">
        <v>1510</v>
      </c>
      <c r="C119" s="2" t="s">
        <v>215</v>
      </c>
      <c r="D119" s="2" t="s">
        <v>216</v>
      </c>
      <c r="E119" s="1">
        <v>2</v>
      </c>
      <c r="F119" s="2" t="s">
        <v>12</v>
      </c>
      <c r="G119" s="2" t="s">
        <v>13</v>
      </c>
      <c r="H119" s="2" t="s">
        <v>85</v>
      </c>
      <c r="I119" s="3">
        <v>46386.85</v>
      </c>
      <c r="J119" s="4">
        <v>31209</v>
      </c>
      <c r="K119" s="4">
        <v>22954</v>
      </c>
    </row>
    <row r="120" spans="2:11" x14ac:dyDescent="0.25">
      <c r="B120" s="1">
        <v>1516</v>
      </c>
      <c r="C120" s="2" t="s">
        <v>217</v>
      </c>
      <c r="D120" s="2" t="s">
        <v>218</v>
      </c>
      <c r="E120" s="1">
        <v>1</v>
      </c>
      <c r="F120" s="2" t="s">
        <v>13</v>
      </c>
      <c r="G120" s="2" t="s">
        <v>12</v>
      </c>
      <c r="H120" s="2" t="s">
        <v>29</v>
      </c>
      <c r="I120" s="3">
        <v>28549.5</v>
      </c>
      <c r="J120" s="4">
        <v>31112</v>
      </c>
      <c r="K120" s="4">
        <v>23188</v>
      </c>
    </row>
    <row r="121" spans="2:11" x14ac:dyDescent="0.25">
      <c r="B121" s="1">
        <v>1517</v>
      </c>
      <c r="C121" s="2" t="s">
        <v>219</v>
      </c>
      <c r="D121" s="2" t="s">
        <v>17</v>
      </c>
      <c r="E121" s="1">
        <v>2</v>
      </c>
      <c r="F121" s="2" t="s">
        <v>12</v>
      </c>
      <c r="G121" s="2" t="s">
        <v>12</v>
      </c>
      <c r="H121" s="2" t="s">
        <v>60</v>
      </c>
      <c r="I121" s="3">
        <v>62589.599999999999</v>
      </c>
      <c r="J121" s="4">
        <v>31104</v>
      </c>
      <c r="K121" s="4">
        <v>23199</v>
      </c>
    </row>
    <row r="122" spans="2:11" x14ac:dyDescent="0.25">
      <c r="B122" s="1">
        <v>1284</v>
      </c>
      <c r="C122" s="2" t="s">
        <v>220</v>
      </c>
      <c r="D122" s="2" t="s">
        <v>87</v>
      </c>
      <c r="E122" s="1">
        <v>1</v>
      </c>
      <c r="F122" s="2" t="s">
        <v>37</v>
      </c>
      <c r="G122" s="2" t="s">
        <v>25</v>
      </c>
      <c r="H122" s="2" t="s">
        <v>22</v>
      </c>
      <c r="I122" s="3">
        <v>46486.05</v>
      </c>
      <c r="J122" s="4">
        <v>31051</v>
      </c>
      <c r="K122" s="4">
        <v>22991</v>
      </c>
    </row>
    <row r="123" spans="2:11" x14ac:dyDescent="0.25">
      <c r="B123" s="1">
        <v>1285</v>
      </c>
      <c r="C123" s="2" t="s">
        <v>221</v>
      </c>
      <c r="D123" s="2" t="s">
        <v>222</v>
      </c>
      <c r="E123" s="1">
        <v>1</v>
      </c>
      <c r="F123" s="2" t="s">
        <v>37</v>
      </c>
      <c r="G123" s="2" t="s">
        <v>12</v>
      </c>
      <c r="H123" s="2" t="s">
        <v>26</v>
      </c>
      <c r="I123" s="3">
        <v>77179.149999999994</v>
      </c>
      <c r="J123" s="4">
        <v>31043</v>
      </c>
      <c r="K123" s="4">
        <v>23002</v>
      </c>
    </row>
    <row r="124" spans="2:11" x14ac:dyDescent="0.25">
      <c r="B124" s="1">
        <v>1794</v>
      </c>
      <c r="C124" s="2" t="s">
        <v>223</v>
      </c>
      <c r="D124" s="2" t="s">
        <v>224</v>
      </c>
      <c r="E124" s="1">
        <v>1</v>
      </c>
      <c r="F124" s="2" t="s">
        <v>37</v>
      </c>
      <c r="G124" s="2" t="s">
        <v>25</v>
      </c>
      <c r="H124" s="2" t="s">
        <v>22</v>
      </c>
      <c r="I124" s="3">
        <v>37488.75</v>
      </c>
      <c r="J124" s="4">
        <v>31034</v>
      </c>
      <c r="K124" s="4">
        <v>25129</v>
      </c>
    </row>
    <row r="125" spans="2:11" x14ac:dyDescent="0.25">
      <c r="B125" s="1">
        <v>1293</v>
      </c>
      <c r="C125" s="2" t="s">
        <v>225</v>
      </c>
      <c r="D125" s="2" t="s">
        <v>226</v>
      </c>
      <c r="E125" s="1">
        <v>1</v>
      </c>
      <c r="F125" s="2" t="s">
        <v>12</v>
      </c>
      <c r="G125" s="2" t="s">
        <v>12</v>
      </c>
      <c r="H125" s="2" t="s">
        <v>18</v>
      </c>
      <c r="I125" s="3">
        <v>40897.35</v>
      </c>
      <c r="J125" s="4">
        <v>30939</v>
      </c>
      <c r="K125" s="4">
        <v>19961</v>
      </c>
    </row>
    <row r="126" spans="2:11" x14ac:dyDescent="0.25">
      <c r="B126" s="1">
        <v>1302</v>
      </c>
      <c r="C126" s="2" t="s">
        <v>227</v>
      </c>
      <c r="D126" s="2" t="s">
        <v>228</v>
      </c>
      <c r="E126" s="1">
        <v>1</v>
      </c>
      <c r="F126" s="2" t="s">
        <v>12</v>
      </c>
      <c r="G126" s="2" t="s">
        <v>25</v>
      </c>
      <c r="H126" s="2" t="s">
        <v>60</v>
      </c>
      <c r="I126" s="3">
        <v>79280.160000000003</v>
      </c>
      <c r="J126" s="4">
        <v>30892</v>
      </c>
      <c r="K126" s="4">
        <v>20276</v>
      </c>
    </row>
    <row r="127" spans="2:11" x14ac:dyDescent="0.25">
      <c r="B127" s="10">
        <v>1908</v>
      </c>
      <c r="C127" s="11" t="s">
        <v>229</v>
      </c>
      <c r="D127" s="11" t="s">
        <v>230</v>
      </c>
      <c r="E127" s="10">
        <v>2</v>
      </c>
      <c r="F127" s="11" t="s">
        <v>21</v>
      </c>
      <c r="G127" s="11" t="s">
        <v>25</v>
      </c>
      <c r="H127" s="11" t="s">
        <v>34</v>
      </c>
      <c r="I127" s="12">
        <v>72819.600000000006</v>
      </c>
      <c r="J127" s="13">
        <v>30817</v>
      </c>
      <c r="K127" s="13">
        <v>21449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A25" sqref="A25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8:C33"/>
  <sheetViews>
    <sheetView workbookViewId="0">
      <selection activeCell="C10" sqref="C10"/>
    </sheetView>
  </sheetViews>
  <sheetFormatPr defaultColWidth="11.42578125" defaultRowHeight="15" x14ac:dyDescent="0.25"/>
  <cols>
    <col min="2" max="2" width="19.7109375" customWidth="1"/>
    <col min="3" max="3" width="22" customWidth="1"/>
  </cols>
  <sheetData>
    <row r="8" spans="2:3" x14ac:dyDescent="0.25">
      <c r="B8" s="6" t="s">
        <v>231</v>
      </c>
      <c r="C8" s="6" t="s">
        <v>232</v>
      </c>
    </row>
    <row r="9" spans="2:3" x14ac:dyDescent="0.25">
      <c r="B9" s="7" t="s">
        <v>21</v>
      </c>
      <c r="C9" s="7" t="s">
        <v>233</v>
      </c>
    </row>
    <row r="10" spans="2:3" x14ac:dyDescent="0.25">
      <c r="B10" s="7" t="s">
        <v>13</v>
      </c>
      <c r="C10" s="7" t="s">
        <v>234</v>
      </c>
    </row>
    <row r="11" spans="2:3" x14ac:dyDescent="0.25">
      <c r="B11" s="7" t="s">
        <v>45</v>
      </c>
      <c r="C11" s="7" t="s">
        <v>235</v>
      </c>
    </row>
    <row r="12" spans="2:3" x14ac:dyDescent="0.25">
      <c r="B12" s="7" t="s">
        <v>12</v>
      </c>
      <c r="C12" s="7" t="s">
        <v>236</v>
      </c>
    </row>
    <row r="13" spans="2:3" x14ac:dyDescent="0.25">
      <c r="B13" s="7" t="s">
        <v>37</v>
      </c>
      <c r="C13" s="7" t="s">
        <v>237</v>
      </c>
    </row>
    <row r="14" spans="2:3" x14ac:dyDescent="0.25">
      <c r="B14" s="7" t="s">
        <v>42</v>
      </c>
      <c r="C14" s="7" t="s">
        <v>238</v>
      </c>
    </row>
    <row r="18" spans="2:3" x14ac:dyDescent="0.25">
      <c r="B18" s="6" t="s">
        <v>239</v>
      </c>
      <c r="C18" s="6" t="s">
        <v>240</v>
      </c>
    </row>
    <row r="19" spans="2:3" x14ac:dyDescent="0.25">
      <c r="B19" s="7" t="s">
        <v>46</v>
      </c>
      <c r="C19" s="7" t="s">
        <v>241</v>
      </c>
    </row>
    <row r="20" spans="2:3" x14ac:dyDescent="0.25">
      <c r="B20" s="7" t="s">
        <v>29</v>
      </c>
      <c r="C20" s="7" t="s">
        <v>242</v>
      </c>
    </row>
    <row r="21" spans="2:3" x14ac:dyDescent="0.25">
      <c r="B21" s="7" t="s">
        <v>243</v>
      </c>
      <c r="C21" s="7" t="s">
        <v>244</v>
      </c>
    </row>
    <row r="22" spans="2:3" ht="30" x14ac:dyDescent="0.25">
      <c r="B22" s="7" t="s">
        <v>245</v>
      </c>
      <c r="C22" s="7" t="s">
        <v>246</v>
      </c>
    </row>
    <row r="23" spans="2:3" x14ac:dyDescent="0.25">
      <c r="B23" s="7" t="s">
        <v>133</v>
      </c>
      <c r="C23" s="7" t="s">
        <v>247</v>
      </c>
    </row>
    <row r="24" spans="2:3" x14ac:dyDescent="0.25">
      <c r="B24" s="7" t="s">
        <v>76</v>
      </c>
      <c r="C24" s="7" t="s">
        <v>248</v>
      </c>
    </row>
    <row r="25" spans="2:3" x14ac:dyDescent="0.25">
      <c r="B25" s="7" t="s">
        <v>60</v>
      </c>
      <c r="C25" s="7" t="s">
        <v>249</v>
      </c>
    </row>
    <row r="26" spans="2:3" x14ac:dyDescent="0.25">
      <c r="B26" s="7" t="s">
        <v>34</v>
      </c>
      <c r="C26" s="7" t="s">
        <v>250</v>
      </c>
    </row>
    <row r="27" spans="2:3" x14ac:dyDescent="0.25">
      <c r="B27" s="7" t="s">
        <v>26</v>
      </c>
      <c r="C27" s="7" t="s">
        <v>251</v>
      </c>
    </row>
    <row r="28" spans="2:3" x14ac:dyDescent="0.25">
      <c r="B28" s="7" t="s">
        <v>252</v>
      </c>
      <c r="C28" s="7" t="s">
        <v>253</v>
      </c>
    </row>
    <row r="29" spans="2:3" x14ac:dyDescent="0.25">
      <c r="B29" s="7" t="s">
        <v>71</v>
      </c>
      <c r="C29" s="7" t="s">
        <v>254</v>
      </c>
    </row>
    <row r="30" spans="2:3" x14ac:dyDescent="0.25">
      <c r="B30" s="7" t="s">
        <v>85</v>
      </c>
      <c r="C30" s="7" t="s">
        <v>255</v>
      </c>
    </row>
    <row r="31" spans="2:3" x14ac:dyDescent="0.25">
      <c r="B31" s="7" t="s">
        <v>14</v>
      </c>
      <c r="C31" s="7" t="s">
        <v>256</v>
      </c>
    </row>
    <row r="32" spans="2:3" ht="30" x14ac:dyDescent="0.25">
      <c r="B32" s="7" t="s">
        <v>22</v>
      </c>
      <c r="C32" s="7" t="s">
        <v>257</v>
      </c>
    </row>
    <row r="33" spans="2:3" x14ac:dyDescent="0.25">
      <c r="B33" s="7" t="s">
        <v>18</v>
      </c>
      <c r="C33" s="7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8329-2EE8-4159-B7D1-5DA2760A9E89}">
  <dimension ref="B2:K9"/>
  <sheetViews>
    <sheetView tabSelected="1" workbookViewId="0">
      <selection activeCell="G8" sqref="G8"/>
    </sheetView>
  </sheetViews>
  <sheetFormatPr defaultColWidth="11.42578125" defaultRowHeight="15" x14ac:dyDescent="0.25"/>
  <sheetData>
    <row r="2" spans="2:11" x14ac:dyDescent="0.25">
      <c r="B2" t="s">
        <v>260</v>
      </c>
      <c r="C2" t="s">
        <v>261</v>
      </c>
      <c r="D2" t="s">
        <v>262</v>
      </c>
      <c r="E2" t="s">
        <v>263</v>
      </c>
    </row>
    <row r="3" spans="2:11" x14ac:dyDescent="0.25">
      <c r="B3" t="b">
        <f>'Base Datos'!$E19=2</f>
        <v>0</v>
      </c>
      <c r="C3" t="b">
        <f>LEFT('Base Datos'!$C19,1)&lt;="M"</f>
        <v>1</v>
      </c>
      <c r="D3" t="b">
        <f>AND('Base Datos'!$I19&gt;=20000,'Base Datos'!$I19&lt;=30000)</f>
        <v>0</v>
      </c>
      <c r="E3" t="b">
        <f>OR('Base Datos'!$F19="A",'Base Datos'!$F19="C")</f>
        <v>0</v>
      </c>
    </row>
    <row r="5" spans="2:11" x14ac:dyDescent="0.25"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</row>
    <row r="6" spans="2:11" x14ac:dyDescent="0.25">
      <c r="B6" s="1">
        <v>1290</v>
      </c>
      <c r="C6" s="2" t="s">
        <v>49</v>
      </c>
      <c r="D6" s="2" t="s">
        <v>50</v>
      </c>
      <c r="E6" s="1">
        <v>2</v>
      </c>
      <c r="F6" s="2" t="s">
        <v>21</v>
      </c>
      <c r="G6" s="2" t="s">
        <v>25</v>
      </c>
      <c r="H6" s="2" t="s">
        <v>46</v>
      </c>
      <c r="I6" s="3">
        <v>26113.86</v>
      </c>
      <c r="J6" s="4">
        <v>39450</v>
      </c>
      <c r="K6" s="4">
        <v>33697</v>
      </c>
    </row>
    <row r="7" spans="2:11" x14ac:dyDescent="0.25">
      <c r="B7" s="1">
        <v>1011</v>
      </c>
      <c r="C7" s="2" t="s">
        <v>79</v>
      </c>
      <c r="D7" s="2" t="s">
        <v>80</v>
      </c>
      <c r="E7" s="1">
        <v>2</v>
      </c>
      <c r="F7" s="2" t="s">
        <v>13</v>
      </c>
      <c r="G7" s="2" t="s">
        <v>13</v>
      </c>
      <c r="H7" s="2" t="s">
        <v>29</v>
      </c>
      <c r="I7" s="3">
        <v>27597.85</v>
      </c>
      <c r="J7" s="4">
        <v>38386</v>
      </c>
      <c r="K7" s="4">
        <v>23702</v>
      </c>
    </row>
    <row r="8" spans="2:11" x14ac:dyDescent="0.25">
      <c r="B8" s="1">
        <v>1931</v>
      </c>
      <c r="C8" s="2" t="s">
        <v>65</v>
      </c>
      <c r="D8" s="2" t="s">
        <v>90</v>
      </c>
      <c r="E8" s="1">
        <v>2</v>
      </c>
      <c r="F8" s="2" t="s">
        <v>13</v>
      </c>
      <c r="G8" s="2" t="s">
        <v>13</v>
      </c>
      <c r="H8" s="2" t="s">
        <v>76</v>
      </c>
      <c r="I8" s="3">
        <v>26101.439999999999</v>
      </c>
      <c r="J8" s="4">
        <v>37062</v>
      </c>
      <c r="K8" s="4">
        <v>25351</v>
      </c>
    </row>
    <row r="9" spans="2:11" x14ac:dyDescent="0.25">
      <c r="B9" s="1">
        <v>1792</v>
      </c>
      <c r="C9" s="2" t="s">
        <v>113</v>
      </c>
      <c r="D9" s="2" t="s">
        <v>114</v>
      </c>
      <c r="E9" s="1">
        <v>2</v>
      </c>
      <c r="F9" s="2" t="s">
        <v>21</v>
      </c>
      <c r="G9" s="2" t="s">
        <v>13</v>
      </c>
      <c r="H9" s="2" t="s">
        <v>26</v>
      </c>
      <c r="I9" s="3">
        <v>28859.25</v>
      </c>
      <c r="J9" s="4">
        <v>33231</v>
      </c>
      <c r="K9" s="4">
        <v>25114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0"/>
  <sheetViews>
    <sheetView workbookViewId="0">
      <selection activeCell="F36" sqref="F36"/>
    </sheetView>
  </sheetViews>
  <sheetFormatPr defaultColWidth="11.42578125" defaultRowHeight="15" x14ac:dyDescent="0.25"/>
  <sheetData>
    <row r="2" spans="2:11" x14ac:dyDescent="0.25">
      <c r="B2" t="s">
        <v>260</v>
      </c>
      <c r="C2" t="s">
        <v>261</v>
      </c>
      <c r="D2" t="s">
        <v>262</v>
      </c>
    </row>
    <row r="3" spans="2:11" x14ac:dyDescent="0.25">
      <c r="B3" t="b">
        <f>NOT(OR('Base Datos'!$E19=1,'Base Datos'!$E19=2))</f>
        <v>0</v>
      </c>
      <c r="C3" t="b">
        <f>NOT(LEFT('Base Datos'!$C19)&gt;="R")</f>
        <v>1</v>
      </c>
      <c r="D3" t="b">
        <f>AND('Base Datos'!$I19&gt;=25000,'Base Datos'!$I19&lt;=30000)</f>
        <v>0</v>
      </c>
    </row>
    <row r="5" spans="2:11" x14ac:dyDescent="0.25"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</row>
    <row r="6" spans="2:11" x14ac:dyDescent="0.25">
      <c r="B6" s="1">
        <v>1723</v>
      </c>
      <c r="C6" s="2" t="s">
        <v>63</v>
      </c>
      <c r="D6" s="2" t="s">
        <v>64</v>
      </c>
      <c r="E6" s="1">
        <v>6</v>
      </c>
      <c r="F6" s="2" t="s">
        <v>12</v>
      </c>
      <c r="G6" s="2" t="s">
        <v>25</v>
      </c>
      <c r="H6" s="2" t="s">
        <v>18</v>
      </c>
      <c r="I6" s="3">
        <v>29362.2</v>
      </c>
      <c r="J6" s="4">
        <v>38570</v>
      </c>
      <c r="K6" s="4">
        <v>23872</v>
      </c>
    </row>
    <row r="7" spans="2:11" x14ac:dyDescent="0.25">
      <c r="B7" s="1">
        <v>1961</v>
      </c>
      <c r="C7" s="2" t="s">
        <v>65</v>
      </c>
      <c r="D7" s="2" t="s">
        <v>66</v>
      </c>
      <c r="E7" s="1">
        <v>0</v>
      </c>
      <c r="F7" s="2" t="s">
        <v>45</v>
      </c>
      <c r="G7" s="2" t="s">
        <v>25</v>
      </c>
      <c r="H7" s="2" t="s">
        <v>46</v>
      </c>
      <c r="I7" s="3">
        <v>27081.040000000001</v>
      </c>
      <c r="J7" s="4">
        <v>38533</v>
      </c>
      <c r="K7" s="4">
        <v>23834</v>
      </c>
    </row>
    <row r="8" spans="2:11" x14ac:dyDescent="0.25">
      <c r="B8" s="1">
        <v>1557</v>
      </c>
      <c r="C8" s="2" t="s">
        <v>91</v>
      </c>
      <c r="D8" s="2" t="s">
        <v>92</v>
      </c>
      <c r="E8" s="1">
        <v>5</v>
      </c>
      <c r="F8" s="2" t="s">
        <v>21</v>
      </c>
      <c r="G8" s="2" t="s">
        <v>13</v>
      </c>
      <c r="H8" s="2" t="s">
        <v>46</v>
      </c>
      <c r="I8" s="3">
        <v>28000</v>
      </c>
      <c r="J8" s="4">
        <v>36848</v>
      </c>
      <c r="K8" s="4">
        <v>23945</v>
      </c>
    </row>
    <row r="9" spans="2:11" x14ac:dyDescent="0.25">
      <c r="B9" s="1">
        <v>1724</v>
      </c>
      <c r="C9" s="2" t="s">
        <v>121</v>
      </c>
      <c r="D9" s="2" t="s">
        <v>122</v>
      </c>
      <c r="E9" s="1">
        <v>7</v>
      </c>
      <c r="F9" s="2" t="s">
        <v>37</v>
      </c>
      <c r="G9" s="2" t="s">
        <v>12</v>
      </c>
      <c r="H9" s="2" t="s">
        <v>29</v>
      </c>
      <c r="I9" s="3">
        <v>28043.68</v>
      </c>
      <c r="J9" s="4">
        <v>33083</v>
      </c>
      <c r="K9" s="4">
        <v>23883</v>
      </c>
    </row>
    <row r="10" spans="2:11" x14ac:dyDescent="0.25">
      <c r="B10" s="1">
        <v>1960</v>
      </c>
      <c r="C10" s="2" t="s">
        <v>192</v>
      </c>
      <c r="D10" s="2" t="s">
        <v>193</v>
      </c>
      <c r="E10" s="1">
        <v>6</v>
      </c>
      <c r="F10" s="2" t="s">
        <v>13</v>
      </c>
      <c r="G10" s="2" t="s">
        <v>13</v>
      </c>
      <c r="H10" s="2" t="s">
        <v>29</v>
      </c>
      <c r="I10" s="3">
        <v>28043.68</v>
      </c>
      <c r="J10" s="4">
        <v>31729</v>
      </c>
      <c r="K10" s="4">
        <v>23823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9:K20"/>
  <sheetViews>
    <sheetView workbookViewId="0">
      <selection activeCell="B12" sqref="B12:L16"/>
    </sheetView>
  </sheetViews>
  <sheetFormatPr defaultColWidth="11.42578125" defaultRowHeight="15" x14ac:dyDescent="0.25"/>
  <cols>
    <col min="2" max="2" width="18.28515625" bestFit="1" customWidth="1"/>
    <col min="3" max="3" width="11.85546875" bestFit="1" customWidth="1"/>
    <col min="5" max="5" width="11.85546875" bestFit="1" customWidth="1"/>
    <col min="11" max="11" width="13.5703125" bestFit="1" customWidth="1"/>
    <col min="12" max="12" width="17.42578125" bestFit="1" customWidth="1"/>
  </cols>
  <sheetData>
    <row r="9" spans="4:4" x14ac:dyDescent="0.25">
      <c r="D9" s="8"/>
    </row>
    <row r="17" spans="3:11" x14ac:dyDescent="0.25">
      <c r="C17" s="1"/>
      <c r="D17" s="2"/>
      <c r="E17" s="2"/>
      <c r="F17" s="1"/>
      <c r="G17" s="2"/>
      <c r="H17" s="2"/>
      <c r="I17" s="2"/>
      <c r="J17" s="3"/>
      <c r="K17" s="4"/>
    </row>
    <row r="18" spans="3:11" x14ac:dyDescent="0.25">
      <c r="C18" s="1"/>
      <c r="D18" s="2"/>
      <c r="E18" s="2"/>
      <c r="F18" s="1"/>
      <c r="G18" s="2"/>
      <c r="H18" s="2"/>
      <c r="I18" s="2"/>
      <c r="J18" s="3"/>
      <c r="K18" s="4"/>
    </row>
    <row r="19" spans="3:11" x14ac:dyDescent="0.25">
      <c r="C19" s="1"/>
      <c r="D19" s="2"/>
      <c r="E19" s="2"/>
      <c r="F19" s="1"/>
      <c r="G19" s="2"/>
      <c r="H19" s="2"/>
      <c r="I19" s="2"/>
      <c r="J19" s="3"/>
      <c r="K19" s="4"/>
    </row>
    <row r="20" spans="3:11" x14ac:dyDescent="0.25">
      <c r="C20" s="1"/>
      <c r="D20" s="2"/>
      <c r="E20" s="2"/>
      <c r="F20" s="5"/>
      <c r="G20" s="2"/>
      <c r="H20" s="2"/>
      <c r="I20" s="2"/>
      <c r="J20" s="3"/>
      <c r="K2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" workbookViewId="0">
      <selection activeCell="A5" sqref="A5:XFD19"/>
    </sheetView>
  </sheetViews>
  <sheetFormatPr defaultColWidth="11.42578125" defaultRowHeight="15" x14ac:dyDescent="0.25"/>
  <cols>
    <col min="1" max="1" width="18.28515625" bestFit="1" customWidth="1"/>
    <col min="2" max="2" width="11.85546875" bestFit="1" customWidth="1"/>
    <col min="4" max="4" width="11.8554687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7" sqref="A7:XFD20"/>
    </sheetView>
  </sheetViews>
  <sheetFormatPr defaultColWidth="11.42578125" defaultRowHeight="15" x14ac:dyDescent="0.25"/>
  <cols>
    <col min="2" max="2" width="18.28515625" bestFit="1" customWidth="1"/>
    <col min="3" max="3" width="11.85546875" bestFit="1" customWidth="1"/>
    <col min="5" max="6" width="11.85546875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:XFD21"/>
    </sheetView>
  </sheetViews>
  <sheetFormatPr defaultColWidth="11.42578125" defaultRowHeight="15" x14ac:dyDescent="0.25"/>
  <cols>
    <col min="2" max="2" width="11.85546875" bestFit="1" customWidth="1"/>
    <col min="4" max="6" width="11.85546875" bestFit="1" customWidth="1"/>
  </cols>
  <sheetData>
    <row r="1" ht="37.1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Base Datos</vt:lpstr>
      <vt:lpstr>Tablas</vt:lpstr>
      <vt:lpstr>Ejercicio 1</vt:lpstr>
      <vt:lpstr>ejercicio2 </vt:lpstr>
      <vt:lpstr>ejercicio3</vt:lpstr>
      <vt:lpstr>ejercicio4</vt:lpstr>
      <vt:lpstr>ejercicio5</vt:lpstr>
      <vt:lpstr>ejercicio6</vt:lpstr>
      <vt:lpstr>ejercicio7</vt:lpstr>
      <vt:lpstr>ejercicio8</vt:lpstr>
      <vt:lpstr>'Ejercicio 1'!Criteria</vt:lpstr>
      <vt:lpstr>'Ejercicio 1'!Extract</vt:lpstr>
      <vt:lpstr>'ejercicio2 '!Extract</vt:lpstr>
      <vt:lpstr>Filtro1</vt:lpstr>
      <vt:lpstr>Filtro2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hspencer</dc:creator>
  <cp:lastModifiedBy>Matías Duhalde</cp:lastModifiedBy>
  <dcterms:created xsi:type="dcterms:W3CDTF">2017-10-31T13:30:45Z</dcterms:created>
  <dcterms:modified xsi:type="dcterms:W3CDTF">2020-06-23T16:53:32Z</dcterms:modified>
</cp:coreProperties>
</file>