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DV\Downloads\"/>
    </mc:Choice>
  </mc:AlternateContent>
  <xr:revisionPtr revIDLastSave="0" documentId="13_ncr:1_{EEA64A60-F65B-4204-8D38-C03086C33D1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Base de Datos" sheetId="1" r:id="rId1"/>
    <sheet name="Pregunta 2" sheetId="3" r:id="rId2"/>
    <sheet name="pregunta 3" sheetId="4" r:id="rId3"/>
    <sheet name="Tablas" sheetId="2" r:id="rId4"/>
  </sheets>
  <definedNames>
    <definedName name="_xlnm._FilterDatabase" localSheetId="0" hidden="1">'Base de Datos'!$B$11:$M$125</definedName>
    <definedName name="_xlnm._FilterDatabase" localSheetId="1" hidden="1">'Pregunta 2'!$B$13:$M$127</definedName>
    <definedName name="tcargos">Tablas!$B$3:$C$19</definedName>
    <definedName name="tdptos">Tablas!$F$9:$G$15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D5" i="1" a="1"/>
  <c r="D5" i="1" s="1"/>
  <c r="K120" i="4" l="1"/>
  <c r="H120" i="4"/>
  <c r="K119" i="4"/>
  <c r="H119" i="4"/>
  <c r="K118" i="4"/>
  <c r="H118" i="4"/>
  <c r="K117" i="4"/>
  <c r="H117" i="4"/>
  <c r="K116" i="4"/>
  <c r="H116" i="4"/>
  <c r="K115" i="4"/>
  <c r="H115" i="4"/>
  <c r="K114" i="4"/>
  <c r="H114" i="4"/>
  <c r="K113" i="4"/>
  <c r="H113" i="4"/>
  <c r="K112" i="4"/>
  <c r="H112" i="4"/>
  <c r="K111" i="4"/>
  <c r="H111" i="4"/>
  <c r="K110" i="4"/>
  <c r="H110" i="4"/>
  <c r="K109" i="4"/>
  <c r="H109" i="4"/>
  <c r="K108" i="4"/>
  <c r="H108" i="4"/>
  <c r="K107" i="4"/>
  <c r="H107" i="4"/>
  <c r="K106" i="4"/>
  <c r="H106" i="4"/>
  <c r="K105" i="4"/>
  <c r="H105" i="4"/>
  <c r="K104" i="4"/>
  <c r="H104" i="4"/>
  <c r="K103" i="4"/>
  <c r="H103" i="4"/>
  <c r="K102" i="4"/>
  <c r="H102" i="4"/>
  <c r="K101" i="4"/>
  <c r="H101" i="4"/>
  <c r="K100" i="4"/>
  <c r="H100" i="4"/>
  <c r="K99" i="4"/>
  <c r="H99" i="4"/>
  <c r="K98" i="4"/>
  <c r="H98" i="4"/>
  <c r="K97" i="4"/>
  <c r="H97" i="4"/>
  <c r="K96" i="4"/>
  <c r="H96" i="4"/>
  <c r="K95" i="4"/>
  <c r="H95" i="4"/>
  <c r="K94" i="4"/>
  <c r="H94" i="4"/>
  <c r="K93" i="4"/>
  <c r="H93" i="4"/>
  <c r="K92" i="4"/>
  <c r="H92" i="4"/>
  <c r="K91" i="4"/>
  <c r="H91" i="4"/>
  <c r="K90" i="4"/>
  <c r="H90" i="4"/>
  <c r="K89" i="4"/>
  <c r="H89" i="4"/>
  <c r="K88" i="4"/>
  <c r="H88" i="4"/>
  <c r="K87" i="4"/>
  <c r="H87" i="4"/>
  <c r="K86" i="4"/>
  <c r="H86" i="4"/>
  <c r="K85" i="4"/>
  <c r="H85" i="4"/>
  <c r="K84" i="4"/>
  <c r="H84" i="4"/>
  <c r="K83" i="4"/>
  <c r="H83" i="4"/>
  <c r="K82" i="4"/>
  <c r="H82" i="4"/>
  <c r="K81" i="4"/>
  <c r="H81" i="4"/>
  <c r="K80" i="4"/>
  <c r="H80" i="4"/>
  <c r="K79" i="4"/>
  <c r="H79" i="4"/>
  <c r="K78" i="4"/>
  <c r="H78" i="4"/>
  <c r="K77" i="4"/>
  <c r="H77" i="4"/>
  <c r="K76" i="4"/>
  <c r="H76" i="4"/>
  <c r="K75" i="4"/>
  <c r="H75" i="4"/>
  <c r="K74" i="4"/>
  <c r="H74" i="4"/>
  <c r="K73" i="4"/>
  <c r="H73" i="4"/>
  <c r="K72" i="4"/>
  <c r="H72" i="4"/>
  <c r="K71" i="4"/>
  <c r="H71" i="4"/>
  <c r="K70" i="4"/>
  <c r="H70" i="4"/>
  <c r="K69" i="4"/>
  <c r="H69" i="4"/>
  <c r="K68" i="4"/>
  <c r="H68" i="4"/>
  <c r="K67" i="4"/>
  <c r="H67" i="4"/>
  <c r="K66" i="4"/>
  <c r="H66" i="4"/>
  <c r="K65" i="4"/>
  <c r="H65" i="4"/>
  <c r="K64" i="4"/>
  <c r="H64" i="4"/>
  <c r="K63" i="4"/>
  <c r="H63" i="4"/>
  <c r="K62" i="4"/>
  <c r="H62" i="4"/>
  <c r="K61" i="4"/>
  <c r="H61" i="4"/>
  <c r="K60" i="4"/>
  <c r="H60" i="4"/>
  <c r="K59" i="4"/>
  <c r="H59" i="4"/>
  <c r="K58" i="4"/>
  <c r="H58" i="4"/>
  <c r="K57" i="4"/>
  <c r="H57" i="4"/>
  <c r="K56" i="4"/>
  <c r="H56" i="4"/>
  <c r="K55" i="4"/>
  <c r="H55" i="4"/>
  <c r="K54" i="4"/>
  <c r="H54" i="4"/>
  <c r="K53" i="4"/>
  <c r="H53" i="4"/>
  <c r="K52" i="4"/>
  <c r="H52" i="4"/>
  <c r="K51" i="4"/>
  <c r="H51" i="4"/>
  <c r="K50" i="4"/>
  <c r="H50" i="4"/>
  <c r="K49" i="4"/>
  <c r="H49" i="4"/>
  <c r="K48" i="4"/>
  <c r="H48" i="4"/>
  <c r="K47" i="4"/>
  <c r="H47" i="4"/>
  <c r="K46" i="4"/>
  <c r="H46" i="4"/>
  <c r="K45" i="4"/>
  <c r="H45" i="4"/>
  <c r="K44" i="4"/>
  <c r="H44" i="4"/>
  <c r="K43" i="4"/>
  <c r="H43" i="4"/>
  <c r="K42" i="4"/>
  <c r="H42" i="4"/>
  <c r="K41" i="4"/>
  <c r="H41" i="4"/>
  <c r="K40" i="4"/>
  <c r="H40" i="4"/>
  <c r="K39" i="4"/>
  <c r="H39" i="4"/>
  <c r="K38" i="4"/>
  <c r="H38" i="4"/>
  <c r="K37" i="4"/>
  <c r="H37" i="4"/>
  <c r="K36" i="4"/>
  <c r="H36" i="4"/>
  <c r="K35" i="4"/>
  <c r="H35" i="4"/>
  <c r="K34" i="4"/>
  <c r="H34" i="4"/>
  <c r="K33" i="4"/>
  <c r="H33" i="4"/>
  <c r="K32" i="4"/>
  <c r="H32" i="4"/>
  <c r="K31" i="4"/>
  <c r="H31" i="4"/>
  <c r="K30" i="4"/>
  <c r="H30" i="4"/>
  <c r="K29" i="4"/>
  <c r="H29" i="4"/>
  <c r="K28" i="4"/>
  <c r="H28" i="4"/>
  <c r="K27" i="4"/>
  <c r="H27" i="4"/>
  <c r="K26" i="4"/>
  <c r="H26" i="4"/>
  <c r="K25" i="4"/>
  <c r="H25" i="4"/>
  <c r="K24" i="4"/>
  <c r="H24" i="4"/>
  <c r="K23" i="4"/>
  <c r="H23" i="4"/>
  <c r="K22" i="4"/>
  <c r="H22" i="4"/>
  <c r="K21" i="4"/>
  <c r="H21" i="4"/>
  <c r="K20" i="4"/>
  <c r="H20" i="4"/>
  <c r="K19" i="4"/>
  <c r="H19" i="4"/>
  <c r="K18" i="4"/>
  <c r="H18" i="4"/>
  <c r="K17" i="4"/>
  <c r="H17" i="4"/>
  <c r="K16" i="4"/>
  <c r="H16" i="4"/>
  <c r="K15" i="4"/>
  <c r="H15" i="4"/>
  <c r="K14" i="4"/>
  <c r="H14" i="4"/>
  <c r="K13" i="4"/>
  <c r="H13" i="4"/>
  <c r="K12" i="4"/>
  <c r="H12" i="4"/>
  <c r="K11" i="4"/>
  <c r="H11" i="4"/>
  <c r="K10" i="4"/>
  <c r="H10" i="4"/>
  <c r="K9" i="4"/>
  <c r="H9" i="4"/>
  <c r="K8" i="4"/>
  <c r="H8" i="4"/>
  <c r="K7" i="4"/>
  <c r="H7" i="4"/>
  <c r="J127" i="3"/>
  <c r="G127" i="3"/>
  <c r="J126" i="3"/>
  <c r="G126" i="3"/>
  <c r="J125" i="3"/>
  <c r="G125" i="3"/>
  <c r="J124" i="3"/>
  <c r="G124" i="3"/>
  <c r="J123" i="3"/>
  <c r="G123" i="3"/>
  <c r="J122" i="3"/>
  <c r="G122" i="3"/>
  <c r="J121" i="3"/>
  <c r="G121" i="3"/>
  <c r="J120" i="3"/>
  <c r="G120" i="3"/>
  <c r="J119" i="3"/>
  <c r="G119" i="3"/>
  <c r="J118" i="3"/>
  <c r="G118" i="3"/>
  <c r="J117" i="3"/>
  <c r="G117" i="3"/>
  <c r="J116" i="3"/>
  <c r="G116" i="3"/>
  <c r="J115" i="3"/>
  <c r="G115" i="3"/>
  <c r="J114" i="3"/>
  <c r="G114" i="3"/>
  <c r="J113" i="3"/>
  <c r="G113" i="3"/>
  <c r="J112" i="3"/>
  <c r="G112" i="3"/>
  <c r="J111" i="3"/>
  <c r="G111" i="3"/>
  <c r="J110" i="3"/>
  <c r="G110" i="3"/>
  <c r="J109" i="3"/>
  <c r="G109" i="3"/>
  <c r="J108" i="3"/>
  <c r="G108" i="3"/>
  <c r="J107" i="3"/>
  <c r="G107" i="3"/>
  <c r="J106" i="3"/>
  <c r="G106" i="3"/>
  <c r="J105" i="3"/>
  <c r="G105" i="3"/>
  <c r="J104" i="3"/>
  <c r="G104" i="3"/>
  <c r="J103" i="3"/>
  <c r="G103" i="3"/>
  <c r="J102" i="3"/>
  <c r="G102" i="3"/>
  <c r="J101" i="3"/>
  <c r="G101" i="3"/>
  <c r="J100" i="3"/>
  <c r="G100" i="3"/>
  <c r="J99" i="3"/>
  <c r="G99" i="3"/>
  <c r="J98" i="3"/>
  <c r="G98" i="3"/>
  <c r="J97" i="3"/>
  <c r="G97" i="3"/>
  <c r="J96" i="3"/>
  <c r="G96" i="3"/>
  <c r="J95" i="3"/>
  <c r="G95" i="3"/>
  <c r="J94" i="3"/>
  <c r="G94" i="3"/>
  <c r="J93" i="3"/>
  <c r="G93" i="3"/>
  <c r="J92" i="3"/>
  <c r="G92" i="3"/>
  <c r="J91" i="3"/>
  <c r="G91" i="3"/>
  <c r="J90" i="3"/>
  <c r="G90" i="3"/>
  <c r="J89" i="3"/>
  <c r="G89" i="3"/>
  <c r="J88" i="3"/>
  <c r="G88" i="3"/>
  <c r="J87" i="3"/>
  <c r="G87" i="3"/>
  <c r="J86" i="3"/>
  <c r="G86" i="3"/>
  <c r="J85" i="3"/>
  <c r="G85" i="3"/>
  <c r="J84" i="3"/>
  <c r="G84" i="3"/>
  <c r="J83" i="3"/>
  <c r="G83" i="3"/>
  <c r="J82" i="3"/>
  <c r="G82" i="3"/>
  <c r="J81" i="3"/>
  <c r="G81" i="3"/>
  <c r="J80" i="3"/>
  <c r="G80" i="3"/>
  <c r="J79" i="3"/>
  <c r="G79" i="3"/>
  <c r="J78" i="3"/>
  <c r="G78" i="3"/>
  <c r="J77" i="3"/>
  <c r="G77" i="3"/>
  <c r="J76" i="3"/>
  <c r="G76" i="3"/>
  <c r="J75" i="3"/>
  <c r="G75" i="3"/>
  <c r="J74" i="3"/>
  <c r="G74" i="3"/>
  <c r="J73" i="3"/>
  <c r="G73" i="3"/>
  <c r="J72" i="3"/>
  <c r="G72" i="3"/>
  <c r="J71" i="3"/>
  <c r="G71" i="3"/>
  <c r="J70" i="3"/>
  <c r="G70" i="3"/>
  <c r="J69" i="3"/>
  <c r="G69" i="3"/>
  <c r="J68" i="3"/>
  <c r="G68" i="3"/>
  <c r="J67" i="3"/>
  <c r="G67" i="3"/>
  <c r="J66" i="3"/>
  <c r="G66" i="3"/>
  <c r="J65" i="3"/>
  <c r="G65" i="3"/>
  <c r="J64" i="3"/>
  <c r="G64" i="3"/>
  <c r="J63" i="3"/>
  <c r="G63" i="3"/>
  <c r="J62" i="3"/>
  <c r="G62" i="3"/>
  <c r="J61" i="3"/>
  <c r="G61" i="3"/>
  <c r="J60" i="3"/>
  <c r="G60" i="3"/>
  <c r="J59" i="3"/>
  <c r="G59" i="3"/>
  <c r="J58" i="3"/>
  <c r="G58" i="3"/>
  <c r="J57" i="3"/>
  <c r="G57" i="3"/>
  <c r="J56" i="3"/>
  <c r="G56" i="3"/>
  <c r="J55" i="3"/>
  <c r="G55" i="3"/>
  <c r="J54" i="3"/>
  <c r="G54" i="3"/>
  <c r="J53" i="3"/>
  <c r="G53" i="3"/>
  <c r="J52" i="3"/>
  <c r="G52" i="3"/>
  <c r="J51" i="3"/>
  <c r="G51" i="3"/>
  <c r="J50" i="3"/>
  <c r="G50" i="3"/>
  <c r="J49" i="3"/>
  <c r="G49" i="3"/>
  <c r="J48" i="3"/>
  <c r="G48" i="3"/>
  <c r="J47" i="3"/>
  <c r="G47" i="3"/>
  <c r="J46" i="3"/>
  <c r="G46" i="3"/>
  <c r="J45" i="3"/>
  <c r="G45" i="3"/>
  <c r="J44" i="3"/>
  <c r="G44" i="3"/>
  <c r="J43" i="3"/>
  <c r="G43" i="3"/>
  <c r="J42" i="3"/>
  <c r="G42" i="3"/>
  <c r="J41" i="3"/>
  <c r="G41" i="3"/>
  <c r="J40" i="3"/>
  <c r="G40" i="3"/>
  <c r="J39" i="3"/>
  <c r="G39" i="3"/>
  <c r="J38" i="3"/>
  <c r="G38" i="3"/>
  <c r="J37" i="3"/>
  <c r="G37" i="3"/>
  <c r="J36" i="3"/>
  <c r="G36" i="3"/>
  <c r="J35" i="3"/>
  <c r="G35" i="3"/>
  <c r="J34" i="3"/>
  <c r="G34" i="3"/>
  <c r="J33" i="3"/>
  <c r="G33" i="3"/>
  <c r="J32" i="3"/>
  <c r="G32" i="3"/>
  <c r="J31" i="3"/>
  <c r="G31" i="3"/>
  <c r="J30" i="3"/>
  <c r="G30" i="3"/>
  <c r="J29" i="3"/>
  <c r="G29" i="3"/>
  <c r="J28" i="3"/>
  <c r="G28" i="3"/>
  <c r="J27" i="3"/>
  <c r="G27" i="3"/>
  <c r="J26" i="3"/>
  <c r="G26" i="3"/>
  <c r="J25" i="3"/>
  <c r="G25" i="3"/>
  <c r="J24" i="3"/>
  <c r="G24" i="3"/>
  <c r="J23" i="3"/>
  <c r="G23" i="3"/>
  <c r="J22" i="3"/>
  <c r="G22" i="3"/>
  <c r="J21" i="3"/>
  <c r="G21" i="3"/>
  <c r="J20" i="3"/>
  <c r="G20" i="3"/>
  <c r="J19" i="3"/>
  <c r="G19" i="3"/>
  <c r="J18" i="3"/>
  <c r="G18" i="3"/>
  <c r="J17" i="3"/>
  <c r="G17" i="3"/>
  <c r="J16" i="3"/>
  <c r="G16" i="3"/>
  <c r="J15" i="3"/>
  <c r="G15" i="3"/>
  <c r="J14" i="3"/>
  <c r="G14" i="3"/>
  <c r="J33" i="1" l="1"/>
  <c r="J63" i="1"/>
  <c r="J23" i="1"/>
  <c r="J22" i="1"/>
  <c r="J68" i="1"/>
  <c r="J77" i="1"/>
  <c r="J34" i="1"/>
  <c r="J102" i="1"/>
  <c r="J80" i="1"/>
  <c r="J69" i="1"/>
  <c r="J57" i="1"/>
  <c r="J72" i="1"/>
  <c r="J85" i="1"/>
  <c r="J113" i="1"/>
  <c r="J116" i="1"/>
  <c r="J97" i="1"/>
  <c r="J65" i="1"/>
  <c r="J12" i="1"/>
  <c r="J25" i="1"/>
  <c r="J81" i="1"/>
  <c r="J121" i="1"/>
  <c r="J15" i="1"/>
  <c r="J115" i="1"/>
  <c r="J20" i="1"/>
  <c r="J112" i="1"/>
  <c r="J55" i="1"/>
  <c r="J103" i="1"/>
  <c r="J26" i="1"/>
  <c r="J50" i="1"/>
  <c r="J82" i="1"/>
  <c r="J90" i="1"/>
  <c r="J16" i="1"/>
  <c r="J122" i="1"/>
  <c r="J14" i="1"/>
  <c r="J83" i="1"/>
  <c r="J29" i="1"/>
  <c r="J105" i="1"/>
  <c r="J99" i="1"/>
  <c r="J38" i="1"/>
  <c r="J51" i="1"/>
  <c r="J78" i="1"/>
  <c r="J39" i="1"/>
  <c r="J107" i="1"/>
  <c r="J47" i="1"/>
  <c r="J75" i="1"/>
  <c r="J108" i="1"/>
  <c r="J42" i="1"/>
  <c r="J66" i="1"/>
  <c r="J100" i="1"/>
  <c r="J104" i="1"/>
  <c r="J17" i="1"/>
  <c r="J93" i="1"/>
  <c r="J92" i="1"/>
  <c r="J32" i="1"/>
  <c r="J18" i="1"/>
  <c r="J94" i="1"/>
  <c r="J96" i="1"/>
  <c r="J124" i="1"/>
  <c r="J111" i="1"/>
  <c r="J87" i="1"/>
  <c r="J64" i="1"/>
  <c r="J88" i="1"/>
  <c r="J13" i="1"/>
  <c r="J19" i="1"/>
  <c r="J37" i="1"/>
  <c r="J27" i="1"/>
  <c r="J43" i="1"/>
  <c r="J79" i="1"/>
  <c r="J48" i="1"/>
  <c r="J67" i="1"/>
  <c r="J101" i="1"/>
  <c r="J123" i="1"/>
  <c r="J30" i="1"/>
  <c r="J41" i="1"/>
  <c r="J76" i="1"/>
  <c r="J53" i="1"/>
  <c r="J62" i="1"/>
  <c r="J109" i="1"/>
  <c r="J70" i="1"/>
  <c r="J86" i="1"/>
  <c r="J59" i="1"/>
  <c r="J24" i="1"/>
  <c r="J118" i="1"/>
  <c r="J52" i="1"/>
  <c r="J58" i="1"/>
  <c r="J125" i="1"/>
  <c r="J61" i="1"/>
  <c r="J95" i="1"/>
  <c r="J21" i="1"/>
  <c r="J98" i="1"/>
  <c r="J31" i="1"/>
  <c r="J45" i="1"/>
  <c r="J106" i="1"/>
  <c r="J114" i="1"/>
  <c r="J35" i="1"/>
  <c r="J120" i="1"/>
  <c r="J54" i="1"/>
  <c r="J73" i="1"/>
  <c r="J28" i="1"/>
  <c r="J110" i="1"/>
  <c r="J84" i="1"/>
  <c r="J60" i="1"/>
  <c r="J119" i="1"/>
  <c r="J91" i="1"/>
  <c r="J117" i="1"/>
  <c r="J36" i="1"/>
  <c r="J44" i="1"/>
  <c r="J74" i="1"/>
  <c r="J56" i="1"/>
  <c r="J46" i="1"/>
  <c r="J49" i="1"/>
  <c r="J89" i="1"/>
  <c r="J71" i="1"/>
  <c r="J40" i="1"/>
  <c r="G33" i="1"/>
  <c r="G63" i="1"/>
  <c r="G23" i="1"/>
  <c r="G22" i="1"/>
  <c r="G68" i="1"/>
  <c r="G77" i="1"/>
  <c r="G34" i="1"/>
  <c r="G102" i="1"/>
  <c r="G80" i="1"/>
  <c r="G69" i="1"/>
  <c r="G57" i="1"/>
  <c r="G72" i="1"/>
  <c r="G85" i="1"/>
  <c r="G113" i="1"/>
  <c r="G116" i="1"/>
  <c r="G97" i="1"/>
  <c r="G65" i="1"/>
  <c r="G12" i="1"/>
  <c r="G25" i="1"/>
  <c r="G81" i="1"/>
  <c r="G121" i="1"/>
  <c r="G15" i="1"/>
  <c r="G115" i="1"/>
  <c r="G20" i="1"/>
  <c r="G112" i="1"/>
  <c r="G55" i="1"/>
  <c r="G103" i="1"/>
  <c r="G26" i="1"/>
  <c r="G50" i="1"/>
  <c r="G82" i="1"/>
  <c r="G90" i="1"/>
  <c r="G16" i="1"/>
  <c r="G122" i="1"/>
  <c r="G14" i="1"/>
  <c r="G83" i="1"/>
  <c r="G29" i="1"/>
  <c r="G105" i="1"/>
  <c r="G99" i="1"/>
  <c r="G38" i="1"/>
  <c r="G51" i="1"/>
  <c r="G78" i="1"/>
  <c r="G39" i="1"/>
  <c r="G107" i="1"/>
  <c r="G47" i="1"/>
  <c r="G75" i="1"/>
  <c r="G108" i="1"/>
  <c r="G42" i="1"/>
  <c r="G66" i="1"/>
  <c r="G100" i="1"/>
  <c r="G104" i="1"/>
  <c r="G17" i="1"/>
  <c r="G93" i="1"/>
  <c r="G92" i="1"/>
  <c r="G32" i="1"/>
  <c r="G18" i="1"/>
  <c r="G94" i="1"/>
  <c r="G96" i="1"/>
  <c r="G124" i="1"/>
  <c r="G111" i="1"/>
  <c r="G87" i="1"/>
  <c r="G64" i="1"/>
  <c r="G88" i="1"/>
  <c r="G13" i="1"/>
  <c r="G19" i="1"/>
  <c r="G37" i="1"/>
  <c r="G27" i="1"/>
  <c r="G43" i="1"/>
  <c r="G79" i="1"/>
  <c r="G48" i="1"/>
  <c r="G67" i="1"/>
  <c r="G101" i="1"/>
  <c r="G123" i="1"/>
  <c r="G30" i="1"/>
  <c r="G41" i="1"/>
  <c r="G76" i="1"/>
  <c r="G53" i="1"/>
  <c r="G62" i="1"/>
  <c r="G109" i="1"/>
  <c r="G70" i="1"/>
  <c r="G86" i="1"/>
  <c r="G59" i="1"/>
  <c r="G24" i="1"/>
  <c r="G118" i="1"/>
  <c r="G52" i="1"/>
  <c r="G58" i="1"/>
  <c r="G125" i="1"/>
  <c r="G61" i="1"/>
  <c r="G95" i="1"/>
  <c r="G21" i="1"/>
  <c r="G98" i="1"/>
  <c r="G31" i="1"/>
  <c r="G45" i="1"/>
  <c r="G106" i="1"/>
  <c r="G114" i="1"/>
  <c r="G35" i="1"/>
  <c r="G120" i="1"/>
  <c r="G54" i="1"/>
  <c r="G73" i="1"/>
  <c r="G28" i="1"/>
  <c r="G110" i="1"/>
  <c r="G84" i="1"/>
  <c r="G60" i="1"/>
  <c r="G119" i="1"/>
  <c r="G91" i="1"/>
  <c r="G117" i="1"/>
  <c r="G36" i="1"/>
  <c r="G44" i="1"/>
  <c r="G74" i="1"/>
  <c r="G56" i="1"/>
  <c r="G46" i="1"/>
  <c r="G49" i="1"/>
  <c r="G89" i="1"/>
  <c r="G71" i="1"/>
  <c r="G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<sst xmlns="http://schemas.openxmlformats.org/spreadsheetml/2006/main" count="1810" uniqueCount="281">
  <si>
    <t>Apellido</t>
  </si>
  <si>
    <t>Nombre</t>
  </si>
  <si>
    <t>Departamento</t>
  </si>
  <si>
    <t>Franklin</t>
  </si>
  <si>
    <t>Larry</t>
  </si>
  <si>
    <t>Auxiliar Contable</t>
  </si>
  <si>
    <t>Petry</t>
  </si>
  <si>
    <t>Robin</t>
  </si>
  <si>
    <t>Asonte</t>
  </si>
  <si>
    <t>Toni</t>
  </si>
  <si>
    <t>Dorfberg</t>
  </si>
  <si>
    <t>Jeremy</t>
  </si>
  <si>
    <t>Berwick</t>
  </si>
  <si>
    <t>Sam</t>
  </si>
  <si>
    <t>Mueller</t>
  </si>
  <si>
    <t>Ursula</t>
  </si>
  <si>
    <t>Aruda</t>
  </si>
  <si>
    <t>Felice</t>
  </si>
  <si>
    <t>Wells</t>
  </si>
  <si>
    <t>Jason</t>
  </si>
  <si>
    <t>Kane</t>
  </si>
  <si>
    <t>Sheryl</t>
  </si>
  <si>
    <t>Corwick</t>
  </si>
  <si>
    <t>Rob</t>
  </si>
  <si>
    <t>Lin</t>
  </si>
  <si>
    <t>Michael</t>
  </si>
  <si>
    <t>Al-Sabah</t>
  </si>
  <si>
    <t>Daoud</t>
  </si>
  <si>
    <t>Martinez</t>
  </si>
  <si>
    <t>Sara</t>
  </si>
  <si>
    <t>Miller</t>
  </si>
  <si>
    <t>Janet</t>
  </si>
  <si>
    <t>Levine</t>
  </si>
  <si>
    <t>Eric</t>
  </si>
  <si>
    <t>Investigador</t>
  </si>
  <si>
    <t>Able</t>
  </si>
  <si>
    <t>Aaron</t>
  </si>
  <si>
    <t>Barton</t>
  </si>
  <si>
    <t>Eileen</t>
  </si>
  <si>
    <t>Especialista Diseño</t>
  </si>
  <si>
    <t>Goldberg</t>
  </si>
  <si>
    <t>Malcolm</t>
  </si>
  <si>
    <t>Lampstone</t>
  </si>
  <si>
    <t>Pete</t>
  </si>
  <si>
    <t>Stewart</t>
  </si>
  <si>
    <t>Iain</t>
  </si>
  <si>
    <t>Smith</t>
  </si>
  <si>
    <t>Howard</t>
  </si>
  <si>
    <t>Maguire</t>
  </si>
  <si>
    <t>Mollie</t>
  </si>
  <si>
    <t>Kellerman</t>
  </si>
  <si>
    <t>Tommie</t>
  </si>
  <si>
    <t>Silverberg</t>
  </si>
  <si>
    <t>Jay</t>
  </si>
  <si>
    <t>Albert</t>
  </si>
  <si>
    <t>Maxine</t>
  </si>
  <si>
    <t>Lempert</t>
  </si>
  <si>
    <t>Alexandra</t>
  </si>
  <si>
    <t>Cooper</t>
  </si>
  <si>
    <t>Linda</t>
  </si>
  <si>
    <t>Richards</t>
  </si>
  <si>
    <t>Phillip</t>
  </si>
  <si>
    <t>Henders</t>
  </si>
  <si>
    <t>Mark</t>
  </si>
  <si>
    <t>Fontaine</t>
  </si>
  <si>
    <t>Jean</t>
  </si>
  <si>
    <t>Plant</t>
  </si>
  <si>
    <t>Allen</t>
  </si>
  <si>
    <t>Kris</t>
  </si>
  <si>
    <t>Bates</t>
  </si>
  <si>
    <t>Lisa</t>
  </si>
  <si>
    <t>Alstain</t>
  </si>
  <si>
    <t>Davison</t>
  </si>
  <si>
    <t>Karen</t>
  </si>
  <si>
    <t>Szcznyck</t>
  </si>
  <si>
    <t>Tadeuz</t>
  </si>
  <si>
    <t>Simpson</t>
  </si>
  <si>
    <t>Sandrae</t>
  </si>
  <si>
    <t>Sindole</t>
  </si>
  <si>
    <t>Randy</t>
  </si>
  <si>
    <t>Chu</t>
  </si>
  <si>
    <t>Steven</t>
  </si>
  <si>
    <t>Sargent</t>
  </si>
  <si>
    <t>Evelyn</t>
  </si>
  <si>
    <t>Tercan</t>
  </si>
  <si>
    <t>Robert</t>
  </si>
  <si>
    <t>Kaneko</t>
  </si>
  <si>
    <t>Midori</t>
  </si>
  <si>
    <t>Selznick</t>
  </si>
  <si>
    <t>Anna</t>
  </si>
  <si>
    <t>Boughton</t>
  </si>
  <si>
    <t>Frank</t>
  </si>
  <si>
    <t>Gorton</t>
  </si>
  <si>
    <t>Hazel</t>
  </si>
  <si>
    <t>Melendez</t>
  </si>
  <si>
    <t>Jaime</t>
  </si>
  <si>
    <t>Preston</t>
  </si>
  <si>
    <t>Liza</t>
  </si>
  <si>
    <t>Ing. Mecánico</t>
  </si>
  <si>
    <t>Cash</t>
  </si>
  <si>
    <t>Mary</t>
  </si>
  <si>
    <t>Ellen</t>
  </si>
  <si>
    <t>Vuanuo</t>
  </si>
  <si>
    <t>Tuome</t>
  </si>
  <si>
    <t>Cane</t>
  </si>
  <si>
    <t>Nate</t>
  </si>
  <si>
    <t>Rose</t>
  </si>
  <si>
    <t>Bell</t>
  </si>
  <si>
    <t>Tom</t>
  </si>
  <si>
    <t>Quan</t>
  </si>
  <si>
    <t>Coyne</t>
  </si>
  <si>
    <t>Dennis</t>
  </si>
  <si>
    <t>Smythe</t>
  </si>
  <si>
    <t>Leslie</t>
  </si>
  <si>
    <t>Kourios</t>
  </si>
  <si>
    <t>Theo</t>
  </si>
  <si>
    <t>Price</t>
  </si>
  <si>
    <t>Brwyne</t>
  </si>
  <si>
    <t>Melia</t>
  </si>
  <si>
    <t>Dixon-Waite</t>
  </si>
  <si>
    <t>Sherrie</t>
  </si>
  <si>
    <t>Kegler</t>
  </si>
  <si>
    <t>Pam</t>
  </si>
  <si>
    <t>Alexi</t>
  </si>
  <si>
    <t>Stephanie</t>
  </si>
  <si>
    <t>White</t>
  </si>
  <si>
    <t>Jessica</t>
  </si>
  <si>
    <t>Hapsbuch</t>
  </si>
  <si>
    <t>Kendrick</t>
  </si>
  <si>
    <t>Taylor</t>
  </si>
  <si>
    <t>Ralph</t>
  </si>
  <si>
    <t>Bellwood</t>
  </si>
  <si>
    <t>Cummins</t>
  </si>
  <si>
    <t>Dave</t>
  </si>
  <si>
    <t>Scote</t>
  </si>
  <si>
    <t>Gail</t>
  </si>
  <si>
    <t>Mann</t>
  </si>
  <si>
    <t>Alyssa</t>
  </si>
  <si>
    <t>Barbara</t>
  </si>
  <si>
    <t>Barber</t>
  </si>
  <si>
    <t>Robbins</t>
  </si>
  <si>
    <t>Bob</t>
  </si>
  <si>
    <t>Nelson</t>
  </si>
  <si>
    <t>Ed</t>
  </si>
  <si>
    <t>Raye</t>
  </si>
  <si>
    <t>Alice</t>
  </si>
  <si>
    <t>Weston</t>
  </si>
  <si>
    <t>Gladstone</t>
  </si>
  <si>
    <t>Wes</t>
  </si>
  <si>
    <t>Tuppman</t>
  </si>
  <si>
    <t>Lise-Anne</t>
  </si>
  <si>
    <t>Bankler</t>
  </si>
  <si>
    <t>Rowena</t>
  </si>
  <si>
    <t>Homes</t>
  </si>
  <si>
    <t>Megan</t>
  </si>
  <si>
    <t>Morton</t>
  </si>
  <si>
    <t>Stone</t>
  </si>
  <si>
    <t>Cindy</t>
  </si>
  <si>
    <t>Wu</t>
  </si>
  <si>
    <t>Tammy</t>
  </si>
  <si>
    <t>Fein</t>
  </si>
  <si>
    <t>Caroline</t>
  </si>
  <si>
    <t>Barth</t>
  </si>
  <si>
    <t>Sandra</t>
  </si>
  <si>
    <t>Townes</t>
  </si>
  <si>
    <t>Everett</t>
  </si>
  <si>
    <t>Zostoc</t>
  </si>
  <si>
    <t>Melissa</t>
  </si>
  <si>
    <t>Director Unidad</t>
  </si>
  <si>
    <t>Ferngood</t>
  </si>
  <si>
    <t>Jules</t>
  </si>
  <si>
    <t>Ygarre</t>
  </si>
  <si>
    <t>Hardy</t>
  </si>
  <si>
    <t>Bill</t>
  </si>
  <si>
    <t>David</t>
  </si>
  <si>
    <t>Constance</t>
  </si>
  <si>
    <t>Burt</t>
  </si>
  <si>
    <t>Seidel</t>
  </si>
  <si>
    <t>Matt</t>
  </si>
  <si>
    <t>Hodge</t>
  </si>
  <si>
    <t>Alex</t>
  </si>
  <si>
    <t>Berg</t>
  </si>
  <si>
    <t>Bobby</t>
  </si>
  <si>
    <t>Sofer</t>
  </si>
  <si>
    <t>Ariel</t>
  </si>
  <si>
    <t>Solomon</t>
  </si>
  <si>
    <t>Ari</t>
  </si>
  <si>
    <t>Lark</t>
  </si>
  <si>
    <t>Donald</t>
  </si>
  <si>
    <t>North</t>
  </si>
  <si>
    <t>Cronwith</t>
  </si>
  <si>
    <t>Brent</t>
  </si>
  <si>
    <t>Farley</t>
  </si>
  <si>
    <t>Sammler</t>
  </si>
  <si>
    <t>Foss</t>
  </si>
  <si>
    <t>Felix</t>
  </si>
  <si>
    <t>Larssen</t>
  </si>
  <si>
    <t>Erika</t>
  </si>
  <si>
    <t>Rich</t>
  </si>
  <si>
    <t>Sampson</t>
  </si>
  <si>
    <t>Carla</t>
  </si>
  <si>
    <t>Cortlandt</t>
  </si>
  <si>
    <t>Charles</t>
  </si>
  <si>
    <t>West</t>
  </si>
  <si>
    <t>Cara</t>
  </si>
  <si>
    <t>McGuire</t>
  </si>
  <si>
    <t>Johnson</t>
  </si>
  <si>
    <t>Miguel</t>
  </si>
  <si>
    <t>Beech</t>
  </si>
  <si>
    <t>Susan</t>
  </si>
  <si>
    <t>Wolf</t>
  </si>
  <si>
    <t>Hilda</t>
  </si>
  <si>
    <t>McKormick</t>
  </si>
  <si>
    <t>Brad</t>
  </si>
  <si>
    <t>Abdul</t>
  </si>
  <si>
    <t>Cathy</t>
  </si>
  <si>
    <t>Gonzales</t>
  </si>
  <si>
    <t>Joe</t>
  </si>
  <si>
    <t>C</t>
  </si>
  <si>
    <t>I</t>
  </si>
  <si>
    <t>M</t>
  </si>
  <si>
    <t>A</t>
  </si>
  <si>
    <t>D</t>
  </si>
  <si>
    <t>V</t>
  </si>
  <si>
    <t>Rut</t>
  </si>
  <si>
    <t>Fecha  Ingreso</t>
  </si>
  <si>
    <t>Fecha  Nacimiento</t>
  </si>
  <si>
    <t>F</t>
  </si>
  <si>
    <t>Sexo</t>
  </si>
  <si>
    <t>Valery</t>
  </si>
  <si>
    <t>AUN</t>
  </si>
  <si>
    <t>AAD</t>
  </si>
  <si>
    <t>AUD</t>
  </si>
  <si>
    <t>AUT</t>
  </si>
  <si>
    <t>AUC</t>
  </si>
  <si>
    <t>CON</t>
  </si>
  <si>
    <t>DIG</t>
  </si>
  <si>
    <t>DUN</t>
  </si>
  <si>
    <t>ESD</t>
  </si>
  <si>
    <t>IGM</t>
  </si>
  <si>
    <t>IGS</t>
  </si>
  <si>
    <t>IGT</t>
  </si>
  <si>
    <t>INV</t>
  </si>
  <si>
    <t>REP</t>
  </si>
  <si>
    <t>TEC</t>
  </si>
  <si>
    <t>Cargos</t>
  </si>
  <si>
    <t>Descripción</t>
  </si>
  <si>
    <t>Auxiliar Administrativo Unidad</t>
  </si>
  <si>
    <t xml:space="preserve">Auxiliar Administrativo </t>
  </si>
  <si>
    <t>Auxiliar  Diseño</t>
  </si>
  <si>
    <t>Auxiliar  Técnico</t>
  </si>
  <si>
    <t>Contador</t>
  </si>
  <si>
    <t>Ingeniero Software</t>
  </si>
  <si>
    <t>Ingeniero Técnico</t>
  </si>
  <si>
    <t>Descripcion</t>
  </si>
  <si>
    <t>Masculino</t>
  </si>
  <si>
    <t>Femenino</t>
  </si>
  <si>
    <t>Director General</t>
  </si>
  <si>
    <t>Administracion</t>
  </si>
  <si>
    <t>Contabilidad</t>
  </si>
  <si>
    <t>Diseño</t>
  </si>
  <si>
    <t>Investigacion</t>
  </si>
  <si>
    <t>Materiales</t>
  </si>
  <si>
    <t>Varios</t>
  </si>
  <si>
    <t>Representante Producto</t>
  </si>
  <si>
    <t>Técnico Hardware</t>
  </si>
  <si>
    <t xml:space="preserve">Informes </t>
  </si>
  <si>
    <t>Fax/Fotocopia</t>
  </si>
  <si>
    <t>Seccion</t>
  </si>
  <si>
    <t>Cobranzas</t>
  </si>
  <si>
    <t>Renta</t>
  </si>
  <si>
    <t>Nombre Dpto</t>
  </si>
  <si>
    <t>Nombre Cargo</t>
  </si>
  <si>
    <t>AIN</t>
  </si>
  <si>
    <t>Auxiliar de Investigación</t>
  </si>
  <si>
    <t>Codi Depto</t>
  </si>
  <si>
    <t>Codi Cargo</t>
  </si>
  <si>
    <t>Respuesta del alumno:</t>
  </si>
  <si>
    <t>Respuesta 1</t>
  </si>
  <si>
    <t>Respuesta 2</t>
  </si>
  <si>
    <t>Respuesta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</si>
</sst>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m/d/yy"/>
    <numFmt numFmtId="165" formatCode="_(&quot;US$&quot;* #,##0_);_(&quot;US $&quot;* \(#,##0\);_(&quot;US $&quot;* &quot;-&quot;_);_(@_)"/>
  </numFmts>
  <fonts count="16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8"/>
      <name val="MS Sans Serif"/>
    </font>
    <font>
      <b/>
      <sz val="10"/>
      <name val="MS Sans Serif"/>
      <family val="2"/>
    </font>
    <font>
      <sz val="10"/>
      <color indexed="8"/>
      <name val="MS Sans Serif"/>
    </font>
    <font>
      <b/>
      <sz val="10"/>
      <color indexed="9"/>
      <name val="MS Sans Serif"/>
    </font>
    <font>
      <b/>
      <sz val="10"/>
      <color indexed="8"/>
      <name val="MS Sans Serif"/>
      <family val="2"/>
    </font>
    <font>
      <sz val="8.5"/>
      <name val="MS Sans Serif"/>
    </font>
    <font>
      <sz val="13.5"/>
      <name val="MS Sans Serif"/>
      <family val="2"/>
    </font>
    <font>
      <sz val="10"/>
      <color indexed="8"/>
      <name val="MS Sans Serif"/>
      <family val="2"/>
    </font>
    <font>
      <sz val="9"/>
      <name val="MS Sans Serif"/>
    </font>
    <font>
      <b/>
      <sz val="14"/>
      <name val="MS Sans Serif"/>
    </font>
    <font>
      <sz val="22"/>
      <name val="MS Sans Serif"/>
    </font>
    <font>
      <sz val="16"/>
      <name val="MS Sans Serif"/>
    </font>
    <font>
      <sz val="18"/>
      <name val="MS Sans Serif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solid">
        <fgColor indexed="42"/>
        <bgColor indexed="24"/>
      </patternFill>
    </fill>
    <fill>
      <patternFill patternType="darkGray">
        <fgColor indexed="21"/>
        <bgColor indexed="17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38" fontId="2" fillId="0" borderId="0" applyFont="0" applyFill="0" applyBorder="0" applyAlignment="0" applyProtection="0"/>
    <xf numFmtId="6" fontId="2" fillId="0" borderId="0" applyFont="0" applyFill="0" applyBorder="0" applyAlignment="0" applyProtection="0"/>
    <xf numFmtId="0" fontId="1" fillId="0" borderId="0" applyNumberFormat="0" applyFill="0" applyBorder="0" applyAlignment="0" applyProtection="0"/>
    <xf numFmtId="8" fontId="2" fillId="0" borderId="0" applyFont="0" applyFill="0" applyBorder="0" applyAlignment="0" applyProtection="0"/>
  </cellStyleXfs>
  <cellXfs count="47">
    <xf numFmtId="0" fontId="0" fillId="0" borderId="0" xfId="0"/>
    <xf numFmtId="0" fontId="5" fillId="2" borderId="0" xfId="0" applyFont="1" applyFill="1" applyBorder="1" applyAlignment="1"/>
    <xf numFmtId="0" fontId="5" fillId="3" borderId="0" xfId="0" applyFont="1" applyFill="1" applyBorder="1" applyAlignment="1"/>
    <xf numFmtId="0" fontId="6" fillId="4" borderId="0" xfId="0" applyFont="1" applyFill="1" applyBorder="1" applyAlignment="1">
      <alignment horizontal="center"/>
    </xf>
    <xf numFmtId="0" fontId="7" fillId="3" borderId="0" xfId="0" applyFont="1" applyFill="1" applyBorder="1" applyAlignment="1"/>
    <xf numFmtId="0" fontId="4" fillId="0" borderId="0" xfId="0" applyFont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0" fillId="5" borderId="0" xfId="0" applyFill="1"/>
    <xf numFmtId="0" fontId="10" fillId="3" borderId="0" xfId="0" applyFont="1" applyFill="1" applyBorder="1" applyAlignment="1"/>
    <xf numFmtId="0" fontId="8" fillId="5" borderId="1" xfId="0" applyFont="1" applyFill="1" applyBorder="1" applyAlignment="1">
      <alignment horizontal="center"/>
    </xf>
    <xf numFmtId="0" fontId="8" fillId="5" borderId="1" xfId="0" applyFont="1" applyFill="1" applyBorder="1"/>
    <xf numFmtId="164" fontId="8" fillId="5" borderId="1" xfId="0" applyNumberFormat="1" applyFont="1" applyFill="1" applyBorder="1"/>
    <xf numFmtId="6" fontId="8" fillId="2" borderId="1" xfId="4" applyNumberFormat="1" applyFont="1" applyFill="1" applyBorder="1"/>
    <xf numFmtId="6" fontId="8" fillId="5" borderId="1" xfId="0" applyNumberFormat="1" applyFont="1" applyFill="1" applyBorder="1" applyAlignment="1">
      <alignment horizontal="center"/>
    </xf>
    <xf numFmtId="6" fontId="8" fillId="5" borderId="1" xfId="0" applyNumberFormat="1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1" fillId="6" borderId="1" xfId="0" applyFont="1" applyFill="1" applyBorder="1"/>
    <xf numFmtId="0" fontId="12" fillId="0" borderId="1" xfId="0" applyFont="1" applyFill="1" applyBorder="1" applyAlignment="1">
      <alignment horizontal="center" wrapText="1"/>
    </xf>
    <xf numFmtId="164" fontId="12" fillId="0" borderId="1" xfId="0" applyNumberFormat="1" applyFont="1" applyFill="1" applyBorder="1" applyAlignment="1">
      <alignment horizontal="center" wrapText="1"/>
    </xf>
    <xf numFmtId="0" fontId="12" fillId="0" borderId="1" xfId="3" applyFont="1" applyFill="1" applyBorder="1" applyAlignment="1">
      <alignment horizontal="center" wrapText="1"/>
    </xf>
    <xf numFmtId="6" fontId="12" fillId="0" borderId="1" xfId="4" applyNumberFormat="1" applyFont="1" applyFill="1" applyBorder="1" applyAlignment="1">
      <alignment horizontal="center" wrapText="1"/>
    </xf>
    <xf numFmtId="164" fontId="12" fillId="0" borderId="1" xfId="3" applyNumberFormat="1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left"/>
    </xf>
    <xf numFmtId="165" fontId="9" fillId="0" borderId="1" xfId="4" applyNumberFormat="1" applyFont="1" applyFill="1" applyBorder="1"/>
    <xf numFmtId="14" fontId="9" fillId="0" borderId="1" xfId="0" applyNumberFormat="1" applyFont="1" applyFill="1" applyBorder="1"/>
    <xf numFmtId="0" fontId="13" fillId="5" borderId="1" xfId="0" applyFont="1" applyFill="1" applyBorder="1"/>
    <xf numFmtId="6" fontId="14" fillId="2" borderId="1" xfId="4" applyNumberFormat="1" applyFont="1" applyFill="1" applyBorder="1"/>
    <xf numFmtId="0" fontId="8" fillId="7" borderId="1" xfId="0" applyFont="1" applyFill="1" applyBorder="1"/>
    <xf numFmtId="164" fontId="8" fillId="7" borderId="1" xfId="0" applyNumberFormat="1" applyFont="1" applyFill="1" applyBorder="1"/>
    <xf numFmtId="0" fontId="8" fillId="7" borderId="1" xfId="0" applyFont="1" applyFill="1" applyBorder="1" applyAlignment="1">
      <alignment horizontal="center"/>
    </xf>
    <xf numFmtId="6" fontId="8" fillId="8" borderId="1" xfId="4" applyNumberFormat="1" applyFont="1" applyFill="1" applyBorder="1"/>
    <xf numFmtId="0" fontId="8" fillId="9" borderId="1" xfId="0" applyFont="1" applyFill="1" applyBorder="1" applyAlignment="1">
      <alignment horizontal="center"/>
    </xf>
    <xf numFmtId="0" fontId="8" fillId="9" borderId="1" xfId="0" applyFont="1" applyFill="1" applyBorder="1"/>
    <xf numFmtId="6" fontId="8" fillId="10" borderId="1" xfId="4" applyNumberFormat="1" applyFont="1" applyFill="1" applyBorder="1"/>
    <xf numFmtId="164" fontId="8" fillId="9" borderId="1" xfId="0" applyNumberFormat="1" applyFont="1" applyFill="1" applyBorder="1"/>
    <xf numFmtId="0" fontId="13" fillId="9" borderId="1" xfId="0" applyFont="1" applyFill="1" applyBorder="1" applyAlignment="1">
      <alignment horizontal="center"/>
    </xf>
    <xf numFmtId="0" fontId="8" fillId="0" borderId="1" xfId="0" applyFont="1" applyFill="1" applyBorder="1"/>
    <xf numFmtId="0" fontId="12" fillId="7" borderId="1" xfId="3" applyFont="1" applyFill="1" applyBorder="1" applyAlignment="1">
      <alignment horizontal="center" wrapText="1"/>
    </xf>
    <xf numFmtId="6" fontId="12" fillId="7" borderId="1" xfId="4" applyNumberFormat="1" applyFont="1" applyFill="1" applyBorder="1" applyAlignment="1">
      <alignment horizontal="center" wrapText="1"/>
    </xf>
    <xf numFmtId="164" fontId="12" fillId="7" borderId="1" xfId="3" applyNumberFormat="1" applyFont="1" applyFill="1" applyBorder="1" applyAlignment="1">
      <alignment horizontal="center" wrapText="1"/>
    </xf>
    <xf numFmtId="0" fontId="15" fillId="9" borderId="1" xfId="0" applyFont="1" applyFill="1" applyBorder="1"/>
    <xf numFmtId="1" fontId="15" fillId="9" borderId="1" xfId="0" applyNumberFormat="1" applyFont="1" applyFill="1" applyBorder="1"/>
  </cellXfs>
  <cellStyles count="5">
    <cellStyle name="Comma [0]" xfId="1" xr:uid="{00000000-0005-0000-0000-000000000000}"/>
    <cellStyle name="Currency" xfId="4" builtinId="4"/>
    <cellStyle name="Currency [0]" xfId="2" xr:uid="{00000000-0005-0000-0000-000001000000}"/>
    <cellStyle name="Heading" xfId="3" xr:uid="{00000000-0005-0000-0000-000002000000}"/>
    <cellStyle name="Normal" xfId="0" builtinId="0"/>
  </cellStyles>
  <dxfs count="1">
    <dxf>
      <fill>
        <patternFill>
          <bgColor theme="3" tint="0.3999450666829432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8"/>
  <sheetViews>
    <sheetView topLeftCell="A19" zoomScaleNormal="100" workbookViewId="0">
      <selection activeCell="D5" sqref="D5"/>
    </sheetView>
  </sheetViews>
  <sheetFormatPr defaultColWidth="15.5703125" defaultRowHeight="29.25" customHeight="1" x14ac:dyDescent="0.15"/>
  <cols>
    <col min="1" max="1" width="48.7109375" style="11" customWidth="1"/>
    <col min="2" max="2" width="34" style="10" customWidth="1"/>
    <col min="3" max="3" width="15.5703125" style="11" customWidth="1"/>
    <col min="4" max="4" width="14.85546875" style="11" customWidth="1"/>
    <col min="5" max="5" width="11.85546875" style="11" customWidth="1"/>
    <col min="6" max="6" width="33" style="10" customWidth="1"/>
    <col min="7" max="7" width="17.7109375" style="10" customWidth="1"/>
    <col min="8" max="8" width="16.7109375" style="10" customWidth="1"/>
    <col min="9" max="9" width="15.28515625" style="11" customWidth="1"/>
    <col min="10" max="10" width="22.7109375" style="11" customWidth="1"/>
    <col min="11" max="11" width="19.42578125" style="13" customWidth="1"/>
    <col min="12" max="12" width="22.5703125" style="12" customWidth="1"/>
    <col min="13" max="13" width="24.42578125" style="11" customWidth="1"/>
    <col min="14" max="16384" width="15.5703125" style="11"/>
  </cols>
  <sheetData>
    <row r="1" spans="1:17" ht="29.25" customHeight="1" x14ac:dyDescent="0.35">
      <c r="A1" s="30" t="s">
        <v>277</v>
      </c>
    </row>
    <row r="2" spans="1:17" ht="29.25" customHeight="1" x14ac:dyDescent="0.35">
      <c r="B2" s="40" t="s">
        <v>278</v>
      </c>
      <c r="C2" s="37"/>
      <c r="D2" s="46">
        <f>AVERAGEIFS($K$12:$K$125,$E$12:$E$125,"&lt;&gt;2",$E$12:$E$125,"&lt;&gt;1",$G$12:$G$125,"&lt;&gt;Contabilidad",$G$12:$G$125,"&lt;&gt;Diseño",$M$12:$M$125,"&lt;1/1/1970",$M$12:$M$125,"&gt;=1/1/1961")</f>
        <v>38143.353333333333</v>
      </c>
      <c r="E2" s="37"/>
      <c r="F2" s="36"/>
      <c r="G2" s="36"/>
      <c r="H2" s="36"/>
      <c r="I2" s="37"/>
      <c r="J2" s="37"/>
      <c r="K2" s="38"/>
      <c r="L2" s="39"/>
      <c r="M2" s="37"/>
      <c r="N2" s="37"/>
      <c r="O2" s="37"/>
    </row>
    <row r="3" spans="1:17" ht="29.25" customHeight="1" x14ac:dyDescent="0.35">
      <c r="B3" s="40"/>
      <c r="C3" s="37"/>
      <c r="D3" s="37"/>
      <c r="E3" s="37"/>
      <c r="F3" s="36"/>
      <c r="G3" s="36"/>
      <c r="H3" s="36"/>
      <c r="I3" s="37"/>
      <c r="J3" s="37"/>
      <c r="K3" s="38"/>
      <c r="L3" s="39"/>
      <c r="M3" s="37"/>
      <c r="N3" s="37"/>
      <c r="O3" s="37"/>
    </row>
    <row r="4" spans="1:17" ht="29.25" customHeight="1" x14ac:dyDescent="0.35">
      <c r="B4" s="40"/>
      <c r="C4" s="37"/>
      <c r="D4" s="37"/>
      <c r="E4" s="37"/>
      <c r="F4" s="36"/>
      <c r="G4" s="36"/>
      <c r="H4" s="36"/>
      <c r="I4" s="37"/>
      <c r="J4" s="37"/>
      <c r="K4" s="38"/>
      <c r="L4" s="39"/>
      <c r="M4" s="37"/>
      <c r="N4" s="37"/>
      <c r="O4" s="37"/>
    </row>
    <row r="5" spans="1:17" ht="29.25" customHeight="1" x14ac:dyDescent="0.35">
      <c r="B5" s="40" t="s">
        <v>279</v>
      </c>
      <c r="C5" s="37"/>
      <c r="D5" s="46" cm="1">
        <f t="array" ref="D5">SUMPRODUCT($K$12:$K$125,--($E$12:$E$125=1)*(--(YEAR($L$12:$L$125)&lt;1987)+--(YEAR($L$12:$L$125)&gt;1992))*(--($G$12:$G$125="Contabilidad")+--($G$12:$G$125="Administracion")))/SUMPRODUCT(--($E$12:$E$125=1)*(--(YEAR($L$12:$L$125)&lt;1987)+--(YEAR($L$12:$L$125)&gt;1992))*(--($G$12:$G$125="Contabilidad")+--($G$12:$G$125="Administracion")))</f>
        <v>39800.378750000003</v>
      </c>
      <c r="E5" s="37"/>
      <c r="F5" s="36"/>
      <c r="G5" s="36"/>
      <c r="H5" s="36"/>
      <c r="I5" s="37"/>
      <c r="J5" s="37"/>
      <c r="K5" s="38"/>
      <c r="L5" s="39"/>
      <c r="M5" s="37"/>
      <c r="N5" s="37"/>
      <c r="O5" s="37"/>
    </row>
    <row r="6" spans="1:17" ht="29.25" customHeight="1" x14ac:dyDescent="0.35">
      <c r="B6" s="40"/>
      <c r="C6" s="37"/>
      <c r="D6" s="37"/>
      <c r="E6" s="37"/>
      <c r="F6" s="36"/>
      <c r="G6" s="36"/>
      <c r="H6" s="36"/>
      <c r="I6" s="37"/>
      <c r="J6" s="37"/>
      <c r="K6" s="38"/>
      <c r="L6" s="39"/>
      <c r="M6" s="37"/>
      <c r="N6" s="37"/>
      <c r="O6" s="37"/>
    </row>
    <row r="7" spans="1:17" ht="29.25" customHeight="1" x14ac:dyDescent="0.15">
      <c r="B7" s="37"/>
      <c r="C7" s="37"/>
      <c r="D7" s="37"/>
      <c r="E7" s="37"/>
      <c r="F7" s="36"/>
      <c r="G7" s="36"/>
      <c r="H7" s="36"/>
      <c r="I7" s="37"/>
      <c r="J7" s="37"/>
      <c r="K7" s="38"/>
      <c r="L7" s="39"/>
      <c r="M7" s="37"/>
      <c r="N7" s="37"/>
      <c r="O7" s="37"/>
    </row>
    <row r="8" spans="1:17" ht="29.25" customHeight="1" x14ac:dyDescent="0.35">
      <c r="B8" s="40" t="s">
        <v>280</v>
      </c>
      <c r="C8" s="37"/>
      <c r="D8" s="45"/>
      <c r="E8" s="37"/>
      <c r="F8" s="36"/>
      <c r="G8" s="36"/>
      <c r="H8" s="36"/>
      <c r="I8" s="37"/>
      <c r="J8" s="37"/>
      <c r="K8" s="38"/>
      <c r="L8" s="39"/>
      <c r="M8" s="37"/>
      <c r="N8" s="37"/>
      <c r="O8" s="37"/>
    </row>
    <row r="9" spans="1:17" ht="29.25" customHeight="1" x14ac:dyDescent="0.15">
      <c r="B9" s="36"/>
      <c r="C9" s="37"/>
      <c r="D9" s="37"/>
      <c r="E9" s="37"/>
      <c r="F9" s="36"/>
      <c r="G9" s="36"/>
      <c r="H9" s="36"/>
      <c r="I9" s="37"/>
      <c r="J9" s="37"/>
      <c r="K9" s="38"/>
      <c r="L9" s="39"/>
      <c r="M9" s="37"/>
      <c r="N9" s="37"/>
      <c r="O9" s="37"/>
    </row>
    <row r="10" spans="1:17" ht="34.9" customHeight="1" x14ac:dyDescent="0.15"/>
    <row r="11" spans="1:17" s="20" customFormat="1" ht="52.5" customHeight="1" x14ac:dyDescent="0.35">
      <c r="B11" s="42" t="s">
        <v>224</v>
      </c>
      <c r="C11" s="42" t="s">
        <v>0</v>
      </c>
      <c r="D11" s="42" t="s">
        <v>1</v>
      </c>
      <c r="E11" s="42" t="s">
        <v>228</v>
      </c>
      <c r="F11" s="42" t="s">
        <v>275</v>
      </c>
      <c r="G11" s="42" t="s">
        <v>271</v>
      </c>
      <c r="H11" s="42" t="s">
        <v>268</v>
      </c>
      <c r="I11" s="42" t="s">
        <v>276</v>
      </c>
      <c r="J11" s="42" t="s">
        <v>272</v>
      </c>
      <c r="K11" s="43" t="s">
        <v>270</v>
      </c>
      <c r="L11" s="44" t="s">
        <v>225</v>
      </c>
      <c r="M11" s="42" t="s">
        <v>226</v>
      </c>
      <c r="P11" s="21"/>
      <c r="Q11" s="21"/>
    </row>
    <row r="12" spans="1:17" ht="29.25" customHeight="1" x14ac:dyDescent="0.35">
      <c r="A12" s="41"/>
      <c r="B12" s="25">
        <v>1011</v>
      </c>
      <c r="C12" s="26" t="s">
        <v>92</v>
      </c>
      <c r="D12" s="26" t="s">
        <v>93</v>
      </c>
      <c r="E12" s="26">
        <v>2</v>
      </c>
      <c r="F12" s="25" t="s">
        <v>218</v>
      </c>
      <c r="G12" s="27" t="str">
        <f t="shared" ref="G12:G43" si="0">VLOOKUP(F12,tdptos,2,0)</f>
        <v>Contabilidad</v>
      </c>
      <c r="H12" s="25" t="s">
        <v>218</v>
      </c>
      <c r="I12" s="26" t="s">
        <v>231</v>
      </c>
      <c r="J12" s="26" t="str">
        <f t="shared" ref="J12:J43" si="1">VLOOKUP(I12,tcargos,2,0)</f>
        <v xml:space="preserve">Auxiliar Administrativo </v>
      </c>
      <c r="K12" s="28">
        <v>27597.85</v>
      </c>
      <c r="L12" s="29">
        <v>31446</v>
      </c>
      <c r="M12" s="29">
        <v>23702</v>
      </c>
      <c r="P12" s="12"/>
      <c r="Q12" s="12"/>
    </row>
    <row r="13" spans="1:17" ht="29.25" customHeight="1" x14ac:dyDescent="0.35">
      <c r="A13" s="41"/>
      <c r="B13" s="25">
        <v>1012</v>
      </c>
      <c r="C13" s="26" t="s">
        <v>96</v>
      </c>
      <c r="D13" s="26" t="s">
        <v>97</v>
      </c>
      <c r="E13" s="26">
        <v>2</v>
      </c>
      <c r="F13" s="25" t="s">
        <v>219</v>
      </c>
      <c r="G13" s="27" t="str">
        <f t="shared" si="0"/>
        <v>Investigacion</v>
      </c>
      <c r="H13" s="25" t="s">
        <v>219</v>
      </c>
      <c r="I13" s="26" t="s">
        <v>235</v>
      </c>
      <c r="J13" s="26" t="str">
        <f t="shared" si="1"/>
        <v>Contador</v>
      </c>
      <c r="K13" s="28">
        <v>43394.15</v>
      </c>
      <c r="L13" s="29">
        <v>31438</v>
      </c>
      <c r="M13" s="29">
        <v>23713</v>
      </c>
      <c r="P13" s="12"/>
      <c r="Q13" s="12"/>
    </row>
    <row r="14" spans="1:17" ht="29.25" customHeight="1" x14ac:dyDescent="0.35">
      <c r="A14" s="41"/>
      <c r="B14" s="25">
        <v>1041</v>
      </c>
      <c r="C14" s="26" t="s">
        <v>84</v>
      </c>
      <c r="D14" s="26" t="s">
        <v>85</v>
      </c>
      <c r="E14" s="26">
        <v>1</v>
      </c>
      <c r="F14" s="25" t="s">
        <v>223</v>
      </c>
      <c r="G14" s="27" t="str">
        <f t="shared" si="0"/>
        <v>Varios</v>
      </c>
      <c r="H14" s="25" t="s">
        <v>219</v>
      </c>
      <c r="I14" s="26" t="s">
        <v>231</v>
      </c>
      <c r="J14" s="26" t="str">
        <f t="shared" si="1"/>
        <v xml:space="preserve">Auxiliar Administrativo </v>
      </c>
      <c r="K14" s="28">
        <v>28043.68</v>
      </c>
      <c r="L14" s="29">
        <v>33710</v>
      </c>
      <c r="M14" s="29">
        <v>23767</v>
      </c>
      <c r="P14" s="12"/>
      <c r="Q14" s="12"/>
    </row>
    <row r="15" spans="1:17" ht="29.25" customHeight="1" x14ac:dyDescent="0.35">
      <c r="A15" s="41"/>
      <c r="B15" s="25">
        <v>1054</v>
      </c>
      <c r="C15" s="26" t="s">
        <v>46</v>
      </c>
      <c r="D15" s="26" t="s">
        <v>47</v>
      </c>
      <c r="E15" s="26">
        <v>1</v>
      </c>
      <c r="F15" s="25" t="s">
        <v>221</v>
      </c>
      <c r="G15" s="27" t="str">
        <f t="shared" si="0"/>
        <v>Administracion</v>
      </c>
      <c r="H15" s="25" t="s">
        <v>218</v>
      </c>
      <c r="I15" s="26" t="s">
        <v>231</v>
      </c>
      <c r="J15" s="26" t="str">
        <f t="shared" si="1"/>
        <v xml:space="preserve">Auxiliar Administrativo </v>
      </c>
      <c r="K15" s="28">
        <v>25176.06</v>
      </c>
      <c r="L15" s="29">
        <v>33344</v>
      </c>
      <c r="M15" s="29">
        <v>24693</v>
      </c>
      <c r="P15" s="12"/>
      <c r="Q15" s="12"/>
    </row>
    <row r="16" spans="1:17" ht="29.25" customHeight="1" x14ac:dyDescent="0.35">
      <c r="A16" s="41"/>
      <c r="B16" s="25">
        <v>1055</v>
      </c>
      <c r="C16" s="26" t="s">
        <v>54</v>
      </c>
      <c r="D16" s="26" t="s">
        <v>55</v>
      </c>
      <c r="E16" s="26">
        <v>2</v>
      </c>
      <c r="F16" s="25" t="s">
        <v>220</v>
      </c>
      <c r="G16" s="27" t="str">
        <f t="shared" si="0"/>
        <v>Materiales</v>
      </c>
      <c r="H16" s="25" t="s">
        <v>218</v>
      </c>
      <c r="I16" s="26" t="s">
        <v>231</v>
      </c>
      <c r="J16" s="26" t="str">
        <f t="shared" si="1"/>
        <v xml:space="preserve">Auxiliar Administrativo </v>
      </c>
      <c r="K16" s="28">
        <v>26040.560000000001</v>
      </c>
      <c r="L16" s="29">
        <v>33336</v>
      </c>
      <c r="M16" s="29">
        <v>24704</v>
      </c>
      <c r="P16" s="12"/>
      <c r="Q16" s="12"/>
    </row>
    <row r="17" spans="1:17" ht="29.25" customHeight="1" x14ac:dyDescent="0.35">
      <c r="A17" s="41"/>
      <c r="B17" s="25">
        <v>1056</v>
      </c>
      <c r="C17" s="26" t="s">
        <v>216</v>
      </c>
      <c r="D17" s="26" t="s">
        <v>217</v>
      </c>
      <c r="E17" s="26">
        <v>1</v>
      </c>
      <c r="F17" s="25" t="s">
        <v>222</v>
      </c>
      <c r="G17" s="27" t="str">
        <f t="shared" si="0"/>
        <v>Diseño</v>
      </c>
      <c r="H17" s="25" t="s">
        <v>218</v>
      </c>
      <c r="I17" s="26" t="s">
        <v>235</v>
      </c>
      <c r="J17" s="26" t="str">
        <f t="shared" si="1"/>
        <v>Contador</v>
      </c>
      <c r="K17" s="28">
        <v>116511.36</v>
      </c>
      <c r="L17" s="29">
        <v>31618</v>
      </c>
      <c r="M17" s="29">
        <v>24708</v>
      </c>
      <c r="P17" s="12"/>
      <c r="Q17" s="12"/>
    </row>
    <row r="18" spans="1:17" ht="29.25" customHeight="1" x14ac:dyDescent="0.35">
      <c r="A18" s="41"/>
      <c r="B18" s="25">
        <v>1067</v>
      </c>
      <c r="C18" s="26" t="s">
        <v>134</v>
      </c>
      <c r="D18" s="26" t="s">
        <v>135</v>
      </c>
      <c r="E18" s="26">
        <v>2</v>
      </c>
      <c r="F18" s="25" t="s">
        <v>222</v>
      </c>
      <c r="G18" s="27" t="str">
        <f t="shared" si="0"/>
        <v>Diseño</v>
      </c>
      <c r="H18" s="25" t="s">
        <v>227</v>
      </c>
      <c r="I18" s="26" t="s">
        <v>235</v>
      </c>
      <c r="J18" s="26" t="str">
        <f t="shared" si="1"/>
        <v>Contador</v>
      </c>
      <c r="K18" s="28">
        <v>36939.839999999997</v>
      </c>
      <c r="L18" s="29">
        <v>32040</v>
      </c>
      <c r="M18" s="29">
        <v>22554</v>
      </c>
      <c r="P18" s="12"/>
      <c r="Q18" s="12"/>
    </row>
    <row r="19" spans="1:17" ht="29.25" customHeight="1" x14ac:dyDescent="0.35">
      <c r="A19" s="41"/>
      <c r="B19" s="25">
        <v>1068</v>
      </c>
      <c r="C19" s="26" t="s">
        <v>136</v>
      </c>
      <c r="D19" s="26" t="s">
        <v>137</v>
      </c>
      <c r="E19" s="26">
        <v>2</v>
      </c>
      <c r="F19" s="25" t="s">
        <v>219</v>
      </c>
      <c r="G19" s="27" t="str">
        <f t="shared" si="0"/>
        <v>Investigacion</v>
      </c>
      <c r="H19" s="25" t="s">
        <v>219</v>
      </c>
      <c r="I19" s="26" t="s">
        <v>235</v>
      </c>
      <c r="J19" s="26" t="str">
        <f t="shared" si="1"/>
        <v>Contador</v>
      </c>
      <c r="K19" s="28">
        <v>47883.199999999997</v>
      </c>
      <c r="L19" s="29">
        <v>32032</v>
      </c>
      <c r="M19" s="29">
        <v>22565</v>
      </c>
      <c r="P19" s="12"/>
      <c r="Q19" s="12"/>
    </row>
    <row r="20" spans="1:17" ht="29.25" customHeight="1" x14ac:dyDescent="0.35">
      <c r="A20" s="41"/>
      <c r="B20" s="25">
        <v>1075</v>
      </c>
      <c r="C20" s="26" t="s">
        <v>20</v>
      </c>
      <c r="D20" s="26" t="s">
        <v>21</v>
      </c>
      <c r="E20" s="26">
        <v>2</v>
      </c>
      <c r="F20" s="25" t="s">
        <v>222</v>
      </c>
      <c r="G20" s="27" t="str">
        <f t="shared" si="0"/>
        <v>Diseño</v>
      </c>
      <c r="H20" s="25" t="s">
        <v>219</v>
      </c>
      <c r="I20" s="26" t="s">
        <v>231</v>
      </c>
      <c r="J20" s="26" t="str">
        <f t="shared" si="1"/>
        <v xml:space="preserve">Auxiliar Administrativo </v>
      </c>
      <c r="K20" s="28">
        <v>23239.439999999999</v>
      </c>
      <c r="L20" s="29">
        <v>39667</v>
      </c>
      <c r="M20" s="29">
        <v>25443</v>
      </c>
      <c r="P20" s="12"/>
      <c r="Q20" s="12"/>
    </row>
    <row r="21" spans="1:17" ht="29.25" customHeight="1" x14ac:dyDescent="0.35">
      <c r="A21" s="41"/>
      <c r="B21" s="25">
        <v>1076</v>
      </c>
      <c r="C21" s="26" t="s">
        <v>212</v>
      </c>
      <c r="D21" s="26" t="s">
        <v>213</v>
      </c>
      <c r="E21" s="26">
        <v>1</v>
      </c>
      <c r="F21" s="25" t="s">
        <v>219</v>
      </c>
      <c r="G21" s="27" t="str">
        <f t="shared" si="0"/>
        <v>Investigacion</v>
      </c>
      <c r="H21" s="25" t="s">
        <v>218</v>
      </c>
      <c r="I21" s="26" t="s">
        <v>242</v>
      </c>
      <c r="J21" s="26" t="str">
        <f t="shared" si="1"/>
        <v>Investigador</v>
      </c>
      <c r="K21" s="28">
        <v>105753.02</v>
      </c>
      <c r="L21" s="29">
        <v>39902</v>
      </c>
      <c r="M21" s="29">
        <v>14862</v>
      </c>
      <c r="P21" s="12"/>
      <c r="Q21" s="12"/>
    </row>
    <row r="22" spans="1:17" ht="29.25" customHeight="1" x14ac:dyDescent="0.35">
      <c r="A22" s="41"/>
      <c r="B22" s="25">
        <v>1078</v>
      </c>
      <c r="C22" s="26" t="s">
        <v>127</v>
      </c>
      <c r="D22" s="26" t="s">
        <v>128</v>
      </c>
      <c r="E22" s="26">
        <v>1</v>
      </c>
      <c r="F22" s="25" t="s">
        <v>220</v>
      </c>
      <c r="G22" s="27" t="str">
        <f t="shared" si="0"/>
        <v>Materiales</v>
      </c>
      <c r="H22" s="25" t="s">
        <v>219</v>
      </c>
      <c r="I22" s="26" t="s">
        <v>231</v>
      </c>
      <c r="J22" s="26" t="str">
        <f t="shared" si="1"/>
        <v xml:space="preserve">Auxiliar Administrativo </v>
      </c>
      <c r="K22" s="28">
        <v>29982.58</v>
      </c>
      <c r="L22" s="29">
        <v>31503</v>
      </c>
      <c r="M22" s="29">
        <v>22971</v>
      </c>
      <c r="P22" s="12"/>
      <c r="Q22" s="12"/>
    </row>
    <row r="23" spans="1:17" s="32" customFormat="1" ht="29.25" customHeight="1" x14ac:dyDescent="0.35">
      <c r="A23" s="41"/>
      <c r="B23" s="25">
        <v>1079</v>
      </c>
      <c r="C23" s="26" t="s">
        <v>116</v>
      </c>
      <c r="D23" s="26" t="s">
        <v>101</v>
      </c>
      <c r="E23" s="26">
        <v>2</v>
      </c>
      <c r="F23" s="25" t="s">
        <v>221</v>
      </c>
      <c r="G23" s="27" t="str">
        <f t="shared" si="0"/>
        <v>Administracion</v>
      </c>
      <c r="H23" s="25" t="s">
        <v>219</v>
      </c>
      <c r="I23" s="26" t="s">
        <v>231</v>
      </c>
      <c r="J23" s="26" t="str">
        <f t="shared" si="1"/>
        <v xml:space="preserve">Auxiliar Administrativo </v>
      </c>
      <c r="K23" s="28">
        <v>29982.58</v>
      </c>
      <c r="L23" s="29">
        <v>31495</v>
      </c>
      <c r="M23" s="29">
        <v>22982</v>
      </c>
      <c r="P23" s="33"/>
      <c r="Q23" s="33"/>
    </row>
    <row r="24" spans="1:17" ht="29.25" customHeight="1" x14ac:dyDescent="0.35">
      <c r="A24" s="41"/>
      <c r="B24" s="25">
        <v>1080</v>
      </c>
      <c r="C24" s="26" t="s">
        <v>194</v>
      </c>
      <c r="D24" s="26" t="s">
        <v>195</v>
      </c>
      <c r="E24" s="26">
        <v>1</v>
      </c>
      <c r="F24" s="25" t="s">
        <v>223</v>
      </c>
      <c r="G24" s="27" t="str">
        <f t="shared" si="0"/>
        <v>Varios</v>
      </c>
      <c r="H24" s="25" t="s">
        <v>219</v>
      </c>
      <c r="I24" s="26" t="s">
        <v>242</v>
      </c>
      <c r="J24" s="26" t="str">
        <f t="shared" si="1"/>
        <v>Investigador</v>
      </c>
      <c r="K24" s="28">
        <v>64738.18</v>
      </c>
      <c r="L24" s="29">
        <v>32445</v>
      </c>
      <c r="M24" s="29">
        <v>19334</v>
      </c>
      <c r="P24" s="12"/>
      <c r="Q24" s="12"/>
    </row>
    <row r="25" spans="1:17" ht="29.25" customHeight="1" x14ac:dyDescent="0.35">
      <c r="A25" s="41"/>
      <c r="B25" s="25">
        <v>1152</v>
      </c>
      <c r="C25" s="26" t="s">
        <v>62</v>
      </c>
      <c r="D25" s="26" t="s">
        <v>63</v>
      </c>
      <c r="E25" s="26">
        <v>1</v>
      </c>
      <c r="F25" s="25" t="s">
        <v>218</v>
      </c>
      <c r="G25" s="27" t="str">
        <f t="shared" si="0"/>
        <v>Contabilidad</v>
      </c>
      <c r="H25" s="25" t="s">
        <v>219</v>
      </c>
      <c r="I25" s="26" t="s">
        <v>231</v>
      </c>
      <c r="J25" s="26" t="str">
        <f t="shared" si="1"/>
        <v xml:space="preserve">Auxiliar Administrativo </v>
      </c>
      <c r="K25" s="28">
        <v>26646.2</v>
      </c>
      <c r="L25" s="29">
        <v>32894</v>
      </c>
      <c r="M25" s="29">
        <v>24038</v>
      </c>
      <c r="P25" s="12"/>
      <c r="Q25" s="12"/>
    </row>
    <row r="26" spans="1:17" ht="29.25" customHeight="1" x14ac:dyDescent="0.35">
      <c r="A26" s="41"/>
      <c r="B26" s="25">
        <v>1153</v>
      </c>
      <c r="C26" s="26" t="s">
        <v>66</v>
      </c>
      <c r="D26" s="26" t="s">
        <v>67</v>
      </c>
      <c r="E26" s="26">
        <v>1</v>
      </c>
      <c r="F26" s="25" t="s">
        <v>218</v>
      </c>
      <c r="G26" s="27" t="str">
        <f t="shared" si="0"/>
        <v>Contabilidad</v>
      </c>
      <c r="H26" s="25" t="s">
        <v>219</v>
      </c>
      <c r="I26" s="26" t="s">
        <v>231</v>
      </c>
      <c r="J26" s="26" t="str">
        <f t="shared" si="1"/>
        <v xml:space="preserve">Auxiliar Administrativo </v>
      </c>
      <c r="K26" s="28">
        <v>28043.68</v>
      </c>
      <c r="L26" s="29">
        <v>32886</v>
      </c>
      <c r="M26" s="29">
        <v>24049</v>
      </c>
      <c r="P26" s="12"/>
      <c r="Q26" s="12"/>
    </row>
    <row r="27" spans="1:17" ht="29.25" customHeight="1" x14ac:dyDescent="0.35">
      <c r="A27" s="41"/>
      <c r="B27" s="25">
        <v>1154</v>
      </c>
      <c r="C27" s="26" t="s">
        <v>185</v>
      </c>
      <c r="D27" s="26" t="s">
        <v>186</v>
      </c>
      <c r="E27" s="26">
        <v>2</v>
      </c>
      <c r="F27" s="25" t="s">
        <v>219</v>
      </c>
      <c r="G27" s="27" t="str">
        <f t="shared" si="0"/>
        <v>Investigacion</v>
      </c>
      <c r="H27" s="25" t="s">
        <v>218</v>
      </c>
      <c r="I27" s="26" t="s">
        <v>235</v>
      </c>
      <c r="J27" s="26" t="str">
        <f t="shared" si="1"/>
        <v>Contador</v>
      </c>
      <c r="K27" s="28">
        <v>56177.3</v>
      </c>
      <c r="L27" s="29">
        <v>31965</v>
      </c>
      <c r="M27" s="29">
        <v>20400</v>
      </c>
      <c r="P27" s="12"/>
      <c r="Q27" s="12"/>
    </row>
    <row r="28" spans="1:17" ht="29.25" customHeight="1" x14ac:dyDescent="0.35">
      <c r="A28" s="41"/>
      <c r="B28" s="25">
        <v>1167</v>
      </c>
      <c r="C28" s="26" t="s">
        <v>12</v>
      </c>
      <c r="D28" s="26" t="s">
        <v>13</v>
      </c>
      <c r="E28" s="26">
        <v>1</v>
      </c>
      <c r="F28" s="25" t="s">
        <v>220</v>
      </c>
      <c r="G28" s="27" t="str">
        <f t="shared" si="0"/>
        <v>Materiales</v>
      </c>
      <c r="H28" s="25" t="s">
        <v>218</v>
      </c>
      <c r="I28" s="26" t="s">
        <v>244</v>
      </c>
      <c r="J28" s="26" t="str">
        <f t="shared" si="1"/>
        <v>Técnico Hardware</v>
      </c>
      <c r="K28" s="28">
        <v>31913.88</v>
      </c>
      <c r="L28" s="29">
        <v>33346</v>
      </c>
      <c r="M28" s="29">
        <v>25746</v>
      </c>
      <c r="P28" s="12"/>
      <c r="Q28" s="12"/>
    </row>
    <row r="29" spans="1:17" ht="29.25" customHeight="1" x14ac:dyDescent="0.35">
      <c r="A29" s="41"/>
      <c r="B29" s="25">
        <v>1168</v>
      </c>
      <c r="C29" s="26" t="s">
        <v>8</v>
      </c>
      <c r="D29" s="26" t="s">
        <v>9</v>
      </c>
      <c r="E29" s="26">
        <v>8</v>
      </c>
      <c r="F29" s="25" t="s">
        <v>219</v>
      </c>
      <c r="G29" s="27" t="str">
        <f t="shared" si="0"/>
        <v>Investigacion</v>
      </c>
      <c r="H29" s="25" t="s">
        <v>227</v>
      </c>
      <c r="I29" s="26" t="s">
        <v>231</v>
      </c>
      <c r="J29" s="26" t="str">
        <f t="shared" si="1"/>
        <v xml:space="preserve">Auxiliar Administrativo </v>
      </c>
      <c r="K29" s="28">
        <v>23035.88</v>
      </c>
      <c r="L29" s="29">
        <v>38666</v>
      </c>
      <c r="M29" s="29">
        <v>25757</v>
      </c>
      <c r="P29" s="12"/>
      <c r="Q29" s="12"/>
    </row>
    <row r="30" spans="1:17" ht="29.25" customHeight="1" x14ac:dyDescent="0.35">
      <c r="A30" s="41"/>
      <c r="B30" s="25">
        <v>1169</v>
      </c>
      <c r="C30" s="26" t="s">
        <v>10</v>
      </c>
      <c r="D30" s="26" t="s">
        <v>11</v>
      </c>
      <c r="E30" s="26">
        <v>2</v>
      </c>
      <c r="F30" s="25" t="s">
        <v>219</v>
      </c>
      <c r="G30" s="27" t="str">
        <f t="shared" si="0"/>
        <v>Investigacion</v>
      </c>
      <c r="H30" s="25" t="s">
        <v>218</v>
      </c>
      <c r="I30" s="26" t="s">
        <v>273</v>
      </c>
      <c r="J30" s="26" t="str">
        <f t="shared" si="1"/>
        <v>Auxiliar de Investigación</v>
      </c>
      <c r="K30" s="28">
        <v>34002.050000000003</v>
      </c>
      <c r="L30" s="29">
        <v>33890</v>
      </c>
      <c r="M30" s="29">
        <v>25761</v>
      </c>
      <c r="P30" s="12"/>
      <c r="Q30" s="12"/>
    </row>
    <row r="31" spans="1:17" ht="29.25" customHeight="1" x14ac:dyDescent="0.35">
      <c r="A31" s="41"/>
      <c r="B31" s="25">
        <v>1284</v>
      </c>
      <c r="C31" s="26" t="s">
        <v>131</v>
      </c>
      <c r="D31" s="26" t="s">
        <v>91</v>
      </c>
      <c r="E31" s="26">
        <v>1</v>
      </c>
      <c r="F31" s="25" t="s">
        <v>220</v>
      </c>
      <c r="G31" s="27" t="str">
        <f t="shared" si="0"/>
        <v>Materiales</v>
      </c>
      <c r="H31" s="25" t="s">
        <v>227</v>
      </c>
      <c r="I31" s="26" t="s">
        <v>244</v>
      </c>
      <c r="J31" s="26" t="str">
        <f t="shared" si="1"/>
        <v>Técnico Hardware</v>
      </c>
      <c r="K31" s="28">
        <v>46486.05</v>
      </c>
      <c r="L31" s="29">
        <v>31051</v>
      </c>
      <c r="M31" s="29">
        <v>22991</v>
      </c>
      <c r="P31" s="12"/>
      <c r="Q31" s="12"/>
    </row>
    <row r="32" spans="1:17" ht="29.25" customHeight="1" x14ac:dyDescent="0.35">
      <c r="A32" s="41"/>
      <c r="B32" s="25">
        <v>1285</v>
      </c>
      <c r="C32" s="26" t="s">
        <v>129</v>
      </c>
      <c r="D32" s="26" t="s">
        <v>130</v>
      </c>
      <c r="E32" s="26">
        <v>1</v>
      </c>
      <c r="F32" s="25" t="s">
        <v>220</v>
      </c>
      <c r="G32" s="27" t="str">
        <f t="shared" si="0"/>
        <v>Materiales</v>
      </c>
      <c r="H32" s="25" t="s">
        <v>219</v>
      </c>
      <c r="I32" s="26" t="s">
        <v>235</v>
      </c>
      <c r="J32" s="26" t="str">
        <f t="shared" si="1"/>
        <v>Contador</v>
      </c>
      <c r="K32" s="28">
        <v>77179.149999999994</v>
      </c>
      <c r="L32" s="29">
        <v>31043</v>
      </c>
      <c r="M32" s="29">
        <v>23002</v>
      </c>
      <c r="P32" s="12"/>
      <c r="Q32" s="12"/>
    </row>
    <row r="33" spans="1:17" ht="29.25" customHeight="1" x14ac:dyDescent="0.35">
      <c r="A33" s="41"/>
      <c r="B33" s="25">
        <v>1290</v>
      </c>
      <c r="C33" s="26" t="s">
        <v>58</v>
      </c>
      <c r="D33" s="26" t="s">
        <v>59</v>
      </c>
      <c r="E33" s="26">
        <v>2</v>
      </c>
      <c r="F33" s="25" t="s">
        <v>221</v>
      </c>
      <c r="G33" s="27" t="str">
        <f t="shared" si="0"/>
        <v>Administracion</v>
      </c>
      <c r="H33" s="25" t="s">
        <v>227</v>
      </c>
      <c r="I33" s="26" t="s">
        <v>231</v>
      </c>
      <c r="J33" s="26" t="str">
        <f t="shared" si="1"/>
        <v xml:space="preserve">Auxiliar Administrativo </v>
      </c>
      <c r="K33" s="28">
        <v>26113.86</v>
      </c>
      <c r="L33" s="29">
        <v>31050</v>
      </c>
      <c r="M33" s="29">
        <v>24200</v>
      </c>
      <c r="P33" s="12"/>
      <c r="Q33" s="12"/>
    </row>
    <row r="34" spans="1:17" ht="29.25" customHeight="1" x14ac:dyDescent="0.35">
      <c r="A34" s="41"/>
      <c r="B34" s="25">
        <v>1291</v>
      </c>
      <c r="C34" s="26" t="s">
        <v>175</v>
      </c>
      <c r="D34" s="26" t="s">
        <v>176</v>
      </c>
      <c r="E34" s="26">
        <v>1</v>
      </c>
      <c r="F34" s="25" t="s">
        <v>222</v>
      </c>
      <c r="G34" s="27" t="str">
        <f t="shared" si="0"/>
        <v>Diseño</v>
      </c>
      <c r="H34" s="25" t="s">
        <v>219</v>
      </c>
      <c r="I34" s="26" t="s">
        <v>231</v>
      </c>
      <c r="J34" s="26" t="str">
        <f t="shared" si="1"/>
        <v xml:space="preserve">Auxiliar Administrativo </v>
      </c>
      <c r="K34" s="28">
        <v>35785.660000000003</v>
      </c>
      <c r="L34" s="29">
        <v>32421</v>
      </c>
      <c r="M34" s="29">
        <v>24211</v>
      </c>
      <c r="P34" s="12"/>
      <c r="Q34" s="12"/>
    </row>
    <row r="35" spans="1:17" ht="29.25" customHeight="1" x14ac:dyDescent="0.35">
      <c r="A35" s="41"/>
      <c r="B35" s="25">
        <v>1292</v>
      </c>
      <c r="C35" s="26" t="s">
        <v>177</v>
      </c>
      <c r="D35" s="26" t="s">
        <v>178</v>
      </c>
      <c r="E35" s="26">
        <v>2</v>
      </c>
      <c r="F35" s="25" t="s">
        <v>220</v>
      </c>
      <c r="G35" s="27" t="str">
        <f t="shared" si="0"/>
        <v>Materiales</v>
      </c>
      <c r="H35" s="25" t="s">
        <v>219</v>
      </c>
      <c r="I35" s="26" t="s">
        <v>244</v>
      </c>
      <c r="J35" s="26" t="str">
        <f t="shared" si="1"/>
        <v>Técnico Hardware</v>
      </c>
      <c r="K35" s="28">
        <v>51339.72</v>
      </c>
      <c r="L35" s="29">
        <v>32101</v>
      </c>
      <c r="M35" s="29">
        <v>20563</v>
      </c>
      <c r="P35" s="12"/>
      <c r="Q35" s="12"/>
    </row>
    <row r="36" spans="1:17" ht="29.25" customHeight="1" x14ac:dyDescent="0.35">
      <c r="A36" s="41"/>
      <c r="B36" s="25">
        <v>1293</v>
      </c>
      <c r="C36" s="26" t="s">
        <v>190</v>
      </c>
      <c r="D36" s="26" t="s">
        <v>191</v>
      </c>
      <c r="E36" s="26">
        <v>1</v>
      </c>
      <c r="F36" s="25" t="s">
        <v>219</v>
      </c>
      <c r="G36" s="27" t="str">
        <f t="shared" si="0"/>
        <v>Investigacion</v>
      </c>
      <c r="H36" s="25" t="s">
        <v>219</v>
      </c>
      <c r="I36" s="26" t="s">
        <v>244</v>
      </c>
      <c r="J36" s="26" t="str">
        <f t="shared" si="1"/>
        <v>Técnico Hardware</v>
      </c>
      <c r="K36" s="28">
        <v>40897.35</v>
      </c>
      <c r="L36" s="29">
        <v>30939</v>
      </c>
      <c r="M36" s="29">
        <v>19961</v>
      </c>
      <c r="P36" s="12"/>
      <c r="Q36" s="12"/>
    </row>
    <row r="37" spans="1:17" ht="29.25" customHeight="1" x14ac:dyDescent="0.35">
      <c r="A37" s="41"/>
      <c r="B37" s="25">
        <v>1294</v>
      </c>
      <c r="C37" s="26" t="s">
        <v>189</v>
      </c>
      <c r="D37" s="26" t="s">
        <v>85</v>
      </c>
      <c r="E37" s="26">
        <v>3</v>
      </c>
      <c r="F37" s="25" t="s">
        <v>219</v>
      </c>
      <c r="G37" s="27" t="str">
        <f t="shared" si="0"/>
        <v>Investigacion</v>
      </c>
      <c r="H37" s="25" t="s">
        <v>227</v>
      </c>
      <c r="I37" s="26" t="s">
        <v>235</v>
      </c>
      <c r="J37" s="26" t="str">
        <f t="shared" si="1"/>
        <v>Contador</v>
      </c>
      <c r="K37" s="28">
        <v>58357.65</v>
      </c>
      <c r="L37" s="29">
        <v>32453</v>
      </c>
      <c r="M37" s="29">
        <v>19972</v>
      </c>
      <c r="P37" s="12"/>
      <c r="Q37" s="12"/>
    </row>
    <row r="38" spans="1:17" ht="29.25" customHeight="1" x14ac:dyDescent="0.35">
      <c r="A38" s="41"/>
      <c r="B38" s="25">
        <v>1299</v>
      </c>
      <c r="C38" s="26" t="s">
        <v>76</v>
      </c>
      <c r="D38" s="26" t="s">
        <v>77</v>
      </c>
      <c r="E38" s="26">
        <v>2</v>
      </c>
      <c r="F38" s="25" t="s">
        <v>219</v>
      </c>
      <c r="G38" s="27" t="str">
        <f t="shared" si="0"/>
        <v>Investigacion</v>
      </c>
      <c r="H38" s="25" t="s">
        <v>218</v>
      </c>
      <c r="I38" s="26" t="s">
        <v>233</v>
      </c>
      <c r="J38" s="26" t="str">
        <f t="shared" si="1"/>
        <v>Auxiliar  Técnico</v>
      </c>
      <c r="K38" s="28">
        <v>50000</v>
      </c>
      <c r="L38" s="29">
        <v>32863</v>
      </c>
      <c r="M38" s="29">
        <v>23998</v>
      </c>
      <c r="P38" s="12"/>
      <c r="Q38" s="12"/>
    </row>
    <row r="39" spans="1:17" ht="29.25" customHeight="1" x14ac:dyDescent="0.35">
      <c r="A39" s="41"/>
      <c r="B39" s="25">
        <v>1300</v>
      </c>
      <c r="C39" s="26" t="s">
        <v>60</v>
      </c>
      <c r="D39" s="26" t="s">
        <v>61</v>
      </c>
      <c r="E39" s="26">
        <v>1</v>
      </c>
      <c r="F39" s="25" t="s">
        <v>218</v>
      </c>
      <c r="G39" s="27" t="str">
        <f t="shared" si="0"/>
        <v>Contabilidad</v>
      </c>
      <c r="H39" s="25" t="s">
        <v>219</v>
      </c>
      <c r="I39" s="26" t="s">
        <v>235</v>
      </c>
      <c r="J39" s="26" t="str">
        <f t="shared" si="1"/>
        <v>Contador</v>
      </c>
      <c r="K39" s="28">
        <v>30451.68</v>
      </c>
      <c r="L39" s="29">
        <v>32855</v>
      </c>
      <c r="M39" s="29">
        <v>24009</v>
      </c>
      <c r="P39" s="12"/>
      <c r="Q39" s="12"/>
    </row>
    <row r="40" spans="1:17" ht="29.25" customHeight="1" x14ac:dyDescent="0.35">
      <c r="A40" s="41"/>
      <c r="B40" s="25">
        <v>1301</v>
      </c>
      <c r="C40" s="26" t="s">
        <v>78</v>
      </c>
      <c r="D40" s="26" t="s">
        <v>79</v>
      </c>
      <c r="E40" s="26">
        <v>2</v>
      </c>
      <c r="F40" s="25" t="s">
        <v>220</v>
      </c>
      <c r="G40" s="27" t="str">
        <f t="shared" si="0"/>
        <v>Materiales</v>
      </c>
      <c r="H40" s="25" t="s">
        <v>227</v>
      </c>
      <c r="I40" s="26" t="s">
        <v>231</v>
      </c>
      <c r="J40" s="26" t="str">
        <f t="shared" si="1"/>
        <v xml:space="preserve">Auxiliar Administrativo </v>
      </c>
      <c r="K40" s="28">
        <v>28001</v>
      </c>
      <c r="L40" s="29">
        <v>30900</v>
      </c>
      <c r="M40" s="29">
        <v>23918</v>
      </c>
      <c r="P40" s="12"/>
      <c r="Q40" s="12"/>
    </row>
    <row r="41" spans="1:17" ht="29.25" customHeight="1" x14ac:dyDescent="0.35">
      <c r="A41" s="41"/>
      <c r="B41" s="25">
        <v>1301</v>
      </c>
      <c r="C41" s="26" t="s">
        <v>183</v>
      </c>
      <c r="D41" s="26" t="s">
        <v>184</v>
      </c>
      <c r="E41" s="26">
        <v>1</v>
      </c>
      <c r="F41" s="25" t="s">
        <v>219</v>
      </c>
      <c r="G41" s="27" t="str">
        <f t="shared" si="0"/>
        <v>Investigacion</v>
      </c>
      <c r="H41" s="25" t="s">
        <v>219</v>
      </c>
      <c r="I41" s="26" t="s">
        <v>242</v>
      </c>
      <c r="J41" s="26" t="str">
        <f t="shared" si="1"/>
        <v>Investigador</v>
      </c>
      <c r="K41" s="28">
        <v>58325.82</v>
      </c>
      <c r="L41" s="29">
        <v>31421</v>
      </c>
      <c r="M41" s="29">
        <v>20360</v>
      </c>
      <c r="P41" s="12"/>
      <c r="Q41" s="12"/>
    </row>
    <row r="42" spans="1:17" ht="29.25" customHeight="1" x14ac:dyDescent="0.35">
      <c r="A42" s="41"/>
      <c r="B42" s="25">
        <v>1302</v>
      </c>
      <c r="C42" s="26" t="s">
        <v>181</v>
      </c>
      <c r="D42" s="26" t="s">
        <v>182</v>
      </c>
      <c r="E42" s="26">
        <v>1</v>
      </c>
      <c r="F42" s="25" t="s">
        <v>219</v>
      </c>
      <c r="G42" s="27" t="str">
        <f t="shared" si="0"/>
        <v>Investigacion</v>
      </c>
      <c r="H42" s="25" t="s">
        <v>227</v>
      </c>
      <c r="I42" s="26" t="s">
        <v>235</v>
      </c>
      <c r="J42" s="26" t="str">
        <f t="shared" si="1"/>
        <v>Contador</v>
      </c>
      <c r="K42" s="28">
        <v>79280.160000000003</v>
      </c>
      <c r="L42" s="29">
        <v>30892</v>
      </c>
      <c r="M42" s="29">
        <v>20276</v>
      </c>
      <c r="P42" s="12"/>
      <c r="Q42" s="12"/>
    </row>
    <row r="43" spans="1:17" ht="29.25" customHeight="1" x14ac:dyDescent="0.35">
      <c r="A43" s="41"/>
      <c r="B43" s="25">
        <v>1303</v>
      </c>
      <c r="C43" s="26" t="s">
        <v>187</v>
      </c>
      <c r="D43" s="26" t="s">
        <v>188</v>
      </c>
      <c r="E43" s="26">
        <v>1</v>
      </c>
      <c r="F43" s="25" t="s">
        <v>219</v>
      </c>
      <c r="G43" s="27" t="str">
        <f t="shared" si="0"/>
        <v>Investigacion</v>
      </c>
      <c r="H43" s="25" t="s">
        <v>219</v>
      </c>
      <c r="I43" s="26" t="s">
        <v>235</v>
      </c>
      <c r="J43" s="26" t="str">
        <f t="shared" si="1"/>
        <v>Contador</v>
      </c>
      <c r="K43" s="28">
        <v>56177.3</v>
      </c>
      <c r="L43" s="29">
        <v>32205</v>
      </c>
      <c r="M43" s="29">
        <v>20280</v>
      </c>
      <c r="P43" s="12"/>
      <c r="Q43" s="12"/>
    </row>
    <row r="44" spans="1:17" ht="29.25" customHeight="1" x14ac:dyDescent="0.35">
      <c r="A44" s="41"/>
      <c r="B44" s="25">
        <v>1310</v>
      </c>
      <c r="C44" s="26" t="s">
        <v>46</v>
      </c>
      <c r="D44" s="26" t="s">
        <v>101</v>
      </c>
      <c r="E44" s="26">
        <v>2</v>
      </c>
      <c r="F44" s="25" t="s">
        <v>219</v>
      </c>
      <c r="G44" s="27" t="str">
        <f t="shared" ref="G44:G75" si="2">VLOOKUP(F44,tdptos,2,0)</f>
        <v>Investigacion</v>
      </c>
      <c r="H44" s="25" t="s">
        <v>227</v>
      </c>
      <c r="I44" s="26" t="s">
        <v>244</v>
      </c>
      <c r="J44" s="26" t="str">
        <f t="shared" ref="J44:J75" si="3">VLOOKUP(I44,tcargos,2,0)</f>
        <v>Técnico Hardware</v>
      </c>
      <c r="K44" s="28">
        <v>30410.85</v>
      </c>
      <c r="L44" s="29">
        <v>31689</v>
      </c>
      <c r="M44" s="29">
        <v>23683</v>
      </c>
      <c r="P44" s="12"/>
      <c r="Q44" s="12"/>
    </row>
    <row r="45" spans="1:17" ht="29.25" customHeight="1" x14ac:dyDescent="0.35">
      <c r="A45" s="41"/>
      <c r="B45" s="25">
        <v>1311</v>
      </c>
      <c r="C45" s="26" t="s">
        <v>104</v>
      </c>
      <c r="D45" s="26" t="s">
        <v>105</v>
      </c>
      <c r="E45" s="26">
        <v>2</v>
      </c>
      <c r="F45" s="25" t="s">
        <v>220</v>
      </c>
      <c r="G45" s="27" t="str">
        <f t="shared" si="2"/>
        <v>Materiales</v>
      </c>
      <c r="H45" s="25" t="s">
        <v>219</v>
      </c>
      <c r="I45" s="26" t="s">
        <v>244</v>
      </c>
      <c r="J45" s="26" t="str">
        <f t="shared" si="3"/>
        <v>Técnico Hardware</v>
      </c>
      <c r="K45" s="28">
        <v>43486.95</v>
      </c>
      <c r="L45" s="29">
        <v>31681</v>
      </c>
      <c r="M45" s="29">
        <v>23694</v>
      </c>
      <c r="P45" s="12"/>
      <c r="Q45" s="12"/>
    </row>
    <row r="46" spans="1:17" ht="29.25" customHeight="1" x14ac:dyDescent="0.35">
      <c r="A46" s="41"/>
      <c r="B46" s="25">
        <v>1329</v>
      </c>
      <c r="C46" s="26" t="s">
        <v>102</v>
      </c>
      <c r="D46" s="26" t="s">
        <v>103</v>
      </c>
      <c r="E46" s="26">
        <v>1</v>
      </c>
      <c r="F46" s="25" t="s">
        <v>219</v>
      </c>
      <c r="G46" s="27" t="str">
        <f t="shared" si="2"/>
        <v>Investigacion</v>
      </c>
      <c r="H46" s="25" t="s">
        <v>219</v>
      </c>
      <c r="I46" s="26" t="s">
        <v>244</v>
      </c>
      <c r="J46" s="26" t="str">
        <f t="shared" si="3"/>
        <v>Técnico Hardware</v>
      </c>
      <c r="K46" s="28">
        <v>30410.85</v>
      </c>
      <c r="L46" s="29">
        <v>32561</v>
      </c>
      <c r="M46" s="29">
        <v>23503</v>
      </c>
      <c r="P46" s="12"/>
      <c r="Q46" s="12"/>
    </row>
    <row r="47" spans="1:17" ht="29.25" customHeight="1" x14ac:dyDescent="0.35">
      <c r="A47" s="41"/>
      <c r="B47" s="25">
        <v>1330</v>
      </c>
      <c r="C47" s="26" t="s">
        <v>88</v>
      </c>
      <c r="D47" s="26" t="s">
        <v>89</v>
      </c>
      <c r="E47" s="26">
        <v>2</v>
      </c>
      <c r="F47" s="25" t="s">
        <v>218</v>
      </c>
      <c r="G47" s="27" t="str">
        <f t="shared" si="2"/>
        <v>Contabilidad</v>
      </c>
      <c r="H47" s="25" t="s">
        <v>218</v>
      </c>
      <c r="I47" s="26" t="s">
        <v>235</v>
      </c>
      <c r="J47" s="26" t="str">
        <f t="shared" si="3"/>
        <v>Contador</v>
      </c>
      <c r="K47" s="28">
        <v>31539.24</v>
      </c>
      <c r="L47" s="29">
        <v>37301</v>
      </c>
      <c r="M47" s="29">
        <v>23514</v>
      </c>
      <c r="P47" s="12"/>
      <c r="Q47" s="12"/>
    </row>
    <row r="48" spans="1:17" ht="29.25" customHeight="1" x14ac:dyDescent="0.35">
      <c r="A48" s="41"/>
      <c r="B48" s="25">
        <v>1331</v>
      </c>
      <c r="C48" s="26" t="s">
        <v>99</v>
      </c>
      <c r="D48" s="26" t="s">
        <v>100</v>
      </c>
      <c r="E48" s="26">
        <v>2</v>
      </c>
      <c r="F48" s="25" t="s">
        <v>219</v>
      </c>
      <c r="G48" s="27" t="str">
        <f t="shared" si="2"/>
        <v>Investigacion</v>
      </c>
      <c r="H48" s="25" t="s">
        <v>219</v>
      </c>
      <c r="I48" s="26" t="s">
        <v>235</v>
      </c>
      <c r="J48" s="26" t="str">
        <f t="shared" si="3"/>
        <v>Contador</v>
      </c>
      <c r="K48" s="28">
        <v>42872.15</v>
      </c>
      <c r="L48" s="29">
        <v>32639</v>
      </c>
      <c r="M48" s="29">
        <v>23518</v>
      </c>
      <c r="P48" s="12"/>
      <c r="Q48" s="12"/>
    </row>
    <row r="49" spans="1:17" ht="29.25" customHeight="1" x14ac:dyDescent="0.35">
      <c r="A49" s="41"/>
      <c r="B49" s="25">
        <v>1333</v>
      </c>
      <c r="C49" s="26" t="s">
        <v>74</v>
      </c>
      <c r="D49" s="26" t="s">
        <v>75</v>
      </c>
      <c r="E49" s="26">
        <v>1</v>
      </c>
      <c r="F49" s="25" t="s">
        <v>219</v>
      </c>
      <c r="G49" s="27" t="str">
        <f t="shared" si="2"/>
        <v>Investigacion</v>
      </c>
      <c r="H49" s="25" t="s">
        <v>218</v>
      </c>
      <c r="I49" s="26" t="s">
        <v>244</v>
      </c>
      <c r="J49" s="26" t="str">
        <f t="shared" si="3"/>
        <v>Técnico Hardware</v>
      </c>
      <c r="K49" s="28">
        <v>29362.2</v>
      </c>
      <c r="L49" s="29">
        <v>32979</v>
      </c>
      <c r="M49" s="29">
        <v>24022</v>
      </c>
      <c r="P49" s="12"/>
      <c r="Q49" s="12"/>
    </row>
    <row r="50" spans="1:17" ht="29.25" customHeight="1" x14ac:dyDescent="0.35">
      <c r="A50" s="41"/>
      <c r="B50" s="25">
        <v>1334</v>
      </c>
      <c r="C50" s="26" t="s">
        <v>86</v>
      </c>
      <c r="D50" s="26" t="s">
        <v>87</v>
      </c>
      <c r="E50" s="26">
        <v>1</v>
      </c>
      <c r="F50" s="25" t="s">
        <v>223</v>
      </c>
      <c r="G50" s="27" t="str">
        <f t="shared" si="2"/>
        <v>Varios</v>
      </c>
      <c r="H50" s="25" t="s">
        <v>227</v>
      </c>
      <c r="I50" s="26" t="s">
        <v>231</v>
      </c>
      <c r="J50" s="26" t="str">
        <f t="shared" si="3"/>
        <v xml:space="preserve">Auxiliar Administrativo </v>
      </c>
      <c r="K50" s="28">
        <v>28043.68</v>
      </c>
      <c r="L50" s="29">
        <v>32971</v>
      </c>
      <c r="M50" s="29">
        <v>24033</v>
      </c>
      <c r="P50" s="12"/>
      <c r="Q50" s="12"/>
    </row>
    <row r="51" spans="1:17" ht="29.25" customHeight="1" x14ac:dyDescent="0.35">
      <c r="A51" s="41"/>
      <c r="B51" s="25">
        <v>1352</v>
      </c>
      <c r="C51" s="26" t="s">
        <v>171</v>
      </c>
      <c r="D51" s="26" t="s">
        <v>70</v>
      </c>
      <c r="E51" s="26">
        <v>2</v>
      </c>
      <c r="F51" s="25" t="s">
        <v>219</v>
      </c>
      <c r="G51" s="27" t="str">
        <f t="shared" si="2"/>
        <v>Investigacion</v>
      </c>
      <c r="H51" s="25" t="s">
        <v>219</v>
      </c>
      <c r="I51" s="26" t="s">
        <v>233</v>
      </c>
      <c r="J51" s="26" t="str">
        <f t="shared" si="3"/>
        <v>Auxiliar  Técnico</v>
      </c>
      <c r="K51" s="28">
        <v>5000</v>
      </c>
      <c r="L51" s="29">
        <v>33134</v>
      </c>
      <c r="M51" s="29">
        <v>21388</v>
      </c>
      <c r="P51" s="12"/>
      <c r="Q51" s="12"/>
    </row>
    <row r="52" spans="1:17" ht="29.25" customHeight="1" x14ac:dyDescent="0.35">
      <c r="A52" s="41"/>
      <c r="B52" s="25">
        <v>1353</v>
      </c>
      <c r="C52" s="26" t="s">
        <v>172</v>
      </c>
      <c r="D52" s="26" t="s">
        <v>173</v>
      </c>
      <c r="E52" s="26">
        <v>1</v>
      </c>
      <c r="F52" s="25" t="s">
        <v>223</v>
      </c>
      <c r="G52" s="27" t="str">
        <f t="shared" si="2"/>
        <v>Varios</v>
      </c>
      <c r="H52" s="25" t="s">
        <v>219</v>
      </c>
      <c r="I52" s="26" t="s">
        <v>242</v>
      </c>
      <c r="J52" s="26" t="str">
        <f t="shared" si="3"/>
        <v>Investigador</v>
      </c>
      <c r="K52" s="28">
        <v>59455.199999999997</v>
      </c>
      <c r="L52" s="29">
        <v>33126</v>
      </c>
      <c r="M52" s="29">
        <v>21399</v>
      </c>
      <c r="P52" s="12"/>
      <c r="Q52" s="12"/>
    </row>
    <row r="53" spans="1:17" ht="29.25" customHeight="1" x14ac:dyDescent="0.35">
      <c r="A53" s="41"/>
      <c r="B53" s="25">
        <v>1354</v>
      </c>
      <c r="C53" s="26" t="s">
        <v>208</v>
      </c>
      <c r="D53" s="26" t="s">
        <v>209</v>
      </c>
      <c r="E53" s="26">
        <v>2</v>
      </c>
      <c r="F53" s="25" t="s">
        <v>219</v>
      </c>
      <c r="G53" s="27" t="str">
        <f t="shared" si="2"/>
        <v>Investigacion</v>
      </c>
      <c r="H53" s="25" t="s">
        <v>218</v>
      </c>
      <c r="I53" s="26" t="s">
        <v>273</v>
      </c>
      <c r="J53" s="26" t="str">
        <f t="shared" si="3"/>
        <v>Auxiliar de Investigación</v>
      </c>
      <c r="K53" s="28">
        <v>69070.05</v>
      </c>
      <c r="L53" s="29">
        <v>31538</v>
      </c>
      <c r="M53" s="29">
        <v>17751</v>
      </c>
      <c r="P53" s="12"/>
      <c r="Q53" s="12"/>
    </row>
    <row r="54" spans="1:17" ht="29.25" customHeight="1" x14ac:dyDescent="0.35">
      <c r="A54" s="41"/>
      <c r="B54" s="25">
        <v>1359</v>
      </c>
      <c r="C54" s="26" t="s">
        <v>155</v>
      </c>
      <c r="D54" s="26" t="s">
        <v>29</v>
      </c>
      <c r="E54" s="26">
        <v>2</v>
      </c>
      <c r="F54" s="25" t="s">
        <v>220</v>
      </c>
      <c r="G54" s="27" t="str">
        <f t="shared" si="2"/>
        <v>Materiales</v>
      </c>
      <c r="H54" s="25" t="s">
        <v>219</v>
      </c>
      <c r="I54" s="26" t="s">
        <v>244</v>
      </c>
      <c r="J54" s="26" t="str">
        <f t="shared" si="3"/>
        <v>Técnico Hardware</v>
      </c>
      <c r="K54" s="28">
        <v>49485.15</v>
      </c>
      <c r="L54" s="29">
        <v>33094</v>
      </c>
      <c r="M54" s="29">
        <v>22074</v>
      </c>
      <c r="P54" s="12"/>
      <c r="Q54" s="12"/>
    </row>
    <row r="55" spans="1:17" ht="29.25" customHeight="1" x14ac:dyDescent="0.35">
      <c r="A55" s="41"/>
      <c r="B55" s="25">
        <v>1360</v>
      </c>
      <c r="C55" s="26" t="s">
        <v>144</v>
      </c>
      <c r="D55" s="26" t="s">
        <v>145</v>
      </c>
      <c r="E55" s="26">
        <v>6</v>
      </c>
      <c r="F55" s="25" t="s">
        <v>219</v>
      </c>
      <c r="G55" s="27" t="str">
        <f t="shared" si="2"/>
        <v>Investigacion</v>
      </c>
      <c r="H55" s="25" t="s">
        <v>218</v>
      </c>
      <c r="I55" s="26" t="s">
        <v>231</v>
      </c>
      <c r="J55" s="26" t="str">
        <f t="shared" si="3"/>
        <v xml:space="preserve">Auxiliar Administrativo </v>
      </c>
      <c r="K55" s="28">
        <v>33051.480000000003</v>
      </c>
      <c r="L55" s="29">
        <v>32356</v>
      </c>
      <c r="M55" s="29">
        <v>22085</v>
      </c>
      <c r="P55" s="12"/>
      <c r="Q55" s="12"/>
    </row>
    <row r="56" spans="1:17" ht="29.25" customHeight="1" x14ac:dyDescent="0.35">
      <c r="A56" s="41"/>
      <c r="B56" s="25">
        <v>1361</v>
      </c>
      <c r="C56" s="26" t="s">
        <v>156</v>
      </c>
      <c r="D56" s="26" t="s">
        <v>157</v>
      </c>
      <c r="E56" s="26">
        <v>5</v>
      </c>
      <c r="F56" s="25" t="s">
        <v>223</v>
      </c>
      <c r="G56" s="27" t="str">
        <f t="shared" si="2"/>
        <v>Varios</v>
      </c>
      <c r="H56" s="25" t="s">
        <v>219</v>
      </c>
      <c r="I56" s="26" t="s">
        <v>244</v>
      </c>
      <c r="J56" s="26" t="str">
        <f t="shared" si="3"/>
        <v>Técnico Hardware</v>
      </c>
      <c r="K56" s="28">
        <v>34605.449999999997</v>
      </c>
      <c r="L56" s="29">
        <v>32346</v>
      </c>
      <c r="M56" s="29">
        <v>22089</v>
      </c>
      <c r="P56" s="12"/>
      <c r="Q56" s="12"/>
    </row>
    <row r="57" spans="1:17" ht="29.25" customHeight="1" x14ac:dyDescent="0.35">
      <c r="A57" s="41"/>
      <c r="B57" s="25">
        <v>1368</v>
      </c>
      <c r="C57" s="26" t="s">
        <v>158</v>
      </c>
      <c r="D57" s="26" t="s">
        <v>159</v>
      </c>
      <c r="E57" s="26">
        <v>1</v>
      </c>
      <c r="F57" s="25" t="s">
        <v>221</v>
      </c>
      <c r="G57" s="27" t="str">
        <f t="shared" si="2"/>
        <v>Administracion</v>
      </c>
      <c r="H57" s="25" t="s">
        <v>227</v>
      </c>
      <c r="I57" s="26" t="s">
        <v>231</v>
      </c>
      <c r="J57" s="26" t="str">
        <f t="shared" si="3"/>
        <v xml:space="preserve">Auxiliar Administrativo </v>
      </c>
      <c r="K57" s="28">
        <v>32884.120000000003</v>
      </c>
      <c r="L57" s="29">
        <v>33308</v>
      </c>
      <c r="M57" s="29">
        <v>21678</v>
      </c>
      <c r="P57" s="12"/>
      <c r="Q57" s="12"/>
    </row>
    <row r="58" spans="1:17" ht="29.25" customHeight="1" x14ac:dyDescent="0.35">
      <c r="A58" s="41"/>
      <c r="B58" s="25">
        <v>1369</v>
      </c>
      <c r="C58" s="26" t="s">
        <v>162</v>
      </c>
      <c r="D58" s="26" t="s">
        <v>163</v>
      </c>
      <c r="E58" s="26">
        <v>2</v>
      </c>
      <c r="F58" s="25" t="s">
        <v>219</v>
      </c>
      <c r="G58" s="27" t="str">
        <f t="shared" si="2"/>
        <v>Investigacion</v>
      </c>
      <c r="H58" s="25" t="s">
        <v>227</v>
      </c>
      <c r="I58" s="26" t="s">
        <v>242</v>
      </c>
      <c r="J58" s="26" t="str">
        <f t="shared" si="3"/>
        <v>Investigador</v>
      </c>
      <c r="K58" s="28">
        <v>57756.480000000003</v>
      </c>
      <c r="L58" s="29">
        <v>33300</v>
      </c>
      <c r="M58" s="29">
        <v>21689</v>
      </c>
      <c r="P58" s="12"/>
      <c r="Q58" s="12"/>
    </row>
    <row r="59" spans="1:17" s="32" customFormat="1" ht="29.25" customHeight="1" x14ac:dyDescent="0.35">
      <c r="A59" s="41"/>
      <c r="B59" s="25">
        <v>1370</v>
      </c>
      <c r="C59" s="26" t="s">
        <v>164</v>
      </c>
      <c r="D59" s="26" t="s">
        <v>165</v>
      </c>
      <c r="E59" s="26">
        <v>1</v>
      </c>
      <c r="F59" s="25" t="s">
        <v>219</v>
      </c>
      <c r="G59" s="27" t="str">
        <f t="shared" si="2"/>
        <v>Investigacion</v>
      </c>
      <c r="H59" s="25" t="s">
        <v>219</v>
      </c>
      <c r="I59" s="26" t="s">
        <v>242</v>
      </c>
      <c r="J59" s="26" t="str">
        <f t="shared" si="3"/>
        <v>Investigador</v>
      </c>
      <c r="K59" s="28">
        <v>53685.32</v>
      </c>
      <c r="L59" s="29">
        <v>32108</v>
      </c>
      <c r="M59" s="29">
        <v>21693</v>
      </c>
      <c r="P59" s="33"/>
      <c r="Q59" s="33"/>
    </row>
    <row r="60" spans="1:17" ht="29.25" customHeight="1" x14ac:dyDescent="0.35">
      <c r="A60" s="41"/>
      <c r="B60" s="25">
        <v>1426</v>
      </c>
      <c r="C60" s="26" t="s">
        <v>42</v>
      </c>
      <c r="D60" s="26" t="s">
        <v>43</v>
      </c>
      <c r="E60" s="26">
        <v>1</v>
      </c>
      <c r="F60" s="25" t="s">
        <v>220</v>
      </c>
      <c r="G60" s="27" t="str">
        <f t="shared" si="2"/>
        <v>Materiales</v>
      </c>
      <c r="H60" s="25" t="s">
        <v>227</v>
      </c>
      <c r="I60" s="26" t="s">
        <v>244</v>
      </c>
      <c r="J60" s="26" t="str">
        <f t="shared" si="3"/>
        <v>Técnico Hardware</v>
      </c>
      <c r="K60" s="28">
        <v>34689</v>
      </c>
      <c r="L60" s="29">
        <v>39699</v>
      </c>
      <c r="M60" s="29">
        <v>24906</v>
      </c>
      <c r="P60" s="12"/>
      <c r="Q60" s="12"/>
    </row>
    <row r="61" spans="1:17" ht="29.25" customHeight="1" x14ac:dyDescent="0.35">
      <c r="A61" s="41"/>
      <c r="B61" s="25">
        <v>1427</v>
      </c>
      <c r="C61" s="26" t="s">
        <v>116</v>
      </c>
      <c r="D61" s="26" t="s">
        <v>174</v>
      </c>
      <c r="E61" s="26">
        <v>1</v>
      </c>
      <c r="F61" s="25" t="s">
        <v>223</v>
      </c>
      <c r="G61" s="27" t="str">
        <f t="shared" si="2"/>
        <v>Varios</v>
      </c>
      <c r="H61" s="25" t="s">
        <v>218</v>
      </c>
      <c r="I61" s="26" t="s">
        <v>242</v>
      </c>
      <c r="J61" s="26" t="str">
        <f t="shared" si="3"/>
        <v>Investigador</v>
      </c>
      <c r="K61" s="28">
        <v>59455.199999999997</v>
      </c>
      <c r="L61" s="29">
        <v>39691</v>
      </c>
      <c r="M61" s="29">
        <v>21263</v>
      </c>
      <c r="P61" s="12"/>
      <c r="Q61" s="12"/>
    </row>
    <row r="62" spans="1:17" ht="29.25" customHeight="1" x14ac:dyDescent="0.35">
      <c r="A62" s="41"/>
      <c r="B62" s="25">
        <v>1428</v>
      </c>
      <c r="C62" s="26" t="s">
        <v>169</v>
      </c>
      <c r="D62" s="26" t="s">
        <v>170</v>
      </c>
      <c r="E62" s="26">
        <v>2</v>
      </c>
      <c r="F62" s="25" t="s">
        <v>219</v>
      </c>
      <c r="G62" s="27" t="str">
        <f t="shared" si="2"/>
        <v>Investigacion</v>
      </c>
      <c r="H62" s="25" t="s">
        <v>219</v>
      </c>
      <c r="I62" s="26" t="s">
        <v>242</v>
      </c>
      <c r="J62" s="26" t="str">
        <f t="shared" si="3"/>
        <v>Investigador</v>
      </c>
      <c r="K62" s="28">
        <v>53721.15</v>
      </c>
      <c r="L62" s="29">
        <v>31728</v>
      </c>
      <c r="M62" s="29">
        <v>21267</v>
      </c>
      <c r="P62" s="12"/>
      <c r="Q62" s="12"/>
    </row>
    <row r="63" spans="1:17" ht="29.25" customHeight="1" x14ac:dyDescent="0.35">
      <c r="A63" s="41"/>
      <c r="B63" s="25">
        <v>1509</v>
      </c>
      <c r="C63" s="26" t="s">
        <v>121</v>
      </c>
      <c r="D63" s="26" t="s">
        <v>122</v>
      </c>
      <c r="E63" s="26">
        <v>1</v>
      </c>
      <c r="F63" s="25" t="s">
        <v>219</v>
      </c>
      <c r="G63" s="27" t="str">
        <f t="shared" si="2"/>
        <v>Investigacion</v>
      </c>
      <c r="H63" s="25" t="s">
        <v>227</v>
      </c>
      <c r="I63" s="26" t="s">
        <v>231</v>
      </c>
      <c r="J63" s="26" t="str">
        <f t="shared" si="3"/>
        <v xml:space="preserve">Auxiliar Administrativo </v>
      </c>
      <c r="K63" s="28">
        <v>29982.58</v>
      </c>
      <c r="L63" s="29">
        <v>31217</v>
      </c>
      <c r="M63" s="29">
        <v>22943</v>
      </c>
      <c r="P63" s="12"/>
      <c r="Q63" s="12"/>
    </row>
    <row r="64" spans="1:17" ht="29.25" customHeight="1" x14ac:dyDescent="0.35">
      <c r="A64" s="41"/>
      <c r="B64" s="25">
        <v>1510</v>
      </c>
      <c r="C64" s="26" t="s">
        <v>125</v>
      </c>
      <c r="D64" s="26" t="s">
        <v>126</v>
      </c>
      <c r="E64" s="26">
        <v>2</v>
      </c>
      <c r="F64" s="25" t="s">
        <v>219</v>
      </c>
      <c r="G64" s="27" t="str">
        <f t="shared" si="2"/>
        <v>Investigacion</v>
      </c>
      <c r="H64" s="25" t="s">
        <v>218</v>
      </c>
      <c r="I64" s="26" t="s">
        <v>235</v>
      </c>
      <c r="J64" s="26" t="str">
        <f t="shared" si="3"/>
        <v>Contador</v>
      </c>
      <c r="K64" s="28">
        <v>46386.85</v>
      </c>
      <c r="L64" s="29">
        <v>31209</v>
      </c>
      <c r="M64" s="29">
        <v>22954</v>
      </c>
      <c r="P64" s="12"/>
      <c r="Q64" s="12"/>
    </row>
    <row r="65" spans="1:17" ht="29.25" customHeight="1" x14ac:dyDescent="0.35">
      <c r="A65" s="41"/>
      <c r="B65" s="25">
        <v>1516</v>
      </c>
      <c r="C65" s="26" t="s">
        <v>107</v>
      </c>
      <c r="D65" s="26" t="s">
        <v>108</v>
      </c>
      <c r="E65" s="26">
        <v>1</v>
      </c>
      <c r="F65" s="25" t="s">
        <v>218</v>
      </c>
      <c r="G65" s="27" t="str">
        <f t="shared" si="2"/>
        <v>Contabilidad</v>
      </c>
      <c r="H65" s="25" t="s">
        <v>219</v>
      </c>
      <c r="I65" s="26" t="s">
        <v>231</v>
      </c>
      <c r="J65" s="26" t="str">
        <f t="shared" si="3"/>
        <v xml:space="preserve">Auxiliar Administrativo </v>
      </c>
      <c r="K65" s="28">
        <v>28549.5</v>
      </c>
      <c r="L65" s="29">
        <v>31112</v>
      </c>
      <c r="M65" s="29">
        <v>23188</v>
      </c>
      <c r="P65" s="12"/>
      <c r="Q65" s="12"/>
    </row>
    <row r="66" spans="1:17" ht="29.25" customHeight="1" x14ac:dyDescent="0.35">
      <c r="A66" s="41"/>
      <c r="B66" s="25">
        <v>1517</v>
      </c>
      <c r="C66" s="26" t="s">
        <v>109</v>
      </c>
      <c r="D66" s="26" t="s">
        <v>73</v>
      </c>
      <c r="E66" s="26">
        <v>2</v>
      </c>
      <c r="F66" s="25" t="s">
        <v>219</v>
      </c>
      <c r="G66" s="27" t="str">
        <f t="shared" si="2"/>
        <v>Investigacion</v>
      </c>
      <c r="H66" s="25" t="s">
        <v>219</v>
      </c>
      <c r="I66" s="26" t="s">
        <v>235</v>
      </c>
      <c r="J66" s="26" t="str">
        <f t="shared" si="3"/>
        <v>Contador</v>
      </c>
      <c r="K66" s="28">
        <v>62589.599999999999</v>
      </c>
      <c r="L66" s="29">
        <v>31104</v>
      </c>
      <c r="M66" s="29">
        <v>23199</v>
      </c>
      <c r="P66" s="12"/>
      <c r="Q66" s="12"/>
    </row>
    <row r="67" spans="1:17" ht="29.25" customHeight="1" x14ac:dyDescent="0.35">
      <c r="A67" s="41"/>
      <c r="B67" s="25">
        <v>1518</v>
      </c>
      <c r="C67" s="26" t="s">
        <v>112</v>
      </c>
      <c r="D67" s="26" t="s">
        <v>113</v>
      </c>
      <c r="E67" s="26">
        <v>2</v>
      </c>
      <c r="F67" s="25" t="s">
        <v>219</v>
      </c>
      <c r="G67" s="27" t="str">
        <f t="shared" si="2"/>
        <v>Investigacion</v>
      </c>
      <c r="H67" s="25" t="s">
        <v>219</v>
      </c>
      <c r="I67" s="26" t="s">
        <v>273</v>
      </c>
      <c r="J67" s="26" t="str">
        <f t="shared" si="3"/>
        <v>Auxiliar de Investigación</v>
      </c>
      <c r="K67" s="28">
        <v>44350.5</v>
      </c>
      <c r="L67" s="29">
        <v>33042</v>
      </c>
      <c r="M67" s="29">
        <v>23203</v>
      </c>
      <c r="P67" s="12"/>
      <c r="Q67" s="12"/>
    </row>
    <row r="68" spans="1:17" ht="29.25" customHeight="1" x14ac:dyDescent="0.35">
      <c r="A68" s="41"/>
      <c r="B68" s="25">
        <v>1529</v>
      </c>
      <c r="C68" s="26" t="s">
        <v>50</v>
      </c>
      <c r="D68" s="26" t="s">
        <v>51</v>
      </c>
      <c r="E68" s="26">
        <v>1</v>
      </c>
      <c r="F68" s="25" t="s">
        <v>219</v>
      </c>
      <c r="G68" s="27" t="str">
        <f t="shared" si="2"/>
        <v>Investigacion</v>
      </c>
      <c r="H68" s="25" t="s">
        <v>219</v>
      </c>
      <c r="I68" s="26" t="s">
        <v>231</v>
      </c>
      <c r="J68" s="26" t="str">
        <f t="shared" si="3"/>
        <v xml:space="preserve">Auxiliar Administrativo </v>
      </c>
      <c r="K68" s="28">
        <v>25148</v>
      </c>
      <c r="L68" s="29">
        <v>31805</v>
      </c>
      <c r="M68" s="29">
        <v>24476</v>
      </c>
      <c r="P68" s="12"/>
      <c r="Q68" s="12"/>
    </row>
    <row r="69" spans="1:17" ht="29.25" customHeight="1" x14ac:dyDescent="0.35">
      <c r="A69" s="41"/>
      <c r="B69" s="25">
        <v>1530</v>
      </c>
      <c r="C69" s="26" t="s">
        <v>44</v>
      </c>
      <c r="D69" s="26" t="s">
        <v>45</v>
      </c>
      <c r="E69" s="26">
        <v>1</v>
      </c>
      <c r="F69" s="25" t="s">
        <v>221</v>
      </c>
      <c r="G69" s="27" t="str">
        <f t="shared" si="2"/>
        <v>Administracion</v>
      </c>
      <c r="H69" s="25" t="s">
        <v>219</v>
      </c>
      <c r="I69" s="26" t="s">
        <v>231</v>
      </c>
      <c r="J69" s="26" t="str">
        <f t="shared" si="3"/>
        <v xml:space="preserve">Auxiliar Administrativo </v>
      </c>
      <c r="K69" s="28">
        <v>25146.68</v>
      </c>
      <c r="L69" s="29">
        <v>33258</v>
      </c>
      <c r="M69" s="29">
        <v>24487</v>
      </c>
      <c r="P69" s="12"/>
      <c r="Q69" s="12"/>
    </row>
    <row r="70" spans="1:17" ht="29.25" customHeight="1" x14ac:dyDescent="0.35">
      <c r="A70" s="41"/>
      <c r="B70" s="25">
        <v>1531</v>
      </c>
      <c r="C70" s="26" t="s">
        <v>56</v>
      </c>
      <c r="D70" s="26" t="s">
        <v>57</v>
      </c>
      <c r="E70" s="26">
        <v>2</v>
      </c>
      <c r="F70" s="25" t="s">
        <v>219</v>
      </c>
      <c r="G70" s="27" t="str">
        <f t="shared" si="2"/>
        <v>Investigacion</v>
      </c>
      <c r="H70" s="25" t="s">
        <v>218</v>
      </c>
      <c r="I70" s="26" t="s">
        <v>273</v>
      </c>
      <c r="J70" s="26" t="str">
        <f t="shared" si="3"/>
        <v>Auxiliar de Investigación</v>
      </c>
      <c r="K70" s="28">
        <v>41053.480000000003</v>
      </c>
      <c r="L70" s="29">
        <v>31543</v>
      </c>
      <c r="M70" s="29">
        <v>24491</v>
      </c>
      <c r="P70" s="12"/>
      <c r="Q70" s="12"/>
    </row>
    <row r="71" spans="1:17" ht="29.25" customHeight="1" x14ac:dyDescent="0.35">
      <c r="A71" s="41"/>
      <c r="B71" s="25">
        <v>1556</v>
      </c>
      <c r="C71" s="26" t="s">
        <v>72</v>
      </c>
      <c r="D71" s="26" t="s">
        <v>73</v>
      </c>
      <c r="E71" s="26">
        <v>2</v>
      </c>
      <c r="F71" s="25" t="s">
        <v>219</v>
      </c>
      <c r="G71" s="27" t="str">
        <f t="shared" si="2"/>
        <v>Investigacion</v>
      </c>
      <c r="H71" s="25" t="s">
        <v>219</v>
      </c>
      <c r="I71" s="26" t="s">
        <v>244</v>
      </c>
      <c r="J71" s="26" t="str">
        <f t="shared" si="3"/>
        <v>Técnico Hardware</v>
      </c>
      <c r="K71" s="28">
        <v>29362.2</v>
      </c>
      <c r="L71" s="29">
        <v>40143</v>
      </c>
      <c r="M71" s="29">
        <v>23996</v>
      </c>
      <c r="P71" s="12"/>
      <c r="Q71" s="12"/>
    </row>
    <row r="72" spans="1:17" ht="29.25" customHeight="1" x14ac:dyDescent="0.35">
      <c r="A72" s="41"/>
      <c r="B72" s="25">
        <v>1557</v>
      </c>
      <c r="C72" s="26" t="s">
        <v>69</v>
      </c>
      <c r="D72" s="26" t="s">
        <v>70</v>
      </c>
      <c r="E72" s="26">
        <v>2</v>
      </c>
      <c r="F72" s="25" t="s">
        <v>221</v>
      </c>
      <c r="G72" s="27" t="str">
        <f t="shared" si="2"/>
        <v>Administracion</v>
      </c>
      <c r="H72" s="25" t="s">
        <v>218</v>
      </c>
      <c r="I72" s="26" t="s">
        <v>231</v>
      </c>
      <c r="J72" s="26" t="str">
        <f t="shared" si="3"/>
        <v xml:space="preserve">Auxiliar Administrativo </v>
      </c>
      <c r="K72" s="28">
        <v>18000</v>
      </c>
      <c r="L72" s="29">
        <v>36848</v>
      </c>
      <c r="M72" s="29">
        <v>24007</v>
      </c>
      <c r="P72" s="12"/>
      <c r="Q72" s="12"/>
    </row>
    <row r="73" spans="1:17" ht="29.25" customHeight="1" x14ac:dyDescent="0.35">
      <c r="A73" s="41"/>
      <c r="B73" s="25">
        <v>1558</v>
      </c>
      <c r="C73" s="26" t="s">
        <v>82</v>
      </c>
      <c r="D73" s="26" t="s">
        <v>83</v>
      </c>
      <c r="E73" s="26">
        <v>2</v>
      </c>
      <c r="F73" s="25" t="s">
        <v>220</v>
      </c>
      <c r="G73" s="27" t="str">
        <f t="shared" si="2"/>
        <v>Materiales</v>
      </c>
      <c r="H73" s="25" t="s">
        <v>218</v>
      </c>
      <c r="I73" s="26" t="s">
        <v>244</v>
      </c>
      <c r="J73" s="26" t="str">
        <f t="shared" si="3"/>
        <v>Técnico Hardware</v>
      </c>
      <c r="K73" s="28">
        <v>41987.4</v>
      </c>
      <c r="L73" s="29">
        <v>33162</v>
      </c>
      <c r="M73" s="29">
        <v>24011</v>
      </c>
      <c r="P73" s="12"/>
      <c r="Q73" s="12"/>
    </row>
    <row r="74" spans="1:17" ht="29.25" customHeight="1" x14ac:dyDescent="0.35">
      <c r="A74" s="41"/>
      <c r="B74" s="25">
        <v>1572</v>
      </c>
      <c r="C74" s="26" t="s">
        <v>149</v>
      </c>
      <c r="D74" s="26" t="s">
        <v>150</v>
      </c>
      <c r="E74" s="26">
        <v>2</v>
      </c>
      <c r="F74" s="25" t="s">
        <v>219</v>
      </c>
      <c r="G74" s="27" t="str">
        <f t="shared" si="2"/>
        <v>Investigacion</v>
      </c>
      <c r="H74" s="25" t="s">
        <v>219</v>
      </c>
      <c r="I74" s="26" t="s">
        <v>244</v>
      </c>
      <c r="J74" s="26" t="str">
        <f t="shared" si="3"/>
        <v>Técnico Hardware</v>
      </c>
      <c r="K74" s="28">
        <v>34605.449999999997</v>
      </c>
      <c r="L74" s="29">
        <v>32339</v>
      </c>
      <c r="M74" s="29">
        <v>22056</v>
      </c>
      <c r="P74" s="12"/>
      <c r="Q74" s="12"/>
    </row>
    <row r="75" spans="1:17" ht="29.25" customHeight="1" x14ac:dyDescent="0.35">
      <c r="A75" s="41"/>
      <c r="B75" s="25">
        <v>1573</v>
      </c>
      <c r="C75" s="26" t="s">
        <v>140</v>
      </c>
      <c r="D75" s="26" t="s">
        <v>141</v>
      </c>
      <c r="E75" s="26">
        <v>1</v>
      </c>
      <c r="F75" s="25" t="s">
        <v>218</v>
      </c>
      <c r="G75" s="27" t="str">
        <f t="shared" si="2"/>
        <v>Contabilidad</v>
      </c>
      <c r="H75" s="25" t="s">
        <v>227</v>
      </c>
      <c r="I75" s="26" t="s">
        <v>235</v>
      </c>
      <c r="J75" s="26" t="str">
        <f t="shared" si="3"/>
        <v>Contador</v>
      </c>
      <c r="K75" s="28">
        <v>35889.480000000003</v>
      </c>
      <c r="L75" s="29">
        <v>38385</v>
      </c>
      <c r="M75" s="29">
        <v>22067</v>
      </c>
      <c r="P75" s="12"/>
      <c r="Q75" s="12"/>
    </row>
    <row r="76" spans="1:17" ht="29.25" customHeight="1" x14ac:dyDescent="0.35">
      <c r="A76" s="41"/>
      <c r="B76" s="25">
        <v>1574</v>
      </c>
      <c r="C76" s="26" t="s">
        <v>146</v>
      </c>
      <c r="D76" s="26" t="s">
        <v>13</v>
      </c>
      <c r="E76" s="26">
        <v>1</v>
      </c>
      <c r="F76" s="25" t="s">
        <v>219</v>
      </c>
      <c r="G76" s="27" t="str">
        <f t="shared" ref="G76:G107" si="4">VLOOKUP(F76,tdptos,2,0)</f>
        <v>Investigacion</v>
      </c>
      <c r="H76" s="25" t="s">
        <v>227</v>
      </c>
      <c r="I76" s="26" t="s">
        <v>242</v>
      </c>
      <c r="J76" s="26" t="str">
        <f t="shared" ref="J76:J107" si="5">VLOOKUP(I76,tcargos,2,0)</f>
        <v>Investigador</v>
      </c>
      <c r="K76" s="28">
        <v>50651.37</v>
      </c>
      <c r="L76" s="29">
        <v>31452</v>
      </c>
      <c r="M76" s="29">
        <v>22071</v>
      </c>
      <c r="P76" s="12"/>
      <c r="Q76" s="12"/>
    </row>
    <row r="77" spans="1:17" ht="29.25" customHeight="1" x14ac:dyDescent="0.35">
      <c r="A77" s="41"/>
      <c r="B77" s="25">
        <v>1656</v>
      </c>
      <c r="C77" s="26" t="s">
        <v>114</v>
      </c>
      <c r="D77" s="26" t="s">
        <v>115</v>
      </c>
      <c r="E77" s="26">
        <v>1</v>
      </c>
      <c r="F77" s="25" t="s">
        <v>220</v>
      </c>
      <c r="G77" s="27" t="str">
        <f t="shared" si="4"/>
        <v>Materiales</v>
      </c>
      <c r="H77" s="25" t="s">
        <v>218</v>
      </c>
      <c r="I77" s="26" t="s">
        <v>231</v>
      </c>
      <c r="J77" s="26" t="str">
        <f t="shared" si="5"/>
        <v xml:space="preserve">Auxiliar Administrativo </v>
      </c>
      <c r="K77" s="28">
        <v>29015.4</v>
      </c>
      <c r="L77" s="29">
        <v>32125</v>
      </c>
      <c r="M77" s="29">
        <v>23283</v>
      </c>
      <c r="P77" s="12"/>
      <c r="Q77" s="12"/>
    </row>
    <row r="78" spans="1:17" ht="29.25" customHeight="1" x14ac:dyDescent="0.35">
      <c r="A78" s="41"/>
      <c r="B78" s="25">
        <v>1657</v>
      </c>
      <c r="C78" s="26" t="s">
        <v>18</v>
      </c>
      <c r="D78" s="26" t="s">
        <v>106</v>
      </c>
      <c r="E78" s="26">
        <v>2</v>
      </c>
      <c r="F78" s="25" t="s">
        <v>218</v>
      </c>
      <c r="G78" s="27" t="str">
        <f t="shared" si="4"/>
        <v>Contabilidad</v>
      </c>
      <c r="H78" s="25" t="s">
        <v>219</v>
      </c>
      <c r="I78" s="26" t="s">
        <v>235</v>
      </c>
      <c r="J78" s="26" t="str">
        <f t="shared" si="5"/>
        <v>Contador</v>
      </c>
      <c r="K78" s="28">
        <v>32626.799999999999</v>
      </c>
      <c r="L78" s="29">
        <v>32117</v>
      </c>
      <c r="M78" s="29">
        <v>23294</v>
      </c>
      <c r="P78" s="12"/>
      <c r="Q78" s="12"/>
    </row>
    <row r="79" spans="1:17" ht="29.25" customHeight="1" x14ac:dyDescent="0.35">
      <c r="A79" s="41"/>
      <c r="B79" s="25">
        <v>1658</v>
      </c>
      <c r="C79" s="26" t="s">
        <v>110</v>
      </c>
      <c r="D79" s="26" t="s">
        <v>111</v>
      </c>
      <c r="E79" s="26">
        <v>1</v>
      </c>
      <c r="F79" s="25" t="s">
        <v>219</v>
      </c>
      <c r="G79" s="27" t="str">
        <f t="shared" si="4"/>
        <v>Investigacion</v>
      </c>
      <c r="H79" s="25" t="s">
        <v>218</v>
      </c>
      <c r="I79" s="26" t="s">
        <v>235</v>
      </c>
      <c r="J79" s="26" t="str">
        <f t="shared" si="5"/>
        <v>Contador</v>
      </c>
      <c r="K79" s="28">
        <v>44350.5</v>
      </c>
      <c r="L79" s="29">
        <v>32300</v>
      </c>
      <c r="M79" s="29">
        <v>23298</v>
      </c>
      <c r="P79" s="12"/>
      <c r="Q79" s="12"/>
    </row>
    <row r="80" spans="1:17" ht="29.25" customHeight="1" x14ac:dyDescent="0.35">
      <c r="A80" s="41"/>
      <c r="B80" s="25">
        <v>1673</v>
      </c>
      <c r="C80" s="26" t="s">
        <v>119</v>
      </c>
      <c r="D80" s="26" t="s">
        <v>120</v>
      </c>
      <c r="E80" s="26">
        <v>2</v>
      </c>
      <c r="F80" s="25" t="s">
        <v>219</v>
      </c>
      <c r="G80" s="27" t="str">
        <f t="shared" si="4"/>
        <v>Investigacion</v>
      </c>
      <c r="H80" s="25" t="s">
        <v>218</v>
      </c>
      <c r="I80" s="26" t="s">
        <v>231</v>
      </c>
      <c r="J80" s="26" t="str">
        <f t="shared" si="5"/>
        <v xml:space="preserve">Auxiliar Administrativo </v>
      </c>
      <c r="K80" s="28">
        <v>29982.58</v>
      </c>
      <c r="L80" s="29">
        <v>32979</v>
      </c>
      <c r="M80" s="29">
        <v>22890</v>
      </c>
      <c r="P80" s="12"/>
      <c r="Q80" s="12"/>
    </row>
    <row r="81" spans="1:16" ht="29.25" customHeight="1" x14ac:dyDescent="0.35">
      <c r="A81" s="41"/>
      <c r="B81" s="25">
        <v>1674</v>
      </c>
      <c r="C81" s="26" t="s">
        <v>90</v>
      </c>
      <c r="D81" s="26" t="s">
        <v>91</v>
      </c>
      <c r="E81" s="26">
        <v>1</v>
      </c>
      <c r="F81" s="25" t="s">
        <v>218</v>
      </c>
      <c r="G81" s="27" t="str">
        <f t="shared" si="4"/>
        <v>Contabilidad</v>
      </c>
      <c r="H81" s="25" t="s">
        <v>227</v>
      </c>
      <c r="I81" s="26" t="s">
        <v>231</v>
      </c>
      <c r="J81" s="26" t="str">
        <f t="shared" si="5"/>
        <v xml:space="preserve">Auxiliar Administrativo </v>
      </c>
      <c r="K81" s="28">
        <v>27597.85</v>
      </c>
      <c r="L81" s="29">
        <v>37340</v>
      </c>
      <c r="M81" s="29">
        <v>23393</v>
      </c>
    </row>
    <row r="82" spans="1:16" ht="29.25" customHeight="1" x14ac:dyDescent="0.35">
      <c r="A82" s="41"/>
      <c r="B82" s="25">
        <v>1674</v>
      </c>
      <c r="C82" s="26" t="s">
        <v>132</v>
      </c>
      <c r="D82" s="26" t="s">
        <v>133</v>
      </c>
      <c r="E82" s="26">
        <v>1</v>
      </c>
      <c r="F82" s="25" t="s">
        <v>223</v>
      </c>
      <c r="G82" s="27" t="str">
        <f t="shared" si="4"/>
        <v>Varios</v>
      </c>
      <c r="H82" s="25" t="s">
        <v>218</v>
      </c>
      <c r="I82" s="26" t="s">
        <v>231</v>
      </c>
      <c r="J82" s="26" t="str">
        <f t="shared" si="5"/>
        <v xml:space="preserve">Auxiliar Administrativo </v>
      </c>
      <c r="K82" s="28">
        <v>31048.36</v>
      </c>
      <c r="L82" s="29">
        <v>32971</v>
      </c>
      <c r="M82" s="29">
        <v>22901</v>
      </c>
    </row>
    <row r="83" spans="1:16" ht="29.25" customHeight="1" x14ac:dyDescent="0.35">
      <c r="A83" s="41"/>
      <c r="B83" s="25">
        <v>1675</v>
      </c>
      <c r="C83" s="26" t="s">
        <v>94</v>
      </c>
      <c r="D83" s="26" t="s">
        <v>95</v>
      </c>
      <c r="E83" s="26">
        <v>1</v>
      </c>
      <c r="F83" s="25" t="s">
        <v>218</v>
      </c>
      <c r="G83" s="27" t="str">
        <f t="shared" si="4"/>
        <v>Contabilidad</v>
      </c>
      <c r="H83" s="25" t="s">
        <v>227</v>
      </c>
      <c r="I83" s="26" t="s">
        <v>231</v>
      </c>
      <c r="J83" s="26" t="str">
        <f t="shared" si="5"/>
        <v xml:space="preserve">Auxiliar Administrativo </v>
      </c>
      <c r="K83" s="28">
        <v>29045.24</v>
      </c>
      <c r="L83" s="29">
        <v>37697</v>
      </c>
      <c r="M83" s="29">
        <v>23404</v>
      </c>
    </row>
    <row r="84" spans="1:16" ht="29.25" customHeight="1" x14ac:dyDescent="0.35">
      <c r="A84" s="41"/>
      <c r="B84" s="25">
        <v>1675</v>
      </c>
      <c r="C84" s="26" t="s">
        <v>30</v>
      </c>
      <c r="D84" s="26" t="s">
        <v>31</v>
      </c>
      <c r="E84" s="26">
        <v>2</v>
      </c>
      <c r="F84" s="25" t="s">
        <v>220</v>
      </c>
      <c r="G84" s="27" t="str">
        <f t="shared" si="4"/>
        <v>Materiales</v>
      </c>
      <c r="H84" s="25" t="s">
        <v>218</v>
      </c>
      <c r="I84" s="26" t="s">
        <v>244</v>
      </c>
      <c r="J84" s="26" t="str">
        <f t="shared" si="5"/>
        <v>Técnico Hardware</v>
      </c>
      <c r="K84" s="28">
        <v>33301.440000000002</v>
      </c>
      <c r="L84" s="29">
        <v>39381</v>
      </c>
      <c r="M84" s="29">
        <v>25447</v>
      </c>
    </row>
    <row r="85" spans="1:16" ht="29.25" customHeight="1" x14ac:dyDescent="0.35">
      <c r="A85" s="41"/>
      <c r="B85" s="25">
        <v>1676</v>
      </c>
      <c r="C85" s="26" t="s">
        <v>18</v>
      </c>
      <c r="D85" s="26" t="s">
        <v>19</v>
      </c>
      <c r="E85" s="26">
        <v>5</v>
      </c>
      <c r="F85" s="25" t="s">
        <v>221</v>
      </c>
      <c r="G85" s="27" t="str">
        <f t="shared" si="4"/>
        <v>Administracion</v>
      </c>
      <c r="H85" s="25" t="s">
        <v>218</v>
      </c>
      <c r="I85" s="26" t="s">
        <v>231</v>
      </c>
      <c r="J85" s="26" t="str">
        <f t="shared" si="5"/>
        <v xml:space="preserve">Auxiliar Administrativo </v>
      </c>
      <c r="K85" s="28">
        <v>23212.32</v>
      </c>
      <c r="L85" s="29">
        <v>38511</v>
      </c>
      <c r="M85" s="29">
        <v>25458</v>
      </c>
    </row>
    <row r="86" spans="1:16" s="19" customFormat="1" ht="29.25" customHeight="1" x14ac:dyDescent="0.35">
      <c r="A86" s="41"/>
      <c r="B86" s="25">
        <v>1677</v>
      </c>
      <c r="C86" s="26" t="s">
        <v>32</v>
      </c>
      <c r="D86" s="26" t="s">
        <v>33</v>
      </c>
      <c r="E86" s="26">
        <v>1</v>
      </c>
      <c r="F86" s="25" t="s">
        <v>219</v>
      </c>
      <c r="G86" s="27" t="str">
        <f t="shared" si="4"/>
        <v>Investigacion</v>
      </c>
      <c r="H86" s="25" t="s">
        <v>227</v>
      </c>
      <c r="I86" s="26" t="s">
        <v>273</v>
      </c>
      <c r="J86" s="26" t="str">
        <f t="shared" si="5"/>
        <v>Auxiliar de Investigación</v>
      </c>
      <c r="K86" s="28">
        <v>37895.519999999997</v>
      </c>
      <c r="L86" s="29">
        <v>32087</v>
      </c>
      <c r="M86" s="29">
        <v>25462</v>
      </c>
      <c r="N86" s="11"/>
      <c r="O86" s="11"/>
      <c r="P86" s="11"/>
    </row>
    <row r="87" spans="1:16" s="19" customFormat="1" ht="29.25" customHeight="1" x14ac:dyDescent="0.35">
      <c r="A87" s="41"/>
      <c r="B87" s="25">
        <v>1695</v>
      </c>
      <c r="C87" s="26" t="s">
        <v>142</v>
      </c>
      <c r="D87" s="26" t="s">
        <v>143</v>
      </c>
      <c r="E87" s="26">
        <v>1</v>
      </c>
      <c r="F87" s="25" t="s">
        <v>221</v>
      </c>
      <c r="G87" s="27" t="str">
        <f t="shared" si="4"/>
        <v>Administracion</v>
      </c>
      <c r="H87" s="25" t="s">
        <v>227</v>
      </c>
      <c r="I87" s="26" t="s">
        <v>235</v>
      </c>
      <c r="J87" s="26" t="str">
        <f t="shared" si="5"/>
        <v>Contador</v>
      </c>
      <c r="K87" s="28">
        <v>38094.21</v>
      </c>
      <c r="L87" s="29">
        <v>39892</v>
      </c>
      <c r="M87" s="29">
        <v>21920</v>
      </c>
      <c r="N87" s="11"/>
      <c r="O87" s="11"/>
      <c r="P87" s="11"/>
    </row>
    <row r="88" spans="1:16" s="19" customFormat="1" ht="29.25" customHeight="1" x14ac:dyDescent="0.35">
      <c r="A88" s="41"/>
      <c r="B88" s="25">
        <v>1696</v>
      </c>
      <c r="C88" s="26" t="s">
        <v>214</v>
      </c>
      <c r="D88" s="26" t="s">
        <v>215</v>
      </c>
      <c r="E88" s="26">
        <v>2</v>
      </c>
      <c r="F88" s="25" t="s">
        <v>219</v>
      </c>
      <c r="G88" s="27" t="str">
        <f t="shared" si="4"/>
        <v>Investigacion</v>
      </c>
      <c r="H88" s="25" t="s">
        <v>218</v>
      </c>
      <c r="I88" s="26" t="s">
        <v>235</v>
      </c>
      <c r="J88" s="26" t="str">
        <f t="shared" si="5"/>
        <v>Contador</v>
      </c>
      <c r="K88" s="28">
        <v>79306.55</v>
      </c>
      <c r="L88" s="29">
        <v>31332</v>
      </c>
      <c r="M88" s="29">
        <v>14626</v>
      </c>
      <c r="N88" s="11"/>
      <c r="O88" s="11"/>
      <c r="P88" s="11"/>
    </row>
    <row r="89" spans="1:16" ht="29.25" customHeight="1" x14ac:dyDescent="0.35">
      <c r="A89" s="41"/>
      <c r="B89" s="25">
        <v>1723</v>
      </c>
      <c r="C89" s="26" t="s">
        <v>71</v>
      </c>
      <c r="D89" s="26" t="s">
        <v>229</v>
      </c>
      <c r="E89" s="26">
        <v>6</v>
      </c>
      <c r="F89" s="25" t="s">
        <v>219</v>
      </c>
      <c r="G89" s="27" t="str">
        <f t="shared" si="4"/>
        <v>Investigacion</v>
      </c>
      <c r="H89" s="25" t="s">
        <v>227</v>
      </c>
      <c r="I89" s="26" t="s">
        <v>244</v>
      </c>
      <c r="J89" s="26" t="str">
        <f t="shared" si="5"/>
        <v>Técnico Hardware</v>
      </c>
      <c r="K89" s="28">
        <v>29362.2</v>
      </c>
      <c r="L89" s="29">
        <v>38570</v>
      </c>
      <c r="M89" s="29">
        <v>23872</v>
      </c>
    </row>
    <row r="90" spans="1:16" ht="29.25" customHeight="1" x14ac:dyDescent="0.35">
      <c r="A90" s="41"/>
      <c r="B90" s="25">
        <v>1724</v>
      </c>
      <c r="C90" s="26" t="s">
        <v>80</v>
      </c>
      <c r="D90" s="26" t="s">
        <v>81</v>
      </c>
      <c r="E90" s="26">
        <v>1</v>
      </c>
      <c r="F90" s="25" t="s">
        <v>220</v>
      </c>
      <c r="G90" s="27" t="str">
        <f t="shared" si="4"/>
        <v>Materiales</v>
      </c>
      <c r="H90" s="25" t="s">
        <v>219</v>
      </c>
      <c r="I90" s="26" t="s">
        <v>231</v>
      </c>
      <c r="J90" s="26" t="str">
        <f t="shared" si="5"/>
        <v xml:space="preserve">Auxiliar Administrativo </v>
      </c>
      <c r="K90" s="28">
        <v>28043.68</v>
      </c>
      <c r="L90" s="29">
        <v>33083</v>
      </c>
      <c r="M90" s="29">
        <v>23883</v>
      </c>
    </row>
    <row r="91" spans="1:16" ht="29.25" customHeight="1" x14ac:dyDescent="0.35">
      <c r="A91" s="41"/>
      <c r="B91" s="25">
        <v>1724</v>
      </c>
      <c r="C91" s="26" t="s">
        <v>193</v>
      </c>
      <c r="D91" s="26" t="s">
        <v>63</v>
      </c>
      <c r="E91" s="26">
        <v>1</v>
      </c>
      <c r="F91" s="25" t="s">
        <v>220</v>
      </c>
      <c r="G91" s="27" t="str">
        <f t="shared" si="4"/>
        <v>Materiales</v>
      </c>
      <c r="H91" s="25" t="s">
        <v>219</v>
      </c>
      <c r="I91" s="26" t="s">
        <v>244</v>
      </c>
      <c r="J91" s="26" t="str">
        <f t="shared" si="5"/>
        <v>Técnico Hardware</v>
      </c>
      <c r="K91" s="28">
        <v>58482.45</v>
      </c>
      <c r="L91" s="29">
        <v>39854</v>
      </c>
      <c r="M91" s="29">
        <v>19866</v>
      </c>
    </row>
    <row r="92" spans="1:16" ht="29.25" customHeight="1" x14ac:dyDescent="0.35">
      <c r="A92" s="41"/>
      <c r="B92" s="25">
        <v>1725</v>
      </c>
      <c r="C92" s="26" t="s">
        <v>179</v>
      </c>
      <c r="D92" s="26" t="s">
        <v>180</v>
      </c>
      <c r="E92" s="26">
        <v>1</v>
      </c>
      <c r="F92" s="25" t="s">
        <v>221</v>
      </c>
      <c r="G92" s="27" t="str">
        <f t="shared" si="4"/>
        <v>Administracion</v>
      </c>
      <c r="H92" s="25" t="s">
        <v>219</v>
      </c>
      <c r="I92" s="26" t="s">
        <v>235</v>
      </c>
      <c r="J92" s="26" t="str">
        <f t="shared" si="5"/>
        <v>Contador</v>
      </c>
      <c r="K92" s="28">
        <v>79061.279999999999</v>
      </c>
      <c r="L92" s="29">
        <v>39856</v>
      </c>
      <c r="M92" s="29">
        <v>20235</v>
      </c>
    </row>
    <row r="93" spans="1:16" ht="29.25" customHeight="1" x14ac:dyDescent="0.35">
      <c r="A93" s="41"/>
      <c r="B93" s="25">
        <v>1725</v>
      </c>
      <c r="C93" s="26" t="s">
        <v>192</v>
      </c>
      <c r="D93" s="26" t="s">
        <v>13</v>
      </c>
      <c r="E93" s="26">
        <v>1</v>
      </c>
      <c r="F93" s="25" t="s">
        <v>220</v>
      </c>
      <c r="G93" s="27" t="str">
        <f t="shared" si="4"/>
        <v>Materiales</v>
      </c>
      <c r="H93" s="25" t="s">
        <v>218</v>
      </c>
      <c r="I93" s="26" t="s">
        <v>235</v>
      </c>
      <c r="J93" s="26" t="str">
        <f t="shared" si="5"/>
        <v>Contador</v>
      </c>
      <c r="K93" s="28">
        <v>97096.35</v>
      </c>
      <c r="L93" s="29">
        <v>39480</v>
      </c>
      <c r="M93" s="29">
        <v>19877</v>
      </c>
    </row>
    <row r="94" spans="1:16" ht="29.25" customHeight="1" x14ac:dyDescent="0.35">
      <c r="A94" s="41"/>
      <c r="B94" s="25">
        <v>1758</v>
      </c>
      <c r="C94" s="26" t="s">
        <v>117</v>
      </c>
      <c r="D94" s="26" t="s">
        <v>118</v>
      </c>
      <c r="E94" s="26">
        <v>2</v>
      </c>
      <c r="F94" s="25" t="s">
        <v>221</v>
      </c>
      <c r="G94" s="27" t="str">
        <f t="shared" si="4"/>
        <v>Administracion</v>
      </c>
      <c r="H94" s="25" t="s">
        <v>219</v>
      </c>
      <c r="I94" s="26" t="s">
        <v>235</v>
      </c>
      <c r="J94" s="26" t="str">
        <f t="shared" si="5"/>
        <v>Contador</v>
      </c>
      <c r="K94" s="28">
        <v>35785.47</v>
      </c>
      <c r="L94" s="29">
        <v>32950</v>
      </c>
      <c r="M94" s="29">
        <v>22942</v>
      </c>
    </row>
    <row r="95" spans="1:16" ht="29.25" customHeight="1" x14ac:dyDescent="0.35">
      <c r="A95" s="41"/>
      <c r="B95" s="25">
        <v>1759</v>
      </c>
      <c r="C95" s="26" t="s">
        <v>123</v>
      </c>
      <c r="D95" s="26" t="s">
        <v>124</v>
      </c>
      <c r="E95" s="26">
        <v>4</v>
      </c>
      <c r="F95" s="25" t="s">
        <v>219</v>
      </c>
      <c r="G95" s="27" t="str">
        <f t="shared" si="4"/>
        <v>Investigacion</v>
      </c>
      <c r="H95" s="25" t="s">
        <v>219</v>
      </c>
      <c r="I95" s="26" t="s">
        <v>242</v>
      </c>
      <c r="J95" s="26" t="str">
        <f t="shared" si="5"/>
        <v>Investigador</v>
      </c>
      <c r="K95" s="28">
        <v>61855.54</v>
      </c>
      <c r="L95" s="29">
        <v>39882</v>
      </c>
      <c r="M95" s="29">
        <v>22953</v>
      </c>
    </row>
    <row r="96" spans="1:16" ht="29.25" customHeight="1" x14ac:dyDescent="0.35">
      <c r="A96" s="41"/>
      <c r="B96" s="25">
        <v>1792</v>
      </c>
      <c r="C96" s="26" t="s">
        <v>37</v>
      </c>
      <c r="D96" s="26" t="s">
        <v>38</v>
      </c>
      <c r="E96" s="26">
        <v>2</v>
      </c>
      <c r="F96" s="25" t="s">
        <v>221</v>
      </c>
      <c r="G96" s="27" t="str">
        <f t="shared" si="4"/>
        <v>Administracion</v>
      </c>
      <c r="H96" s="25" t="s">
        <v>218</v>
      </c>
      <c r="I96" s="26" t="s">
        <v>235</v>
      </c>
      <c r="J96" s="26" t="str">
        <f t="shared" si="5"/>
        <v>Contador</v>
      </c>
      <c r="K96" s="28">
        <v>28859.25</v>
      </c>
      <c r="L96" s="29">
        <v>33231</v>
      </c>
      <c r="M96" s="29">
        <v>25114</v>
      </c>
    </row>
    <row r="97" spans="1:21" ht="29.25" customHeight="1" x14ac:dyDescent="0.35">
      <c r="A97" s="41"/>
      <c r="B97" s="25">
        <v>1793</v>
      </c>
      <c r="C97" s="26" t="s">
        <v>35</v>
      </c>
      <c r="D97" s="26" t="s">
        <v>36</v>
      </c>
      <c r="E97" s="26">
        <v>1</v>
      </c>
      <c r="F97" s="25" t="s">
        <v>222</v>
      </c>
      <c r="G97" s="27" t="str">
        <f t="shared" si="4"/>
        <v>Diseño</v>
      </c>
      <c r="H97" s="25" t="s">
        <v>227</v>
      </c>
      <c r="I97" s="26" t="s">
        <v>231</v>
      </c>
      <c r="J97" s="26" t="str">
        <f t="shared" si="5"/>
        <v xml:space="preserve">Auxiliar Administrativo </v>
      </c>
      <c r="K97" s="28">
        <v>24179.5</v>
      </c>
      <c r="L97" s="29">
        <v>39680</v>
      </c>
      <c r="M97" s="29">
        <v>25125</v>
      </c>
    </row>
    <row r="98" spans="1:21" ht="29.25" customHeight="1" x14ac:dyDescent="0.35">
      <c r="A98" s="41"/>
      <c r="B98" s="25">
        <v>1794</v>
      </c>
      <c r="C98" s="26" t="s">
        <v>40</v>
      </c>
      <c r="D98" s="26" t="s">
        <v>41</v>
      </c>
      <c r="E98" s="26">
        <v>1</v>
      </c>
      <c r="F98" s="25" t="s">
        <v>220</v>
      </c>
      <c r="G98" s="27" t="str">
        <f t="shared" si="4"/>
        <v>Materiales</v>
      </c>
      <c r="H98" s="25" t="s">
        <v>227</v>
      </c>
      <c r="I98" s="26" t="s">
        <v>244</v>
      </c>
      <c r="J98" s="26" t="str">
        <f t="shared" si="5"/>
        <v>Técnico Hardware</v>
      </c>
      <c r="K98" s="28">
        <v>37488.75</v>
      </c>
      <c r="L98" s="29">
        <v>31034</v>
      </c>
      <c r="M98" s="29">
        <v>25129</v>
      </c>
      <c r="Q98" s="12"/>
      <c r="R98" s="12"/>
      <c r="T98" s="12"/>
      <c r="U98" s="12"/>
    </row>
    <row r="99" spans="1:21" ht="29.25" customHeight="1" x14ac:dyDescent="0.35">
      <c r="A99" s="41"/>
      <c r="B99" s="25">
        <v>1814</v>
      </c>
      <c r="C99" s="26" t="s">
        <v>26</v>
      </c>
      <c r="D99" s="26" t="s">
        <v>27</v>
      </c>
      <c r="E99" s="26">
        <v>1</v>
      </c>
      <c r="F99" s="25" t="s">
        <v>219</v>
      </c>
      <c r="G99" s="27" t="str">
        <f t="shared" si="4"/>
        <v>Investigacion</v>
      </c>
      <c r="H99" s="25" t="s">
        <v>227</v>
      </c>
      <c r="I99" s="26" t="s">
        <v>233</v>
      </c>
      <c r="J99" s="26" t="str">
        <f t="shared" si="5"/>
        <v>Auxiliar  Técnico</v>
      </c>
      <c r="K99" s="28">
        <v>50000</v>
      </c>
      <c r="L99" s="29">
        <v>32571</v>
      </c>
      <c r="M99" s="29">
        <v>25432</v>
      </c>
      <c r="Q99" s="12"/>
      <c r="R99" s="12"/>
      <c r="T99" s="12"/>
      <c r="U99" s="12"/>
    </row>
    <row r="100" spans="1:21" ht="29.25" customHeight="1" x14ac:dyDescent="0.35">
      <c r="A100" s="41"/>
      <c r="B100" s="25">
        <v>1815</v>
      </c>
      <c r="C100" s="26" t="s">
        <v>160</v>
      </c>
      <c r="D100" s="26" t="s">
        <v>161</v>
      </c>
      <c r="E100" s="26">
        <v>2</v>
      </c>
      <c r="F100" s="25" t="s">
        <v>219</v>
      </c>
      <c r="G100" s="27" t="str">
        <f t="shared" si="4"/>
        <v>Investigacion</v>
      </c>
      <c r="H100" s="25" t="s">
        <v>218</v>
      </c>
      <c r="I100" s="26" t="s">
        <v>235</v>
      </c>
      <c r="J100" s="26" t="str">
        <f t="shared" si="5"/>
        <v>Contador</v>
      </c>
      <c r="K100" s="28">
        <v>70934.880000000005</v>
      </c>
      <c r="L100" s="29">
        <v>38773</v>
      </c>
      <c r="M100" s="29">
        <v>21790</v>
      </c>
      <c r="Q100" s="12"/>
      <c r="R100" s="12"/>
      <c r="T100" s="12"/>
      <c r="U100" s="12"/>
    </row>
    <row r="101" spans="1:21" ht="29.25" customHeight="1" x14ac:dyDescent="0.35">
      <c r="A101" s="41"/>
      <c r="B101" s="25">
        <v>1816</v>
      </c>
      <c r="C101" s="26" t="s">
        <v>24</v>
      </c>
      <c r="D101" s="26" t="s">
        <v>25</v>
      </c>
      <c r="E101" s="26">
        <v>1</v>
      </c>
      <c r="F101" s="25" t="s">
        <v>219</v>
      </c>
      <c r="G101" s="27" t="str">
        <f t="shared" si="4"/>
        <v>Investigacion</v>
      </c>
      <c r="H101" s="25" t="s">
        <v>227</v>
      </c>
      <c r="I101" s="26" t="s">
        <v>273</v>
      </c>
      <c r="J101" s="26" t="str">
        <f t="shared" si="5"/>
        <v>Auxiliar de Investigación</v>
      </c>
      <c r="K101" s="28">
        <v>35480.400000000001</v>
      </c>
      <c r="L101" s="29">
        <v>33062</v>
      </c>
      <c r="M101" s="29">
        <v>25447</v>
      </c>
      <c r="Q101" s="12"/>
      <c r="R101" s="12"/>
      <c r="T101" s="12"/>
      <c r="U101" s="12"/>
    </row>
    <row r="102" spans="1:21" ht="29.25" customHeight="1" x14ac:dyDescent="0.35">
      <c r="A102" s="41"/>
      <c r="B102" s="25">
        <v>1906</v>
      </c>
      <c r="C102" s="26" t="s">
        <v>151</v>
      </c>
      <c r="D102" s="26" t="s">
        <v>152</v>
      </c>
      <c r="E102" s="26">
        <v>2</v>
      </c>
      <c r="F102" s="25" t="s">
        <v>220</v>
      </c>
      <c r="G102" s="27" t="str">
        <f t="shared" si="4"/>
        <v>Materiales</v>
      </c>
      <c r="H102" s="25" t="s">
        <v>219</v>
      </c>
      <c r="I102" s="26" t="s">
        <v>231</v>
      </c>
      <c r="J102" s="26" t="str">
        <f t="shared" si="5"/>
        <v xml:space="preserve">Auxiliar Administrativo </v>
      </c>
      <c r="K102" s="28">
        <v>31916.94</v>
      </c>
      <c r="L102" s="29">
        <v>32779</v>
      </c>
      <c r="M102" s="29">
        <v>22161</v>
      </c>
      <c r="Q102" s="12"/>
      <c r="R102" s="12"/>
      <c r="T102" s="12"/>
      <c r="U102" s="12"/>
    </row>
    <row r="103" spans="1:21" ht="29.25" customHeight="1" x14ac:dyDescent="0.35">
      <c r="A103" s="41"/>
      <c r="B103" s="25">
        <v>1907</v>
      </c>
      <c r="C103" s="26" t="s">
        <v>153</v>
      </c>
      <c r="D103" s="26" t="s">
        <v>154</v>
      </c>
      <c r="E103" s="26">
        <v>2</v>
      </c>
      <c r="F103" s="25" t="s">
        <v>220</v>
      </c>
      <c r="G103" s="27" t="str">
        <f t="shared" si="4"/>
        <v>Materiales</v>
      </c>
      <c r="H103" s="25" t="s">
        <v>219</v>
      </c>
      <c r="I103" s="26" t="s">
        <v>231</v>
      </c>
      <c r="J103" s="26" t="str">
        <f t="shared" si="5"/>
        <v xml:space="preserve">Auxiliar Administrativo </v>
      </c>
      <c r="K103" s="28">
        <v>33051.480000000003</v>
      </c>
      <c r="L103" s="29">
        <v>32771</v>
      </c>
      <c r="M103" s="29">
        <v>22172</v>
      </c>
      <c r="Q103" s="12"/>
      <c r="R103" s="12"/>
      <c r="T103" s="12"/>
      <c r="U103" s="12"/>
    </row>
    <row r="104" spans="1:21" ht="29.25" customHeight="1" x14ac:dyDescent="0.35">
      <c r="A104" s="41"/>
      <c r="B104" s="25">
        <v>1908</v>
      </c>
      <c r="C104" s="26" t="s">
        <v>166</v>
      </c>
      <c r="D104" s="26" t="s">
        <v>167</v>
      </c>
      <c r="E104" s="26">
        <v>2</v>
      </c>
      <c r="F104" s="25" t="s">
        <v>221</v>
      </c>
      <c r="G104" s="27" t="str">
        <f t="shared" si="4"/>
        <v>Administracion</v>
      </c>
      <c r="H104" s="25" t="s">
        <v>227</v>
      </c>
      <c r="I104" s="26" t="s">
        <v>235</v>
      </c>
      <c r="J104" s="26" t="str">
        <f t="shared" si="5"/>
        <v>Contador</v>
      </c>
      <c r="K104" s="28">
        <v>72819.600000000006</v>
      </c>
      <c r="L104" s="29">
        <v>30817</v>
      </c>
      <c r="M104" s="29">
        <v>21449</v>
      </c>
      <c r="Q104" s="12"/>
      <c r="R104" s="12"/>
      <c r="T104" s="12"/>
      <c r="U104" s="12"/>
    </row>
    <row r="105" spans="1:21" ht="29.25" customHeight="1" x14ac:dyDescent="0.35">
      <c r="A105" s="41"/>
      <c r="B105" s="25">
        <v>1922</v>
      </c>
      <c r="C105" s="26" t="s">
        <v>46</v>
      </c>
      <c r="D105" s="26" t="s">
        <v>138</v>
      </c>
      <c r="E105" s="26">
        <v>2</v>
      </c>
      <c r="F105" s="25" t="s">
        <v>219</v>
      </c>
      <c r="G105" s="27" t="str">
        <f t="shared" si="4"/>
        <v>Investigacion</v>
      </c>
      <c r="H105" s="25" t="s">
        <v>219</v>
      </c>
      <c r="I105" s="26" t="s">
        <v>233</v>
      </c>
      <c r="J105" s="26" t="str">
        <f t="shared" si="5"/>
        <v>Auxiliar  Técnico</v>
      </c>
      <c r="K105" s="28">
        <v>50000</v>
      </c>
      <c r="L105" s="29">
        <v>31751</v>
      </c>
      <c r="M105" s="29">
        <v>22336</v>
      </c>
      <c r="Q105" s="12"/>
      <c r="R105" s="12"/>
      <c r="T105" s="12"/>
      <c r="U105" s="12"/>
    </row>
    <row r="106" spans="1:21" ht="29.25" customHeight="1" x14ac:dyDescent="0.35">
      <c r="A106" s="41"/>
      <c r="B106" s="25">
        <v>1923</v>
      </c>
      <c r="C106" s="26" t="s">
        <v>139</v>
      </c>
      <c r="D106" s="26" t="s">
        <v>70</v>
      </c>
      <c r="E106" s="26">
        <v>2</v>
      </c>
      <c r="F106" s="25" t="s">
        <v>220</v>
      </c>
      <c r="G106" s="27" t="str">
        <f t="shared" si="4"/>
        <v>Materiales</v>
      </c>
      <c r="H106" s="25" t="s">
        <v>227</v>
      </c>
      <c r="I106" s="26" t="s">
        <v>244</v>
      </c>
      <c r="J106" s="26" t="str">
        <f t="shared" si="5"/>
        <v>Técnico Hardware</v>
      </c>
      <c r="K106" s="28">
        <v>47985.599999999999</v>
      </c>
      <c r="L106" s="29">
        <v>31743</v>
      </c>
      <c r="M106" s="29">
        <v>22347</v>
      </c>
      <c r="Q106" s="12"/>
      <c r="R106" s="12"/>
      <c r="T106" s="12"/>
      <c r="U106" s="12"/>
    </row>
    <row r="107" spans="1:21" ht="29.25" customHeight="1" x14ac:dyDescent="0.35">
      <c r="A107" s="41"/>
      <c r="B107" s="25">
        <v>1931</v>
      </c>
      <c r="C107" s="26" t="s">
        <v>14</v>
      </c>
      <c r="D107" s="26" t="s">
        <v>15</v>
      </c>
      <c r="E107" s="26">
        <v>2</v>
      </c>
      <c r="F107" s="25" t="s">
        <v>218</v>
      </c>
      <c r="G107" s="27" t="str">
        <f t="shared" si="4"/>
        <v>Contabilidad</v>
      </c>
      <c r="H107" s="25" t="s">
        <v>218</v>
      </c>
      <c r="I107" s="26" t="s">
        <v>235</v>
      </c>
      <c r="J107" s="26" t="str">
        <f t="shared" si="5"/>
        <v>Contador</v>
      </c>
      <c r="K107" s="28">
        <v>26101.439999999999</v>
      </c>
      <c r="L107" s="29">
        <v>37062</v>
      </c>
      <c r="M107" s="29">
        <v>25351</v>
      </c>
      <c r="Q107" s="12"/>
      <c r="R107" s="12"/>
      <c r="T107" s="12"/>
      <c r="U107" s="12"/>
    </row>
    <row r="108" spans="1:21" ht="29.25" customHeight="1" x14ac:dyDescent="0.35">
      <c r="A108" s="41"/>
      <c r="B108" s="25">
        <v>1932</v>
      </c>
      <c r="C108" s="26" t="s">
        <v>205</v>
      </c>
      <c r="D108" s="26" t="s">
        <v>101</v>
      </c>
      <c r="E108" s="26">
        <v>-7</v>
      </c>
      <c r="F108" s="25" t="s">
        <v>218</v>
      </c>
      <c r="G108" s="27" t="str">
        <f t="shared" ref="G108:G125" si="6">VLOOKUP(F108,tdptos,2,0)</f>
        <v>Contabilidad</v>
      </c>
      <c r="H108" s="25" t="s">
        <v>227</v>
      </c>
      <c r="I108" s="26" t="s">
        <v>235</v>
      </c>
      <c r="J108" s="26" t="str">
        <f t="shared" ref="J108:J125" si="7">VLOOKUP(I108,tcargos,2,0)</f>
        <v>Contador</v>
      </c>
      <c r="K108" s="28">
        <v>47852.639999999999</v>
      </c>
      <c r="L108" s="29">
        <v>38454</v>
      </c>
      <c r="M108" s="29">
        <v>18057</v>
      </c>
      <c r="Q108" s="12"/>
      <c r="R108" s="12"/>
      <c r="T108" s="12"/>
      <c r="U108" s="12"/>
    </row>
    <row r="109" spans="1:21" ht="29.25" customHeight="1" x14ac:dyDescent="0.35">
      <c r="A109" s="41"/>
      <c r="B109" s="25">
        <v>1933</v>
      </c>
      <c r="C109" s="26" t="s">
        <v>206</v>
      </c>
      <c r="D109" s="26" t="s">
        <v>207</v>
      </c>
      <c r="E109" s="26">
        <v>1</v>
      </c>
      <c r="F109" s="25" t="s">
        <v>219</v>
      </c>
      <c r="G109" s="27" t="str">
        <f t="shared" si="6"/>
        <v>Investigacion</v>
      </c>
      <c r="H109" s="25" t="s">
        <v>227</v>
      </c>
      <c r="I109" s="26" t="s">
        <v>242</v>
      </c>
      <c r="J109" s="26" t="str">
        <f t="shared" si="7"/>
        <v>Investigador</v>
      </c>
      <c r="K109" s="28">
        <v>67535.16</v>
      </c>
      <c r="L109" s="29">
        <v>37994</v>
      </c>
      <c r="M109" s="29">
        <v>18061</v>
      </c>
      <c r="Q109" s="12"/>
      <c r="R109" s="12"/>
      <c r="T109" s="12"/>
      <c r="U109" s="12"/>
    </row>
    <row r="110" spans="1:21" ht="29.25" customHeight="1" x14ac:dyDescent="0.35">
      <c r="A110" s="41"/>
      <c r="B110" s="25">
        <v>1949</v>
      </c>
      <c r="C110" s="26" t="s">
        <v>199</v>
      </c>
      <c r="D110" s="26" t="s">
        <v>200</v>
      </c>
      <c r="E110" s="26">
        <v>2</v>
      </c>
      <c r="F110" s="25" t="s">
        <v>220</v>
      </c>
      <c r="G110" s="27" t="str">
        <f t="shared" si="6"/>
        <v>Materiales</v>
      </c>
      <c r="H110" s="25" t="s">
        <v>218</v>
      </c>
      <c r="I110" s="26" t="s">
        <v>244</v>
      </c>
      <c r="J110" s="26" t="str">
        <f t="shared" si="7"/>
        <v>Técnico Hardware</v>
      </c>
      <c r="K110" s="28">
        <v>62981.1</v>
      </c>
      <c r="L110" s="29">
        <v>39367</v>
      </c>
      <c r="M110" s="29">
        <v>18685</v>
      </c>
      <c r="Q110" s="12"/>
      <c r="R110" s="12"/>
      <c r="T110" s="12"/>
      <c r="U110" s="12"/>
    </row>
    <row r="111" spans="1:21" ht="29.25" customHeight="1" x14ac:dyDescent="0.35">
      <c r="A111" s="41"/>
      <c r="B111" s="25">
        <v>1950</v>
      </c>
      <c r="C111" s="26" t="s">
        <v>46</v>
      </c>
      <c r="D111" s="26" t="s">
        <v>198</v>
      </c>
      <c r="E111" s="26">
        <v>1</v>
      </c>
      <c r="F111" s="25" t="s">
        <v>220</v>
      </c>
      <c r="G111" s="27" t="str">
        <f t="shared" si="6"/>
        <v>Materiales</v>
      </c>
      <c r="H111" s="25" t="s">
        <v>227</v>
      </c>
      <c r="I111" s="26" t="s">
        <v>235</v>
      </c>
      <c r="J111" s="26" t="str">
        <f t="shared" si="7"/>
        <v>Contador</v>
      </c>
      <c r="K111" s="28">
        <v>104565.3</v>
      </c>
      <c r="L111" s="29">
        <v>39359</v>
      </c>
      <c r="M111" s="29">
        <v>18696</v>
      </c>
      <c r="Q111" s="12"/>
      <c r="R111" s="12"/>
      <c r="T111" s="12"/>
      <c r="U111" s="12"/>
    </row>
    <row r="112" spans="1:21" ht="29.25" customHeight="1" x14ac:dyDescent="0.35">
      <c r="A112" s="41"/>
      <c r="B112" s="25">
        <v>1960</v>
      </c>
      <c r="C112" s="26" t="s">
        <v>64</v>
      </c>
      <c r="D112" s="26" t="s">
        <v>65</v>
      </c>
      <c r="E112" s="26">
        <v>2</v>
      </c>
      <c r="F112" s="25" t="s">
        <v>218</v>
      </c>
      <c r="G112" s="27" t="str">
        <f t="shared" si="6"/>
        <v>Contabilidad</v>
      </c>
      <c r="H112" s="25" t="s">
        <v>218</v>
      </c>
      <c r="I112" s="26" t="s">
        <v>231</v>
      </c>
      <c r="J112" s="26" t="str">
        <f t="shared" si="7"/>
        <v xml:space="preserve">Auxiliar Administrativo </v>
      </c>
      <c r="K112" s="28">
        <v>28043.68</v>
      </c>
      <c r="L112" s="29">
        <v>31729</v>
      </c>
      <c r="M112" s="29">
        <v>23823</v>
      </c>
      <c r="Q112" s="12"/>
      <c r="R112" s="12"/>
      <c r="T112" s="12"/>
      <c r="U112" s="12"/>
    </row>
    <row r="113" spans="1:21" ht="29.25" customHeight="1" x14ac:dyDescent="0.35">
      <c r="A113" s="41"/>
      <c r="B113" s="25">
        <v>1961</v>
      </c>
      <c r="C113" s="26" t="s">
        <v>14</v>
      </c>
      <c r="D113" s="26" t="s">
        <v>68</v>
      </c>
      <c r="E113" s="26">
        <v>0</v>
      </c>
      <c r="F113" s="25" t="s">
        <v>222</v>
      </c>
      <c r="G113" s="27" t="str">
        <f t="shared" si="6"/>
        <v>Diseño</v>
      </c>
      <c r="H113" s="25" t="s">
        <v>227</v>
      </c>
      <c r="I113" s="26" t="s">
        <v>231</v>
      </c>
      <c r="J113" s="26" t="str">
        <f t="shared" si="7"/>
        <v xml:space="preserve">Auxiliar Administrativo </v>
      </c>
      <c r="K113" s="28">
        <v>27081.040000000001</v>
      </c>
      <c r="L113" s="29">
        <v>38533</v>
      </c>
      <c r="M113" s="29">
        <v>23834</v>
      </c>
      <c r="Q113" s="12"/>
      <c r="R113" s="12"/>
      <c r="T113" s="12"/>
      <c r="U113" s="12"/>
    </row>
    <row r="114" spans="1:21" ht="29.25" customHeight="1" x14ac:dyDescent="0.35">
      <c r="A114" s="41"/>
      <c r="B114" s="25">
        <v>1962</v>
      </c>
      <c r="C114" s="26" t="s">
        <v>210</v>
      </c>
      <c r="D114" s="26" t="s">
        <v>211</v>
      </c>
      <c r="E114" s="26">
        <v>2</v>
      </c>
      <c r="F114" s="25" t="s">
        <v>220</v>
      </c>
      <c r="G114" s="27" t="str">
        <f t="shared" si="6"/>
        <v>Materiales</v>
      </c>
      <c r="H114" s="25" t="s">
        <v>219</v>
      </c>
      <c r="I114" s="26" t="s">
        <v>244</v>
      </c>
      <c r="J114" s="26" t="str">
        <f t="shared" si="7"/>
        <v>Técnico Hardware</v>
      </c>
      <c r="K114" s="28">
        <v>66602.880000000005</v>
      </c>
      <c r="L114" s="29">
        <v>32072</v>
      </c>
      <c r="M114" s="29">
        <v>16533</v>
      </c>
      <c r="Q114" s="12"/>
      <c r="R114" s="12"/>
      <c r="T114" s="12"/>
      <c r="U114" s="12"/>
    </row>
    <row r="115" spans="1:21" ht="29.25" customHeight="1" x14ac:dyDescent="0.35">
      <c r="A115" s="41"/>
      <c r="B115" s="25">
        <v>1966</v>
      </c>
      <c r="C115" s="26" t="s">
        <v>22</v>
      </c>
      <c r="D115" s="26" t="s">
        <v>23</v>
      </c>
      <c r="E115" s="26">
        <v>1</v>
      </c>
      <c r="F115" s="25" t="s">
        <v>219</v>
      </c>
      <c r="G115" s="27" t="str">
        <f t="shared" si="6"/>
        <v>Investigacion</v>
      </c>
      <c r="H115" s="25" t="s">
        <v>227</v>
      </c>
      <c r="I115" s="26" t="s">
        <v>231</v>
      </c>
      <c r="J115" s="26" t="str">
        <f t="shared" si="7"/>
        <v xml:space="preserve">Auxiliar Administrativo </v>
      </c>
      <c r="K115" s="28">
        <v>23500</v>
      </c>
      <c r="L115" s="29">
        <v>33559</v>
      </c>
      <c r="M115" s="29">
        <v>25327</v>
      </c>
      <c r="Q115" s="12"/>
      <c r="R115" s="12"/>
      <c r="T115" s="12"/>
      <c r="U115" s="12"/>
    </row>
    <row r="116" spans="1:21" ht="29.25" customHeight="1" x14ac:dyDescent="0.35">
      <c r="A116" s="41"/>
      <c r="B116" s="25">
        <v>1967</v>
      </c>
      <c r="C116" s="26" t="s">
        <v>16</v>
      </c>
      <c r="D116" s="26" t="s">
        <v>17</v>
      </c>
      <c r="E116" s="26">
        <v>1</v>
      </c>
      <c r="F116" s="25" t="s">
        <v>222</v>
      </c>
      <c r="G116" s="27" t="str">
        <f t="shared" si="6"/>
        <v>Diseño</v>
      </c>
      <c r="H116" s="25" t="s">
        <v>218</v>
      </c>
      <c r="I116" s="26" t="s">
        <v>231</v>
      </c>
      <c r="J116" s="26" t="str">
        <f t="shared" si="7"/>
        <v xml:space="preserve">Auxiliar Administrativo </v>
      </c>
      <c r="K116" s="28">
        <v>23566</v>
      </c>
      <c r="L116" s="29">
        <v>38869</v>
      </c>
      <c r="M116" s="29">
        <v>25338</v>
      </c>
      <c r="Q116" s="12"/>
      <c r="R116" s="12"/>
      <c r="T116" s="12"/>
      <c r="U116" s="12"/>
    </row>
    <row r="117" spans="1:21" ht="29.25" customHeight="1" x14ac:dyDescent="0.35">
      <c r="A117" s="41"/>
      <c r="B117" s="25">
        <v>1968</v>
      </c>
      <c r="C117" s="26" t="s">
        <v>201</v>
      </c>
      <c r="D117" s="26" t="s">
        <v>202</v>
      </c>
      <c r="E117" s="26">
        <v>1</v>
      </c>
      <c r="F117" s="25" t="s">
        <v>221</v>
      </c>
      <c r="G117" s="27" t="str">
        <f t="shared" si="6"/>
        <v>Administracion</v>
      </c>
      <c r="H117" s="25" t="s">
        <v>218</v>
      </c>
      <c r="I117" s="26" t="s">
        <v>244</v>
      </c>
      <c r="J117" s="26" t="str">
        <f t="shared" si="7"/>
        <v>Técnico Hardware</v>
      </c>
      <c r="K117" s="28">
        <v>58277.52</v>
      </c>
      <c r="L117" s="29">
        <v>39916</v>
      </c>
      <c r="M117" s="29">
        <v>18888</v>
      </c>
      <c r="Q117" s="12"/>
      <c r="R117" s="12"/>
      <c r="T117" s="12"/>
      <c r="U117" s="12"/>
    </row>
    <row r="118" spans="1:21" ht="29.25" customHeight="1" x14ac:dyDescent="0.35">
      <c r="A118" s="41"/>
      <c r="B118" s="25">
        <v>1969</v>
      </c>
      <c r="C118" s="26" t="s">
        <v>196</v>
      </c>
      <c r="D118" s="26" t="s">
        <v>197</v>
      </c>
      <c r="E118" s="26">
        <v>2</v>
      </c>
      <c r="F118" s="25" t="s">
        <v>221</v>
      </c>
      <c r="G118" s="27" t="str">
        <f t="shared" si="6"/>
        <v>Administracion</v>
      </c>
      <c r="H118" s="25" t="s">
        <v>219</v>
      </c>
      <c r="I118" s="26" t="s">
        <v>242</v>
      </c>
      <c r="J118" s="26" t="str">
        <f t="shared" si="7"/>
        <v>Investigador</v>
      </c>
      <c r="K118" s="28">
        <v>65821.56</v>
      </c>
      <c r="L118" s="29">
        <v>32968</v>
      </c>
      <c r="M118" s="29">
        <v>18899</v>
      </c>
      <c r="Q118" s="12"/>
      <c r="R118" s="12"/>
      <c r="T118" s="12"/>
      <c r="U118" s="12"/>
    </row>
    <row r="119" spans="1:21" ht="29.25" customHeight="1" x14ac:dyDescent="0.35">
      <c r="A119" s="41"/>
      <c r="B119" s="25">
        <v>1970</v>
      </c>
      <c r="C119" s="26" t="s">
        <v>28</v>
      </c>
      <c r="D119" s="26" t="s">
        <v>29</v>
      </c>
      <c r="E119" s="26">
        <v>2</v>
      </c>
      <c r="F119" s="25" t="s">
        <v>220</v>
      </c>
      <c r="G119" s="27" t="str">
        <f t="shared" si="6"/>
        <v>Materiales</v>
      </c>
      <c r="H119" s="25" t="s">
        <v>218</v>
      </c>
      <c r="I119" s="26" t="s">
        <v>244</v>
      </c>
      <c r="J119" s="26" t="str">
        <f t="shared" si="7"/>
        <v>Técnico Hardware</v>
      </c>
      <c r="K119" s="28">
        <v>35989.199999999997</v>
      </c>
      <c r="L119" s="29">
        <v>39814</v>
      </c>
      <c r="M119" s="29">
        <v>25342</v>
      </c>
      <c r="Q119" s="12"/>
      <c r="R119" s="12"/>
      <c r="T119" s="12"/>
      <c r="U119" s="12"/>
    </row>
    <row r="120" spans="1:21" ht="29.25" customHeight="1" x14ac:dyDescent="0.35">
      <c r="A120" s="41"/>
      <c r="B120" s="25">
        <v>1971</v>
      </c>
      <c r="C120" s="26" t="s">
        <v>203</v>
      </c>
      <c r="D120" s="26" t="s">
        <v>204</v>
      </c>
      <c r="E120" s="26">
        <v>2</v>
      </c>
      <c r="F120" s="25" t="s">
        <v>220</v>
      </c>
      <c r="G120" s="27" t="str">
        <f t="shared" si="6"/>
        <v>Materiales</v>
      </c>
      <c r="H120" s="25" t="s">
        <v>219</v>
      </c>
      <c r="I120" s="26" t="s">
        <v>244</v>
      </c>
      <c r="J120" s="26" t="str">
        <f t="shared" si="7"/>
        <v>Técnico Hardware</v>
      </c>
      <c r="K120" s="28">
        <v>58277.52</v>
      </c>
      <c r="L120" s="29">
        <v>32612</v>
      </c>
      <c r="M120" s="29">
        <v>18903</v>
      </c>
      <c r="Q120" s="12"/>
      <c r="R120" s="12"/>
      <c r="T120" s="12"/>
      <c r="U120" s="12"/>
    </row>
    <row r="121" spans="1:21" ht="29.25" customHeight="1" x14ac:dyDescent="0.35">
      <c r="A121" s="41"/>
      <c r="B121" s="25">
        <v>1972</v>
      </c>
      <c r="C121" s="26" t="s">
        <v>3</v>
      </c>
      <c r="D121" s="26" t="s">
        <v>4</v>
      </c>
      <c r="E121" s="26">
        <v>1</v>
      </c>
      <c r="F121" s="25" t="s">
        <v>218</v>
      </c>
      <c r="G121" s="27" t="str">
        <f t="shared" si="6"/>
        <v>Contabilidad</v>
      </c>
      <c r="H121" s="25" t="s">
        <v>218</v>
      </c>
      <c r="I121" s="26" t="s">
        <v>231</v>
      </c>
      <c r="J121" s="26" t="str">
        <f t="shared" si="7"/>
        <v xml:space="preserve">Auxiliar Administrativo </v>
      </c>
      <c r="K121" s="28">
        <v>21887.95</v>
      </c>
      <c r="L121" s="29">
        <v>38479</v>
      </c>
      <c r="M121" s="29">
        <v>25839</v>
      </c>
      <c r="Q121" s="12"/>
      <c r="R121" s="12"/>
      <c r="T121" s="12"/>
      <c r="U121" s="12"/>
    </row>
    <row r="122" spans="1:21" ht="29.25" customHeight="1" x14ac:dyDescent="0.35">
      <c r="A122" s="41"/>
      <c r="B122" s="25">
        <v>1973</v>
      </c>
      <c r="C122" s="26" t="s">
        <v>6</v>
      </c>
      <c r="D122" s="26" t="s">
        <v>7</v>
      </c>
      <c r="E122" s="26">
        <v>1</v>
      </c>
      <c r="F122" s="25" t="s">
        <v>219</v>
      </c>
      <c r="G122" s="27" t="str">
        <f t="shared" si="6"/>
        <v>Investigacion</v>
      </c>
      <c r="H122" s="25" t="s">
        <v>219</v>
      </c>
      <c r="I122" s="26" t="s">
        <v>231</v>
      </c>
      <c r="J122" s="26" t="str">
        <f t="shared" si="7"/>
        <v xml:space="preserve">Auxiliar Administrativo </v>
      </c>
      <c r="K122" s="28">
        <v>23024</v>
      </c>
      <c r="L122" s="29">
        <v>33357</v>
      </c>
      <c r="M122" s="29">
        <v>25850</v>
      </c>
      <c r="Q122" s="12"/>
      <c r="R122" s="12"/>
      <c r="T122" s="12"/>
      <c r="U122" s="12"/>
    </row>
    <row r="123" spans="1:21" ht="29.25" customHeight="1" x14ac:dyDescent="0.35">
      <c r="A123" s="41"/>
      <c r="B123" s="25">
        <v>1974</v>
      </c>
      <c r="C123" s="26" t="s">
        <v>147</v>
      </c>
      <c r="D123" s="26" t="s">
        <v>148</v>
      </c>
      <c r="E123" s="26">
        <v>1</v>
      </c>
      <c r="F123" s="25" t="s">
        <v>219</v>
      </c>
      <c r="G123" s="27" t="str">
        <f t="shared" si="6"/>
        <v>Investigacion</v>
      </c>
      <c r="H123" s="25" t="s">
        <v>227</v>
      </c>
      <c r="I123" s="26" t="s">
        <v>273</v>
      </c>
      <c r="J123" s="26" t="str">
        <f t="shared" si="7"/>
        <v>Auxiliar de Investigación</v>
      </c>
      <c r="K123" s="28">
        <v>48785.55</v>
      </c>
      <c r="L123" s="29">
        <v>33490</v>
      </c>
      <c r="M123" s="29">
        <v>22202</v>
      </c>
      <c r="Q123" s="12"/>
      <c r="R123" s="12"/>
      <c r="T123" s="12"/>
      <c r="U123" s="12"/>
    </row>
    <row r="124" spans="1:21" ht="29.25" customHeight="1" x14ac:dyDescent="0.35">
      <c r="A124" s="41"/>
      <c r="B124" s="25">
        <v>1975</v>
      </c>
      <c r="C124" s="26" t="s">
        <v>48</v>
      </c>
      <c r="D124" s="26" t="s">
        <v>49</v>
      </c>
      <c r="E124" s="26">
        <v>2</v>
      </c>
      <c r="F124" s="25" t="s">
        <v>222</v>
      </c>
      <c r="G124" s="27" t="str">
        <f t="shared" si="6"/>
        <v>Diseño</v>
      </c>
      <c r="H124" s="25" t="s">
        <v>218</v>
      </c>
      <c r="I124" s="26" t="s">
        <v>235</v>
      </c>
      <c r="J124" s="26" t="str">
        <f t="shared" si="7"/>
        <v>Contador</v>
      </c>
      <c r="K124" s="28">
        <v>30013.62</v>
      </c>
      <c r="L124" s="29">
        <v>38881</v>
      </c>
      <c r="M124" s="29">
        <v>24730</v>
      </c>
      <c r="Q124" s="12"/>
      <c r="R124" s="12"/>
    </row>
    <row r="125" spans="1:21" ht="29.25" customHeight="1" x14ac:dyDescent="0.35">
      <c r="A125" s="41"/>
      <c r="B125" s="25">
        <v>1976</v>
      </c>
      <c r="C125" s="26" t="s">
        <v>52</v>
      </c>
      <c r="D125" s="26" t="s">
        <v>53</v>
      </c>
      <c r="E125" s="26">
        <v>2</v>
      </c>
      <c r="F125" s="25" t="s">
        <v>219</v>
      </c>
      <c r="G125" s="27" t="str">
        <f t="shared" si="6"/>
        <v>Investigacion</v>
      </c>
      <c r="H125" s="25" t="s">
        <v>227</v>
      </c>
      <c r="I125" s="26" t="s">
        <v>242</v>
      </c>
      <c r="J125" s="26" t="str">
        <f t="shared" si="7"/>
        <v>Investigador</v>
      </c>
      <c r="K125" s="28">
        <v>51878.84</v>
      </c>
      <c r="L125" s="29">
        <v>38508</v>
      </c>
      <c r="M125" s="29">
        <v>24741</v>
      </c>
      <c r="Q125" s="12"/>
      <c r="R125" s="12"/>
    </row>
    <row r="126" spans="1:21" ht="29.25" customHeight="1" x14ac:dyDescent="0.15">
      <c r="A126" s="41"/>
      <c r="B126" s="34"/>
      <c r="C126" s="32"/>
      <c r="D126" s="32"/>
      <c r="E126" s="32"/>
      <c r="F126" s="34"/>
      <c r="G126" s="34"/>
      <c r="H126" s="34"/>
      <c r="I126" s="32"/>
      <c r="J126" s="32"/>
      <c r="K126" s="35"/>
      <c r="L126" s="33"/>
      <c r="M126" s="32"/>
      <c r="Q126" s="12"/>
      <c r="R126" s="12"/>
    </row>
    <row r="127" spans="1:21" ht="29.25" customHeight="1" x14ac:dyDescent="0.3">
      <c r="A127" s="41"/>
      <c r="K127" s="31"/>
      <c r="Q127" s="12"/>
      <c r="R127" s="12"/>
    </row>
    <row r="128" spans="1:21" ht="29.25" customHeight="1" x14ac:dyDescent="0.15">
      <c r="A128" s="41"/>
      <c r="F128" s="14"/>
      <c r="G128" s="14"/>
      <c r="H128" s="14"/>
      <c r="I128" s="15"/>
      <c r="J128" s="15"/>
      <c r="O128" s="15"/>
      <c r="Q128" s="12"/>
      <c r="R128" s="12"/>
    </row>
    <row r="129" spans="1:18" ht="29.25" customHeight="1" x14ac:dyDescent="0.15">
      <c r="A129" s="41"/>
      <c r="Q129" s="12"/>
      <c r="R129" s="12"/>
    </row>
    <row r="130" spans="1:18" ht="29.25" customHeight="1" x14ac:dyDescent="0.15">
      <c r="A130" s="41"/>
      <c r="Q130" s="12"/>
      <c r="R130" s="12"/>
    </row>
    <row r="131" spans="1:18" ht="29.25" customHeight="1" x14ac:dyDescent="0.15">
      <c r="A131" s="41"/>
      <c r="Q131" s="12"/>
      <c r="R131" s="12"/>
    </row>
    <row r="132" spans="1:18" ht="29.25" customHeight="1" x14ac:dyDescent="0.15">
      <c r="A132" s="41"/>
      <c r="Q132" s="12"/>
      <c r="R132" s="12"/>
    </row>
    <row r="133" spans="1:18" ht="29.25" customHeight="1" x14ac:dyDescent="0.15">
      <c r="A133" s="41"/>
      <c r="Q133" s="12"/>
      <c r="R133" s="12"/>
    </row>
    <row r="134" spans="1:18" ht="29.25" customHeight="1" x14ac:dyDescent="0.15">
      <c r="A134" s="41"/>
      <c r="Q134" s="12"/>
      <c r="R134" s="12"/>
    </row>
    <row r="135" spans="1:18" ht="29.25" customHeight="1" x14ac:dyDescent="0.15">
      <c r="A135" s="41"/>
      <c r="Q135" s="12"/>
      <c r="R135" s="12"/>
    </row>
    <row r="136" spans="1:18" ht="29.25" customHeight="1" x14ac:dyDescent="0.15">
      <c r="A136" s="41"/>
      <c r="Q136" s="12"/>
      <c r="R136" s="12"/>
    </row>
    <row r="137" spans="1:18" ht="29.25" customHeight="1" x14ac:dyDescent="0.15">
      <c r="A137" s="41"/>
      <c r="Q137" s="12"/>
      <c r="R137" s="12"/>
    </row>
    <row r="138" spans="1:18" ht="29.25" customHeight="1" x14ac:dyDescent="0.15">
      <c r="A138" s="41"/>
      <c r="Q138" s="12"/>
      <c r="R138" s="12"/>
    </row>
    <row r="139" spans="1:18" ht="29.25" customHeight="1" x14ac:dyDescent="0.15">
      <c r="A139" s="41"/>
      <c r="Q139" s="12"/>
      <c r="R139" s="12"/>
    </row>
    <row r="140" spans="1:18" ht="29.25" customHeight="1" x14ac:dyDescent="0.15">
      <c r="A140" s="41"/>
      <c r="Q140" s="12"/>
      <c r="R140" s="12"/>
    </row>
    <row r="141" spans="1:18" ht="29.25" customHeight="1" x14ac:dyDescent="0.15">
      <c r="A141" s="41"/>
      <c r="Q141" s="12"/>
      <c r="R141" s="12"/>
    </row>
    <row r="142" spans="1:18" ht="29.25" customHeight="1" x14ac:dyDescent="0.15">
      <c r="A142" s="41"/>
    </row>
    <row r="143" spans="1:18" ht="29.25" customHeight="1" x14ac:dyDescent="0.15">
      <c r="A143" s="41"/>
    </row>
    <row r="144" spans="1:18" ht="29.25" customHeight="1" x14ac:dyDescent="0.15">
      <c r="A144" s="41"/>
    </row>
    <row r="145" spans="1:1" ht="29.25" customHeight="1" x14ac:dyDescent="0.15">
      <c r="A145" s="41"/>
    </row>
    <row r="146" spans="1:1" ht="29.25" customHeight="1" x14ac:dyDescent="0.15">
      <c r="A146" s="41"/>
    </row>
    <row r="147" spans="1:1" ht="29.25" customHeight="1" x14ac:dyDescent="0.15">
      <c r="A147" s="41"/>
    </row>
    <row r="148" spans="1:1" ht="29.25" customHeight="1" x14ac:dyDescent="0.15">
      <c r="A148" s="41"/>
    </row>
  </sheetData>
  <sortState xmlns:xlrd2="http://schemas.microsoft.com/office/spreadsheetml/2017/richdata2" ref="B12:M125">
    <sortCondition ref="B12"/>
  </sortState>
  <phoneticPr fontId="3" type="noConversion"/>
  <conditionalFormatting sqref="C12:C125">
    <cfRule type="expression" dxfId="0" priority="1">
      <formula>IF(AND($E12&lt;&gt;2,$E12&lt;&gt;1,$G12&lt;&gt;"Contabilidad",$G12&lt;&gt;"Diseño",$M12&lt;DATE(1970,1,1),$M12&gt;=DATE(1961,1,1)),TRUE,FALSE)</formula>
    </cfRule>
  </conditionalFormatting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6:M127"/>
  <sheetViews>
    <sheetView tabSelected="1" topLeftCell="B4" zoomScale="110" zoomScaleNormal="110" workbookViewId="0">
      <selection activeCell="E82" sqref="E82"/>
    </sheetView>
  </sheetViews>
  <sheetFormatPr defaultColWidth="11.42578125" defaultRowHeight="12.75" x14ac:dyDescent="0.2"/>
  <cols>
    <col min="1" max="1" width="18.140625" customWidth="1"/>
    <col min="2" max="2" width="24.140625" customWidth="1"/>
    <col min="3" max="3" width="15.5703125" customWidth="1"/>
    <col min="4" max="4" width="16.7109375" customWidth="1"/>
    <col min="5" max="6" width="44.5703125" bestFit="1" customWidth="1"/>
    <col min="7" max="7" width="26.85546875" bestFit="1" customWidth="1"/>
  </cols>
  <sheetData>
    <row r="6" spans="1:13" x14ac:dyDescent="0.2">
      <c r="A6" s="16"/>
      <c r="B6" s="17"/>
      <c r="C6" s="17"/>
      <c r="D6" s="17"/>
    </row>
    <row r="7" spans="1:13" x14ac:dyDescent="0.2">
      <c r="A7" s="18"/>
      <c r="B7" s="17"/>
      <c r="C7" s="17"/>
      <c r="D7" s="17"/>
    </row>
    <row r="8" spans="1:13" x14ac:dyDescent="0.2">
      <c r="A8" s="16"/>
      <c r="B8" s="17"/>
      <c r="C8" s="17"/>
      <c r="D8" s="17"/>
    </row>
    <row r="9" spans="1:13" x14ac:dyDescent="0.2">
      <c r="A9" s="16"/>
      <c r="B9" s="17"/>
      <c r="C9" s="17"/>
      <c r="D9" s="17"/>
    </row>
    <row r="10" spans="1:13" x14ac:dyDescent="0.2">
      <c r="A10" s="16"/>
      <c r="B10" s="17"/>
      <c r="C10" s="17"/>
      <c r="D10" s="17"/>
    </row>
    <row r="11" spans="1:13" x14ac:dyDescent="0.2">
      <c r="A11" s="16"/>
      <c r="B11" s="17"/>
      <c r="C11" s="17"/>
      <c r="D11" s="17"/>
    </row>
    <row r="12" spans="1:13" x14ac:dyDescent="0.2">
      <c r="A12" s="16"/>
      <c r="B12" s="17"/>
      <c r="C12" s="17"/>
      <c r="D12" s="17"/>
    </row>
    <row r="13" spans="1:13" ht="58.5" x14ac:dyDescent="0.35">
      <c r="B13" s="22" t="s">
        <v>224</v>
      </c>
      <c r="C13" s="22" t="s">
        <v>0</v>
      </c>
      <c r="D13" s="22" t="s">
        <v>1</v>
      </c>
      <c r="E13" s="22" t="s">
        <v>228</v>
      </c>
      <c r="F13" s="22" t="s">
        <v>275</v>
      </c>
      <c r="G13" s="22" t="s">
        <v>271</v>
      </c>
      <c r="H13" s="22" t="s">
        <v>268</v>
      </c>
      <c r="I13" s="22" t="s">
        <v>276</v>
      </c>
      <c r="J13" s="22" t="s">
        <v>272</v>
      </c>
      <c r="K13" s="23" t="s">
        <v>270</v>
      </c>
      <c r="L13" s="24" t="s">
        <v>225</v>
      </c>
      <c r="M13" s="22" t="s">
        <v>226</v>
      </c>
    </row>
    <row r="14" spans="1:13" ht="19.5" hidden="1" x14ac:dyDescent="0.35">
      <c r="B14" s="25">
        <v>1352</v>
      </c>
      <c r="C14" s="26" t="s">
        <v>171</v>
      </c>
      <c r="D14" s="26" t="s">
        <v>70</v>
      </c>
      <c r="E14" s="26">
        <v>2</v>
      </c>
      <c r="F14" s="25" t="s">
        <v>219</v>
      </c>
      <c r="G14" s="27" t="str">
        <f t="shared" ref="G14:G77" si="0">VLOOKUP(F14,tdptos,2,0)</f>
        <v>Investigacion</v>
      </c>
      <c r="H14" s="25" t="s">
        <v>219</v>
      </c>
      <c r="I14" s="26" t="s">
        <v>233</v>
      </c>
      <c r="J14" s="26" t="str">
        <f t="shared" ref="J14:J77" si="1">VLOOKUP(I14,tcargos,2,0)</f>
        <v>Auxiliar  Técnico</v>
      </c>
      <c r="K14" s="28">
        <v>5000</v>
      </c>
      <c r="L14" s="29">
        <v>33134</v>
      </c>
      <c r="M14" s="29">
        <v>21388</v>
      </c>
    </row>
    <row r="15" spans="1:13" ht="19.5" hidden="1" x14ac:dyDescent="0.35">
      <c r="B15" s="25">
        <v>1814</v>
      </c>
      <c r="C15" s="26" t="s">
        <v>26</v>
      </c>
      <c r="D15" s="26" t="s">
        <v>27</v>
      </c>
      <c r="E15" s="26">
        <v>1</v>
      </c>
      <c r="F15" s="25" t="s">
        <v>219</v>
      </c>
      <c r="G15" s="27" t="str">
        <f t="shared" si="0"/>
        <v>Investigacion</v>
      </c>
      <c r="H15" s="25" t="s">
        <v>227</v>
      </c>
      <c r="I15" s="26" t="s">
        <v>233</v>
      </c>
      <c r="J15" s="26" t="str">
        <f t="shared" si="1"/>
        <v>Auxiliar  Técnico</v>
      </c>
      <c r="K15" s="28">
        <v>50000</v>
      </c>
      <c r="L15" s="29">
        <v>32571</v>
      </c>
      <c r="M15" s="29">
        <v>25432</v>
      </c>
    </row>
    <row r="16" spans="1:13" ht="19.5" hidden="1" x14ac:dyDescent="0.35">
      <c r="B16" s="25">
        <v>1299</v>
      </c>
      <c r="C16" s="26" t="s">
        <v>76</v>
      </c>
      <c r="D16" s="26" t="s">
        <v>77</v>
      </c>
      <c r="E16" s="26">
        <v>2</v>
      </c>
      <c r="F16" s="25" t="s">
        <v>219</v>
      </c>
      <c r="G16" s="27" t="str">
        <f t="shared" si="0"/>
        <v>Investigacion</v>
      </c>
      <c r="H16" s="25" t="s">
        <v>218</v>
      </c>
      <c r="I16" s="26" t="s">
        <v>233</v>
      </c>
      <c r="J16" s="26" t="str">
        <f t="shared" si="1"/>
        <v>Auxiliar  Técnico</v>
      </c>
      <c r="K16" s="28">
        <v>50000</v>
      </c>
      <c r="L16" s="29">
        <v>32863</v>
      </c>
      <c r="M16" s="29">
        <v>23998</v>
      </c>
    </row>
    <row r="17" spans="2:13" ht="19.5" hidden="1" x14ac:dyDescent="0.35">
      <c r="B17" s="25">
        <v>1922</v>
      </c>
      <c r="C17" s="26" t="s">
        <v>46</v>
      </c>
      <c r="D17" s="26" t="s">
        <v>138</v>
      </c>
      <c r="E17" s="26">
        <v>2</v>
      </c>
      <c r="F17" s="25" t="s">
        <v>219</v>
      </c>
      <c r="G17" s="27" t="str">
        <f t="shared" si="0"/>
        <v>Investigacion</v>
      </c>
      <c r="H17" s="25" t="s">
        <v>219</v>
      </c>
      <c r="I17" s="26" t="s">
        <v>233</v>
      </c>
      <c r="J17" s="26" t="str">
        <f t="shared" si="1"/>
        <v>Auxiliar  Técnico</v>
      </c>
      <c r="K17" s="28">
        <v>50000</v>
      </c>
      <c r="L17" s="29">
        <v>31751</v>
      </c>
      <c r="M17" s="29">
        <v>22336</v>
      </c>
    </row>
    <row r="18" spans="2:13" ht="19.5" hidden="1" x14ac:dyDescent="0.35">
      <c r="B18" s="25">
        <v>1557</v>
      </c>
      <c r="C18" s="26" t="s">
        <v>69</v>
      </c>
      <c r="D18" s="26" t="s">
        <v>70</v>
      </c>
      <c r="E18" s="26">
        <v>2</v>
      </c>
      <c r="F18" s="25" t="s">
        <v>221</v>
      </c>
      <c r="G18" s="27" t="str">
        <f t="shared" si="0"/>
        <v>Administracion</v>
      </c>
      <c r="H18" s="25" t="s">
        <v>218</v>
      </c>
      <c r="I18" s="26" t="s">
        <v>231</v>
      </c>
      <c r="J18" s="26" t="str">
        <f t="shared" si="1"/>
        <v xml:space="preserve">Auxiliar Administrativo </v>
      </c>
      <c r="K18" s="28">
        <v>18000</v>
      </c>
      <c r="L18" s="29">
        <v>36848</v>
      </c>
      <c r="M18" s="29">
        <v>24007</v>
      </c>
    </row>
    <row r="19" spans="2:13" ht="19.5" x14ac:dyDescent="0.35">
      <c r="B19" s="25">
        <v>1972</v>
      </c>
      <c r="C19" s="26" t="s">
        <v>3</v>
      </c>
      <c r="D19" s="26" t="s">
        <v>4</v>
      </c>
      <c r="E19" s="26">
        <v>1</v>
      </c>
      <c r="F19" s="25" t="s">
        <v>218</v>
      </c>
      <c r="G19" s="27" t="str">
        <f t="shared" si="0"/>
        <v>Contabilidad</v>
      </c>
      <c r="H19" s="25" t="s">
        <v>218</v>
      </c>
      <c r="I19" s="26" t="s">
        <v>231</v>
      </c>
      <c r="J19" s="26" t="str">
        <f t="shared" si="1"/>
        <v xml:space="preserve">Auxiliar Administrativo </v>
      </c>
      <c r="K19" s="28">
        <v>21887.95</v>
      </c>
      <c r="L19" s="29">
        <v>38479</v>
      </c>
      <c r="M19" s="29">
        <v>25839</v>
      </c>
    </row>
    <row r="20" spans="2:13" ht="19.5" hidden="1" x14ac:dyDescent="0.35">
      <c r="B20" s="25">
        <v>1973</v>
      </c>
      <c r="C20" s="26" t="s">
        <v>6</v>
      </c>
      <c r="D20" s="26" t="s">
        <v>7</v>
      </c>
      <c r="E20" s="26">
        <v>1</v>
      </c>
      <c r="F20" s="25" t="s">
        <v>219</v>
      </c>
      <c r="G20" s="27" t="str">
        <f t="shared" si="0"/>
        <v>Investigacion</v>
      </c>
      <c r="H20" s="25" t="s">
        <v>219</v>
      </c>
      <c r="I20" s="26" t="s">
        <v>231</v>
      </c>
      <c r="J20" s="26" t="str">
        <f t="shared" si="1"/>
        <v xml:space="preserve">Auxiliar Administrativo </v>
      </c>
      <c r="K20" s="28">
        <v>23024</v>
      </c>
      <c r="L20" s="29">
        <v>33357</v>
      </c>
      <c r="M20" s="29">
        <v>25850</v>
      </c>
    </row>
    <row r="21" spans="2:13" ht="19.5" hidden="1" x14ac:dyDescent="0.35">
      <c r="B21" s="25">
        <v>1168</v>
      </c>
      <c r="C21" s="26" t="s">
        <v>8</v>
      </c>
      <c r="D21" s="26" t="s">
        <v>9</v>
      </c>
      <c r="E21" s="26">
        <v>8</v>
      </c>
      <c r="F21" s="25" t="s">
        <v>219</v>
      </c>
      <c r="G21" s="27" t="str">
        <f t="shared" si="0"/>
        <v>Investigacion</v>
      </c>
      <c r="H21" s="25" t="s">
        <v>227</v>
      </c>
      <c r="I21" s="26" t="s">
        <v>231</v>
      </c>
      <c r="J21" s="26" t="str">
        <f t="shared" si="1"/>
        <v xml:space="preserve">Auxiliar Administrativo </v>
      </c>
      <c r="K21" s="28">
        <v>23035.88</v>
      </c>
      <c r="L21" s="29">
        <v>38666</v>
      </c>
      <c r="M21" s="29">
        <v>25757</v>
      </c>
    </row>
    <row r="22" spans="2:13" ht="19.5" hidden="1" x14ac:dyDescent="0.35">
      <c r="B22" s="25">
        <v>1676</v>
      </c>
      <c r="C22" s="26" t="s">
        <v>18</v>
      </c>
      <c r="D22" s="26" t="s">
        <v>19</v>
      </c>
      <c r="E22" s="26">
        <v>5</v>
      </c>
      <c r="F22" s="25" t="s">
        <v>221</v>
      </c>
      <c r="G22" s="27" t="str">
        <f t="shared" si="0"/>
        <v>Administracion</v>
      </c>
      <c r="H22" s="25" t="s">
        <v>218</v>
      </c>
      <c r="I22" s="26" t="s">
        <v>231</v>
      </c>
      <c r="J22" s="26" t="str">
        <f t="shared" si="1"/>
        <v xml:space="preserve">Auxiliar Administrativo </v>
      </c>
      <c r="K22" s="28">
        <v>23212.32</v>
      </c>
      <c r="L22" s="29">
        <v>38511</v>
      </c>
      <c r="M22" s="29">
        <v>25458</v>
      </c>
    </row>
    <row r="23" spans="2:13" ht="19.5" hidden="1" x14ac:dyDescent="0.35">
      <c r="B23" s="25">
        <v>1075</v>
      </c>
      <c r="C23" s="26" t="s">
        <v>20</v>
      </c>
      <c r="D23" s="26" t="s">
        <v>21</v>
      </c>
      <c r="E23" s="26">
        <v>2</v>
      </c>
      <c r="F23" s="25" t="s">
        <v>222</v>
      </c>
      <c r="G23" s="27" t="str">
        <f t="shared" si="0"/>
        <v>Diseño</v>
      </c>
      <c r="H23" s="25" t="s">
        <v>219</v>
      </c>
      <c r="I23" s="26" t="s">
        <v>231</v>
      </c>
      <c r="J23" s="26" t="str">
        <f t="shared" si="1"/>
        <v xml:space="preserve">Auxiliar Administrativo </v>
      </c>
      <c r="K23" s="28">
        <v>23239.439999999999</v>
      </c>
      <c r="L23" s="29">
        <v>39667</v>
      </c>
      <c r="M23" s="29">
        <v>25443</v>
      </c>
    </row>
    <row r="24" spans="2:13" ht="19.5" hidden="1" x14ac:dyDescent="0.35">
      <c r="B24" s="25">
        <v>1966</v>
      </c>
      <c r="C24" s="26" t="s">
        <v>22</v>
      </c>
      <c r="D24" s="26" t="s">
        <v>23</v>
      </c>
      <c r="E24" s="26">
        <v>1</v>
      </c>
      <c r="F24" s="25" t="s">
        <v>219</v>
      </c>
      <c r="G24" s="27" t="str">
        <f t="shared" si="0"/>
        <v>Investigacion</v>
      </c>
      <c r="H24" s="25" t="s">
        <v>227</v>
      </c>
      <c r="I24" s="26" t="s">
        <v>231</v>
      </c>
      <c r="J24" s="26" t="str">
        <f t="shared" si="1"/>
        <v xml:space="preserve">Auxiliar Administrativo </v>
      </c>
      <c r="K24" s="28">
        <v>23500</v>
      </c>
      <c r="L24" s="29">
        <v>33559</v>
      </c>
      <c r="M24" s="29">
        <v>25327</v>
      </c>
    </row>
    <row r="25" spans="2:13" ht="19.5" hidden="1" x14ac:dyDescent="0.35">
      <c r="B25" s="25">
        <v>1967</v>
      </c>
      <c r="C25" s="26" t="s">
        <v>16</v>
      </c>
      <c r="D25" s="26" t="s">
        <v>17</v>
      </c>
      <c r="E25" s="26">
        <v>1</v>
      </c>
      <c r="F25" s="25" t="s">
        <v>222</v>
      </c>
      <c r="G25" s="27" t="str">
        <f t="shared" si="0"/>
        <v>Diseño</v>
      </c>
      <c r="H25" s="25" t="s">
        <v>218</v>
      </c>
      <c r="I25" s="26" t="s">
        <v>231</v>
      </c>
      <c r="J25" s="26" t="str">
        <f t="shared" si="1"/>
        <v xml:space="preserve">Auxiliar Administrativo </v>
      </c>
      <c r="K25" s="28">
        <v>23566</v>
      </c>
      <c r="L25" s="29">
        <v>38869</v>
      </c>
      <c r="M25" s="29">
        <v>25338</v>
      </c>
    </row>
    <row r="26" spans="2:13" ht="19.5" hidden="1" x14ac:dyDescent="0.35">
      <c r="B26" s="25">
        <v>1793</v>
      </c>
      <c r="C26" s="26" t="s">
        <v>35</v>
      </c>
      <c r="D26" s="26" t="s">
        <v>36</v>
      </c>
      <c r="E26" s="26">
        <v>1</v>
      </c>
      <c r="F26" s="25" t="s">
        <v>222</v>
      </c>
      <c r="G26" s="27" t="str">
        <f t="shared" si="0"/>
        <v>Diseño</v>
      </c>
      <c r="H26" s="25" t="s">
        <v>227</v>
      </c>
      <c r="I26" s="26" t="s">
        <v>231</v>
      </c>
      <c r="J26" s="26" t="str">
        <f t="shared" si="1"/>
        <v xml:space="preserve">Auxiliar Administrativo </v>
      </c>
      <c r="K26" s="28">
        <v>24179.5</v>
      </c>
      <c r="L26" s="29">
        <v>39680</v>
      </c>
      <c r="M26" s="29">
        <v>25125</v>
      </c>
    </row>
    <row r="27" spans="2:13" ht="19.5" hidden="1" x14ac:dyDescent="0.35">
      <c r="B27" s="25">
        <v>1530</v>
      </c>
      <c r="C27" s="26" t="s">
        <v>44</v>
      </c>
      <c r="D27" s="26" t="s">
        <v>45</v>
      </c>
      <c r="E27" s="26">
        <v>1</v>
      </c>
      <c r="F27" s="25" t="s">
        <v>221</v>
      </c>
      <c r="G27" s="27" t="str">
        <f t="shared" si="0"/>
        <v>Administracion</v>
      </c>
      <c r="H27" s="25" t="s">
        <v>219</v>
      </c>
      <c r="I27" s="26" t="s">
        <v>231</v>
      </c>
      <c r="J27" s="26" t="str">
        <f t="shared" si="1"/>
        <v xml:space="preserve">Auxiliar Administrativo </v>
      </c>
      <c r="K27" s="28">
        <v>25146.68</v>
      </c>
      <c r="L27" s="29">
        <v>33258</v>
      </c>
      <c r="M27" s="29">
        <v>24487</v>
      </c>
    </row>
    <row r="28" spans="2:13" ht="19.5" hidden="1" x14ac:dyDescent="0.35">
      <c r="B28" s="25">
        <v>1529</v>
      </c>
      <c r="C28" s="26" t="s">
        <v>50</v>
      </c>
      <c r="D28" s="26" t="s">
        <v>51</v>
      </c>
      <c r="E28" s="26">
        <v>1</v>
      </c>
      <c r="F28" s="25" t="s">
        <v>219</v>
      </c>
      <c r="G28" s="27" t="str">
        <f t="shared" si="0"/>
        <v>Investigacion</v>
      </c>
      <c r="H28" s="25" t="s">
        <v>219</v>
      </c>
      <c r="I28" s="26" t="s">
        <v>231</v>
      </c>
      <c r="J28" s="26" t="str">
        <f t="shared" si="1"/>
        <v xml:space="preserve">Auxiliar Administrativo </v>
      </c>
      <c r="K28" s="28">
        <v>25148</v>
      </c>
      <c r="L28" s="29">
        <v>31805</v>
      </c>
      <c r="M28" s="29">
        <v>24476</v>
      </c>
    </row>
    <row r="29" spans="2:13" ht="19.5" hidden="1" x14ac:dyDescent="0.35">
      <c r="B29" s="25">
        <v>1054</v>
      </c>
      <c r="C29" s="26" t="s">
        <v>46</v>
      </c>
      <c r="D29" s="26" t="s">
        <v>47</v>
      </c>
      <c r="E29" s="26">
        <v>1</v>
      </c>
      <c r="F29" s="25" t="s">
        <v>221</v>
      </c>
      <c r="G29" s="27" t="str">
        <f t="shared" si="0"/>
        <v>Administracion</v>
      </c>
      <c r="H29" s="25" t="s">
        <v>218</v>
      </c>
      <c r="I29" s="26" t="s">
        <v>231</v>
      </c>
      <c r="J29" s="26" t="str">
        <f t="shared" si="1"/>
        <v xml:space="preserve">Auxiliar Administrativo </v>
      </c>
      <c r="K29" s="28">
        <v>25176.06</v>
      </c>
      <c r="L29" s="29">
        <v>33344</v>
      </c>
      <c r="M29" s="29">
        <v>24693</v>
      </c>
    </row>
    <row r="30" spans="2:13" ht="19.5" hidden="1" x14ac:dyDescent="0.35">
      <c r="B30" s="25">
        <v>1055</v>
      </c>
      <c r="C30" s="26" t="s">
        <v>54</v>
      </c>
      <c r="D30" s="26" t="s">
        <v>55</v>
      </c>
      <c r="E30" s="26">
        <v>2</v>
      </c>
      <c r="F30" s="25" t="s">
        <v>220</v>
      </c>
      <c r="G30" s="27" t="str">
        <f t="shared" si="0"/>
        <v>Materiales</v>
      </c>
      <c r="H30" s="25" t="s">
        <v>218</v>
      </c>
      <c r="I30" s="26" t="s">
        <v>231</v>
      </c>
      <c r="J30" s="26" t="str">
        <f t="shared" si="1"/>
        <v xml:space="preserve">Auxiliar Administrativo </v>
      </c>
      <c r="K30" s="28">
        <v>26040.560000000001</v>
      </c>
      <c r="L30" s="29">
        <v>33336</v>
      </c>
      <c r="M30" s="29">
        <v>24704</v>
      </c>
    </row>
    <row r="31" spans="2:13" ht="19.5" hidden="1" x14ac:dyDescent="0.35">
      <c r="B31" s="25">
        <v>1290</v>
      </c>
      <c r="C31" s="26" t="s">
        <v>58</v>
      </c>
      <c r="D31" s="26" t="s">
        <v>59</v>
      </c>
      <c r="E31" s="26">
        <v>2</v>
      </c>
      <c r="F31" s="25" t="s">
        <v>221</v>
      </c>
      <c r="G31" s="27" t="str">
        <f t="shared" si="0"/>
        <v>Administracion</v>
      </c>
      <c r="H31" s="25" t="s">
        <v>227</v>
      </c>
      <c r="I31" s="26" t="s">
        <v>231</v>
      </c>
      <c r="J31" s="26" t="str">
        <f t="shared" si="1"/>
        <v xml:space="preserve">Auxiliar Administrativo </v>
      </c>
      <c r="K31" s="28">
        <v>26113.86</v>
      </c>
      <c r="L31" s="29">
        <v>31050</v>
      </c>
      <c r="M31" s="29">
        <v>24200</v>
      </c>
    </row>
    <row r="32" spans="2:13" ht="19.5" hidden="1" x14ac:dyDescent="0.35">
      <c r="B32" s="25">
        <v>1152</v>
      </c>
      <c r="C32" s="26" t="s">
        <v>62</v>
      </c>
      <c r="D32" s="26" t="s">
        <v>63</v>
      </c>
      <c r="E32" s="26">
        <v>1</v>
      </c>
      <c r="F32" s="25" t="s">
        <v>218</v>
      </c>
      <c r="G32" s="27" t="str">
        <f t="shared" si="0"/>
        <v>Contabilidad</v>
      </c>
      <c r="H32" s="25" t="s">
        <v>219</v>
      </c>
      <c r="I32" s="26" t="s">
        <v>231</v>
      </c>
      <c r="J32" s="26" t="str">
        <f t="shared" si="1"/>
        <v xml:space="preserve">Auxiliar Administrativo </v>
      </c>
      <c r="K32" s="28">
        <v>26646.2</v>
      </c>
      <c r="L32" s="29">
        <v>32894</v>
      </c>
      <c r="M32" s="29">
        <v>24038</v>
      </c>
    </row>
    <row r="33" spans="2:13" ht="19.5" hidden="1" x14ac:dyDescent="0.35">
      <c r="B33" s="25">
        <v>1961</v>
      </c>
      <c r="C33" s="26" t="s">
        <v>14</v>
      </c>
      <c r="D33" s="26" t="s">
        <v>68</v>
      </c>
      <c r="E33" s="26">
        <v>0</v>
      </c>
      <c r="F33" s="25" t="s">
        <v>222</v>
      </c>
      <c r="G33" s="27" t="str">
        <f t="shared" si="0"/>
        <v>Diseño</v>
      </c>
      <c r="H33" s="25" t="s">
        <v>227</v>
      </c>
      <c r="I33" s="26" t="s">
        <v>231</v>
      </c>
      <c r="J33" s="26" t="str">
        <f t="shared" si="1"/>
        <v xml:space="preserve">Auxiliar Administrativo </v>
      </c>
      <c r="K33" s="28">
        <v>27081.040000000001</v>
      </c>
      <c r="L33" s="29">
        <v>38533</v>
      </c>
      <c r="M33" s="29">
        <v>23834</v>
      </c>
    </row>
    <row r="34" spans="2:13" ht="19.5" x14ac:dyDescent="0.35">
      <c r="B34" s="25">
        <v>1674</v>
      </c>
      <c r="C34" s="26" t="s">
        <v>90</v>
      </c>
      <c r="D34" s="26" t="s">
        <v>91</v>
      </c>
      <c r="E34" s="26">
        <v>1</v>
      </c>
      <c r="F34" s="25" t="s">
        <v>218</v>
      </c>
      <c r="G34" s="27" t="str">
        <f t="shared" si="0"/>
        <v>Contabilidad</v>
      </c>
      <c r="H34" s="25" t="s">
        <v>227</v>
      </c>
      <c r="I34" s="26" t="s">
        <v>231</v>
      </c>
      <c r="J34" s="26" t="str">
        <f t="shared" si="1"/>
        <v xml:space="preserve">Auxiliar Administrativo </v>
      </c>
      <c r="K34" s="28">
        <v>27597.85</v>
      </c>
      <c r="L34" s="29">
        <v>37340</v>
      </c>
      <c r="M34" s="29">
        <v>23393</v>
      </c>
    </row>
    <row r="35" spans="2:13" ht="19.5" hidden="1" x14ac:dyDescent="0.35">
      <c r="B35" s="25">
        <v>1011</v>
      </c>
      <c r="C35" s="26" t="s">
        <v>92</v>
      </c>
      <c r="D35" s="26" t="s">
        <v>93</v>
      </c>
      <c r="E35" s="26">
        <v>2</v>
      </c>
      <c r="F35" s="25" t="s">
        <v>218</v>
      </c>
      <c r="G35" s="27" t="str">
        <f t="shared" si="0"/>
        <v>Contabilidad</v>
      </c>
      <c r="H35" s="25" t="s">
        <v>218</v>
      </c>
      <c r="I35" s="26" t="s">
        <v>231</v>
      </c>
      <c r="J35" s="26" t="str">
        <f t="shared" si="1"/>
        <v xml:space="preserve">Auxiliar Administrativo </v>
      </c>
      <c r="K35" s="28">
        <v>27597.85</v>
      </c>
      <c r="L35" s="29">
        <v>31446</v>
      </c>
      <c r="M35" s="29">
        <v>23702</v>
      </c>
    </row>
    <row r="36" spans="2:13" ht="19.5" hidden="1" x14ac:dyDescent="0.35">
      <c r="B36" s="25">
        <v>1301</v>
      </c>
      <c r="C36" s="26" t="s">
        <v>78</v>
      </c>
      <c r="D36" s="26" t="s">
        <v>79</v>
      </c>
      <c r="E36" s="26">
        <v>2</v>
      </c>
      <c r="F36" s="25" t="s">
        <v>220</v>
      </c>
      <c r="G36" s="27" t="str">
        <f t="shared" si="0"/>
        <v>Materiales</v>
      </c>
      <c r="H36" s="25" t="s">
        <v>227</v>
      </c>
      <c r="I36" s="26" t="s">
        <v>231</v>
      </c>
      <c r="J36" s="26" t="str">
        <f t="shared" si="1"/>
        <v xml:space="preserve">Auxiliar Administrativo </v>
      </c>
      <c r="K36" s="28">
        <v>28001</v>
      </c>
      <c r="L36" s="29">
        <v>30900</v>
      </c>
      <c r="M36" s="29">
        <v>23918</v>
      </c>
    </row>
    <row r="37" spans="2:13" ht="19.5" hidden="1" x14ac:dyDescent="0.35">
      <c r="B37" s="25">
        <v>1960</v>
      </c>
      <c r="C37" s="26" t="s">
        <v>64</v>
      </c>
      <c r="D37" s="26" t="s">
        <v>65</v>
      </c>
      <c r="E37" s="26">
        <v>2</v>
      </c>
      <c r="F37" s="25" t="s">
        <v>218</v>
      </c>
      <c r="G37" s="27" t="str">
        <f t="shared" si="0"/>
        <v>Contabilidad</v>
      </c>
      <c r="H37" s="25" t="s">
        <v>218</v>
      </c>
      <c r="I37" s="26" t="s">
        <v>231</v>
      </c>
      <c r="J37" s="26" t="str">
        <f t="shared" si="1"/>
        <v xml:space="preserve">Auxiliar Administrativo </v>
      </c>
      <c r="K37" s="28">
        <v>28043.68</v>
      </c>
      <c r="L37" s="29">
        <v>31729</v>
      </c>
      <c r="M37" s="29">
        <v>23823</v>
      </c>
    </row>
    <row r="38" spans="2:13" ht="19.5" hidden="1" x14ac:dyDescent="0.35">
      <c r="B38" s="25">
        <v>1153</v>
      </c>
      <c r="C38" s="26" t="s">
        <v>66</v>
      </c>
      <c r="D38" s="26" t="s">
        <v>67</v>
      </c>
      <c r="E38" s="26">
        <v>1</v>
      </c>
      <c r="F38" s="25" t="s">
        <v>218</v>
      </c>
      <c r="G38" s="27" t="str">
        <f t="shared" si="0"/>
        <v>Contabilidad</v>
      </c>
      <c r="H38" s="25" t="s">
        <v>219</v>
      </c>
      <c r="I38" s="26" t="s">
        <v>231</v>
      </c>
      <c r="J38" s="26" t="str">
        <f t="shared" si="1"/>
        <v xml:space="preserve">Auxiliar Administrativo </v>
      </c>
      <c r="K38" s="28">
        <v>28043.68</v>
      </c>
      <c r="L38" s="29">
        <v>32886</v>
      </c>
      <c r="M38" s="29">
        <v>24049</v>
      </c>
    </row>
    <row r="39" spans="2:13" ht="19.5" hidden="1" x14ac:dyDescent="0.35">
      <c r="B39" s="25">
        <v>1724</v>
      </c>
      <c r="C39" s="26" t="s">
        <v>80</v>
      </c>
      <c r="D39" s="26" t="s">
        <v>81</v>
      </c>
      <c r="E39" s="26">
        <v>1</v>
      </c>
      <c r="F39" s="25" t="s">
        <v>220</v>
      </c>
      <c r="G39" s="27" t="str">
        <f t="shared" si="0"/>
        <v>Materiales</v>
      </c>
      <c r="H39" s="25" t="s">
        <v>219</v>
      </c>
      <c r="I39" s="26" t="s">
        <v>231</v>
      </c>
      <c r="J39" s="26" t="str">
        <f t="shared" si="1"/>
        <v xml:space="preserve">Auxiliar Administrativo </v>
      </c>
      <c r="K39" s="28">
        <v>28043.68</v>
      </c>
      <c r="L39" s="29">
        <v>33083</v>
      </c>
      <c r="M39" s="29">
        <v>23883</v>
      </c>
    </row>
    <row r="40" spans="2:13" ht="19.5" hidden="1" x14ac:dyDescent="0.35">
      <c r="B40" s="25">
        <v>1334</v>
      </c>
      <c r="C40" s="26" t="s">
        <v>86</v>
      </c>
      <c r="D40" s="26" t="s">
        <v>87</v>
      </c>
      <c r="E40" s="26">
        <v>1</v>
      </c>
      <c r="F40" s="25" t="s">
        <v>223</v>
      </c>
      <c r="G40" s="27" t="str">
        <f t="shared" si="0"/>
        <v>Varios</v>
      </c>
      <c r="H40" s="25" t="s">
        <v>227</v>
      </c>
      <c r="I40" s="26" t="s">
        <v>231</v>
      </c>
      <c r="J40" s="26" t="str">
        <f t="shared" si="1"/>
        <v xml:space="preserve">Auxiliar Administrativo </v>
      </c>
      <c r="K40" s="28">
        <v>28043.68</v>
      </c>
      <c r="L40" s="29">
        <v>32971</v>
      </c>
      <c r="M40" s="29">
        <v>24033</v>
      </c>
    </row>
    <row r="41" spans="2:13" ht="19.5" hidden="1" x14ac:dyDescent="0.35">
      <c r="B41" s="25">
        <v>1041</v>
      </c>
      <c r="C41" s="26" t="s">
        <v>84</v>
      </c>
      <c r="D41" s="26" t="s">
        <v>85</v>
      </c>
      <c r="E41" s="26">
        <v>1</v>
      </c>
      <c r="F41" s="25" t="s">
        <v>223</v>
      </c>
      <c r="G41" s="27" t="str">
        <f t="shared" si="0"/>
        <v>Varios</v>
      </c>
      <c r="H41" s="25" t="s">
        <v>219</v>
      </c>
      <c r="I41" s="26" t="s">
        <v>231</v>
      </c>
      <c r="J41" s="26" t="str">
        <f t="shared" si="1"/>
        <v xml:space="preserve">Auxiliar Administrativo </v>
      </c>
      <c r="K41" s="28">
        <v>28043.68</v>
      </c>
      <c r="L41" s="29">
        <v>33710</v>
      </c>
      <c r="M41" s="29">
        <v>23767</v>
      </c>
    </row>
    <row r="42" spans="2:13" ht="19.5" x14ac:dyDescent="0.35">
      <c r="B42" s="25">
        <v>1516</v>
      </c>
      <c r="C42" s="26" t="s">
        <v>107</v>
      </c>
      <c r="D42" s="26" t="s">
        <v>108</v>
      </c>
      <c r="E42" s="26">
        <v>1</v>
      </c>
      <c r="F42" s="25" t="s">
        <v>218</v>
      </c>
      <c r="G42" s="27" t="str">
        <f t="shared" si="0"/>
        <v>Contabilidad</v>
      </c>
      <c r="H42" s="25" t="s">
        <v>219</v>
      </c>
      <c r="I42" s="26" t="s">
        <v>231</v>
      </c>
      <c r="J42" s="26" t="str">
        <f t="shared" si="1"/>
        <v xml:space="preserve">Auxiliar Administrativo </v>
      </c>
      <c r="K42" s="28">
        <v>28549.5</v>
      </c>
      <c r="L42" s="29">
        <v>31112</v>
      </c>
      <c r="M42" s="29">
        <v>23188</v>
      </c>
    </row>
    <row r="43" spans="2:13" ht="19.5" hidden="1" x14ac:dyDescent="0.35">
      <c r="B43" s="25">
        <v>1656</v>
      </c>
      <c r="C43" s="26" t="s">
        <v>114</v>
      </c>
      <c r="D43" s="26" t="s">
        <v>115</v>
      </c>
      <c r="E43" s="26">
        <v>1</v>
      </c>
      <c r="F43" s="25" t="s">
        <v>220</v>
      </c>
      <c r="G43" s="27" t="str">
        <f t="shared" si="0"/>
        <v>Materiales</v>
      </c>
      <c r="H43" s="25" t="s">
        <v>218</v>
      </c>
      <c r="I43" s="26" t="s">
        <v>231</v>
      </c>
      <c r="J43" s="26" t="str">
        <f t="shared" si="1"/>
        <v xml:space="preserve">Auxiliar Administrativo </v>
      </c>
      <c r="K43" s="28">
        <v>29015.4</v>
      </c>
      <c r="L43" s="29">
        <v>32125</v>
      </c>
      <c r="M43" s="29">
        <v>23283</v>
      </c>
    </row>
    <row r="44" spans="2:13" ht="19.5" x14ac:dyDescent="0.35">
      <c r="B44" s="25">
        <v>1675</v>
      </c>
      <c r="C44" s="26" t="s">
        <v>94</v>
      </c>
      <c r="D44" s="26" t="s">
        <v>95</v>
      </c>
      <c r="E44" s="26">
        <v>1</v>
      </c>
      <c r="F44" s="25" t="s">
        <v>218</v>
      </c>
      <c r="G44" s="27" t="str">
        <f t="shared" si="0"/>
        <v>Contabilidad</v>
      </c>
      <c r="H44" s="25" t="s">
        <v>227</v>
      </c>
      <c r="I44" s="26" t="s">
        <v>231</v>
      </c>
      <c r="J44" s="26" t="str">
        <f t="shared" si="1"/>
        <v xml:space="preserve">Auxiliar Administrativo </v>
      </c>
      <c r="K44" s="28">
        <v>29045.24</v>
      </c>
      <c r="L44" s="29">
        <v>37697</v>
      </c>
      <c r="M44" s="29">
        <v>23404</v>
      </c>
    </row>
    <row r="45" spans="2:13" ht="19.5" hidden="1" x14ac:dyDescent="0.35">
      <c r="B45" s="25">
        <v>1079</v>
      </c>
      <c r="C45" s="26" t="s">
        <v>116</v>
      </c>
      <c r="D45" s="26" t="s">
        <v>101</v>
      </c>
      <c r="E45" s="26">
        <v>2</v>
      </c>
      <c r="F45" s="25" t="s">
        <v>221</v>
      </c>
      <c r="G45" s="27" t="str">
        <f t="shared" si="0"/>
        <v>Administracion</v>
      </c>
      <c r="H45" s="25" t="s">
        <v>219</v>
      </c>
      <c r="I45" s="26" t="s">
        <v>231</v>
      </c>
      <c r="J45" s="26" t="str">
        <f t="shared" si="1"/>
        <v xml:space="preserve">Auxiliar Administrativo </v>
      </c>
      <c r="K45" s="28">
        <v>29982.58</v>
      </c>
      <c r="L45" s="29">
        <v>31495</v>
      </c>
      <c r="M45" s="29">
        <v>22982</v>
      </c>
    </row>
    <row r="46" spans="2:13" ht="19.5" hidden="1" x14ac:dyDescent="0.35">
      <c r="B46" s="25">
        <v>1673</v>
      </c>
      <c r="C46" s="26" t="s">
        <v>119</v>
      </c>
      <c r="D46" s="26" t="s">
        <v>120</v>
      </c>
      <c r="E46" s="26">
        <v>2</v>
      </c>
      <c r="F46" s="25" t="s">
        <v>219</v>
      </c>
      <c r="G46" s="27" t="str">
        <f t="shared" si="0"/>
        <v>Investigacion</v>
      </c>
      <c r="H46" s="25" t="s">
        <v>218</v>
      </c>
      <c r="I46" s="26" t="s">
        <v>231</v>
      </c>
      <c r="J46" s="26" t="str">
        <f t="shared" si="1"/>
        <v xml:space="preserve">Auxiliar Administrativo </v>
      </c>
      <c r="K46" s="28">
        <v>29982.58</v>
      </c>
      <c r="L46" s="29">
        <v>32979</v>
      </c>
      <c r="M46" s="29">
        <v>22890</v>
      </c>
    </row>
    <row r="47" spans="2:13" ht="19.5" hidden="1" x14ac:dyDescent="0.35">
      <c r="B47" s="25">
        <v>1509</v>
      </c>
      <c r="C47" s="26" t="s">
        <v>121</v>
      </c>
      <c r="D47" s="26" t="s">
        <v>122</v>
      </c>
      <c r="E47" s="26">
        <v>1</v>
      </c>
      <c r="F47" s="25" t="s">
        <v>219</v>
      </c>
      <c r="G47" s="27" t="str">
        <f t="shared" si="0"/>
        <v>Investigacion</v>
      </c>
      <c r="H47" s="25" t="s">
        <v>227</v>
      </c>
      <c r="I47" s="26" t="s">
        <v>231</v>
      </c>
      <c r="J47" s="26" t="str">
        <f t="shared" si="1"/>
        <v xml:space="preserve">Auxiliar Administrativo </v>
      </c>
      <c r="K47" s="28">
        <v>29982.58</v>
      </c>
      <c r="L47" s="29">
        <v>31217</v>
      </c>
      <c r="M47" s="29">
        <v>22943</v>
      </c>
    </row>
    <row r="48" spans="2:13" ht="19.5" hidden="1" x14ac:dyDescent="0.35">
      <c r="B48" s="25">
        <v>1078</v>
      </c>
      <c r="C48" s="26" t="s">
        <v>127</v>
      </c>
      <c r="D48" s="26" t="s">
        <v>128</v>
      </c>
      <c r="E48" s="26">
        <v>1</v>
      </c>
      <c r="F48" s="25" t="s">
        <v>220</v>
      </c>
      <c r="G48" s="27" t="str">
        <f t="shared" si="0"/>
        <v>Materiales</v>
      </c>
      <c r="H48" s="25" t="s">
        <v>219</v>
      </c>
      <c r="I48" s="26" t="s">
        <v>231</v>
      </c>
      <c r="J48" s="26" t="str">
        <f t="shared" si="1"/>
        <v xml:space="preserve">Auxiliar Administrativo </v>
      </c>
      <c r="K48" s="28">
        <v>29982.58</v>
      </c>
      <c r="L48" s="29">
        <v>31503</v>
      </c>
      <c r="M48" s="29">
        <v>22971</v>
      </c>
    </row>
    <row r="49" spans="2:13" ht="19.5" hidden="1" x14ac:dyDescent="0.35">
      <c r="B49" s="25">
        <v>1674</v>
      </c>
      <c r="C49" s="26" t="s">
        <v>132</v>
      </c>
      <c r="D49" s="26" t="s">
        <v>133</v>
      </c>
      <c r="E49" s="26">
        <v>1</v>
      </c>
      <c r="F49" s="25" t="s">
        <v>223</v>
      </c>
      <c r="G49" s="27" t="str">
        <f t="shared" si="0"/>
        <v>Varios</v>
      </c>
      <c r="H49" s="25" t="s">
        <v>218</v>
      </c>
      <c r="I49" s="26" t="s">
        <v>231</v>
      </c>
      <c r="J49" s="26" t="str">
        <f t="shared" si="1"/>
        <v xml:space="preserve">Auxiliar Administrativo </v>
      </c>
      <c r="K49" s="28">
        <v>31048.36</v>
      </c>
      <c r="L49" s="29">
        <v>32971</v>
      </c>
      <c r="M49" s="29">
        <v>22901</v>
      </c>
    </row>
    <row r="50" spans="2:13" ht="19.5" hidden="1" x14ac:dyDescent="0.35">
      <c r="B50" s="25">
        <v>1906</v>
      </c>
      <c r="C50" s="26" t="s">
        <v>151</v>
      </c>
      <c r="D50" s="26" t="s">
        <v>152</v>
      </c>
      <c r="E50" s="26">
        <v>2</v>
      </c>
      <c r="F50" s="25" t="s">
        <v>220</v>
      </c>
      <c r="G50" s="27" t="str">
        <f t="shared" si="0"/>
        <v>Materiales</v>
      </c>
      <c r="H50" s="25" t="s">
        <v>219</v>
      </c>
      <c r="I50" s="26" t="s">
        <v>231</v>
      </c>
      <c r="J50" s="26" t="str">
        <f t="shared" si="1"/>
        <v xml:space="preserve">Auxiliar Administrativo </v>
      </c>
      <c r="K50" s="28">
        <v>31916.94</v>
      </c>
      <c r="L50" s="29">
        <v>32779</v>
      </c>
      <c r="M50" s="29">
        <v>22161</v>
      </c>
    </row>
    <row r="51" spans="2:13" ht="19.5" hidden="1" x14ac:dyDescent="0.35">
      <c r="B51" s="25">
        <v>1368</v>
      </c>
      <c r="C51" s="26" t="s">
        <v>158</v>
      </c>
      <c r="D51" s="26" t="s">
        <v>159</v>
      </c>
      <c r="E51" s="26">
        <v>1</v>
      </c>
      <c r="F51" s="25" t="s">
        <v>221</v>
      </c>
      <c r="G51" s="27" t="str">
        <f t="shared" si="0"/>
        <v>Administracion</v>
      </c>
      <c r="H51" s="25" t="s">
        <v>227</v>
      </c>
      <c r="I51" s="26" t="s">
        <v>231</v>
      </c>
      <c r="J51" s="26" t="str">
        <f t="shared" si="1"/>
        <v xml:space="preserve">Auxiliar Administrativo </v>
      </c>
      <c r="K51" s="28">
        <v>32884.120000000003</v>
      </c>
      <c r="L51" s="29">
        <v>33308</v>
      </c>
      <c r="M51" s="29">
        <v>21678</v>
      </c>
    </row>
    <row r="52" spans="2:13" ht="19.5" hidden="1" x14ac:dyDescent="0.35">
      <c r="B52" s="25">
        <v>1360</v>
      </c>
      <c r="C52" s="26" t="s">
        <v>144</v>
      </c>
      <c r="D52" s="26" t="s">
        <v>145</v>
      </c>
      <c r="E52" s="26">
        <v>6</v>
      </c>
      <c r="F52" s="25" t="s">
        <v>219</v>
      </c>
      <c r="G52" s="27" t="str">
        <f t="shared" si="0"/>
        <v>Investigacion</v>
      </c>
      <c r="H52" s="25" t="s">
        <v>218</v>
      </c>
      <c r="I52" s="26" t="s">
        <v>231</v>
      </c>
      <c r="J52" s="26" t="str">
        <f t="shared" si="1"/>
        <v xml:space="preserve">Auxiliar Administrativo </v>
      </c>
      <c r="K52" s="28">
        <v>33051.480000000003</v>
      </c>
      <c r="L52" s="29">
        <v>32356</v>
      </c>
      <c r="M52" s="29">
        <v>22085</v>
      </c>
    </row>
    <row r="53" spans="2:13" ht="19.5" hidden="1" x14ac:dyDescent="0.35">
      <c r="B53" s="25">
        <v>1907</v>
      </c>
      <c r="C53" s="26" t="s">
        <v>153</v>
      </c>
      <c r="D53" s="26" t="s">
        <v>154</v>
      </c>
      <c r="E53" s="26">
        <v>2</v>
      </c>
      <c r="F53" s="25" t="s">
        <v>220</v>
      </c>
      <c r="G53" s="27" t="str">
        <f t="shared" si="0"/>
        <v>Materiales</v>
      </c>
      <c r="H53" s="25" t="s">
        <v>219</v>
      </c>
      <c r="I53" s="26" t="s">
        <v>231</v>
      </c>
      <c r="J53" s="26" t="str">
        <f t="shared" si="1"/>
        <v xml:space="preserve">Auxiliar Administrativo </v>
      </c>
      <c r="K53" s="28">
        <v>33051.480000000003</v>
      </c>
      <c r="L53" s="29">
        <v>32771</v>
      </c>
      <c r="M53" s="29">
        <v>22172</v>
      </c>
    </row>
    <row r="54" spans="2:13" ht="19.5" hidden="1" x14ac:dyDescent="0.35">
      <c r="B54" s="25">
        <v>1291</v>
      </c>
      <c r="C54" s="26" t="s">
        <v>175</v>
      </c>
      <c r="D54" s="26" t="s">
        <v>176</v>
      </c>
      <c r="E54" s="26">
        <v>1</v>
      </c>
      <c r="F54" s="25" t="s">
        <v>222</v>
      </c>
      <c r="G54" s="27" t="str">
        <f t="shared" si="0"/>
        <v>Diseño</v>
      </c>
      <c r="H54" s="25" t="s">
        <v>219</v>
      </c>
      <c r="I54" s="26" t="s">
        <v>231</v>
      </c>
      <c r="J54" s="26" t="str">
        <f t="shared" si="1"/>
        <v xml:space="preserve">Auxiliar Administrativo </v>
      </c>
      <c r="K54" s="28">
        <v>35785.660000000003</v>
      </c>
      <c r="L54" s="29">
        <v>32421</v>
      </c>
      <c r="M54" s="29">
        <v>24211</v>
      </c>
    </row>
    <row r="55" spans="2:13" ht="19.5" hidden="1" x14ac:dyDescent="0.35">
      <c r="B55" s="25">
        <v>1816</v>
      </c>
      <c r="C55" s="26" t="s">
        <v>24</v>
      </c>
      <c r="D55" s="26" t="s">
        <v>25</v>
      </c>
      <c r="E55" s="26">
        <v>1</v>
      </c>
      <c r="F55" s="25" t="s">
        <v>219</v>
      </c>
      <c r="G55" s="27" t="str">
        <f t="shared" si="0"/>
        <v>Investigacion</v>
      </c>
      <c r="H55" s="25" t="s">
        <v>227</v>
      </c>
      <c r="I55" s="26" t="s">
        <v>273</v>
      </c>
      <c r="J55" s="26" t="str">
        <f t="shared" si="1"/>
        <v>Auxiliar de Investigación</v>
      </c>
      <c r="K55" s="28">
        <v>35480.400000000001</v>
      </c>
      <c r="L55" s="29">
        <v>33062</v>
      </c>
      <c r="M55" s="29">
        <v>25447</v>
      </c>
    </row>
    <row r="56" spans="2:13" ht="19.5" hidden="1" x14ac:dyDescent="0.35">
      <c r="B56" s="25">
        <v>1518</v>
      </c>
      <c r="C56" s="26" t="s">
        <v>112</v>
      </c>
      <c r="D56" s="26" t="s">
        <v>113</v>
      </c>
      <c r="E56" s="26">
        <v>2</v>
      </c>
      <c r="F56" s="25" t="s">
        <v>219</v>
      </c>
      <c r="G56" s="27" t="str">
        <f t="shared" si="0"/>
        <v>Investigacion</v>
      </c>
      <c r="H56" s="25" t="s">
        <v>219</v>
      </c>
      <c r="I56" s="26" t="s">
        <v>273</v>
      </c>
      <c r="J56" s="26" t="str">
        <f t="shared" si="1"/>
        <v>Auxiliar de Investigación</v>
      </c>
      <c r="K56" s="28">
        <v>44350.5</v>
      </c>
      <c r="L56" s="29">
        <v>33042</v>
      </c>
      <c r="M56" s="29">
        <v>23203</v>
      </c>
    </row>
    <row r="57" spans="2:13" ht="19.5" hidden="1" x14ac:dyDescent="0.35">
      <c r="B57" s="25">
        <v>1974</v>
      </c>
      <c r="C57" s="26" t="s">
        <v>147</v>
      </c>
      <c r="D57" s="26" t="s">
        <v>148</v>
      </c>
      <c r="E57" s="26">
        <v>1</v>
      </c>
      <c r="F57" s="25" t="s">
        <v>219</v>
      </c>
      <c r="G57" s="27" t="str">
        <f t="shared" si="0"/>
        <v>Investigacion</v>
      </c>
      <c r="H57" s="25" t="s">
        <v>227</v>
      </c>
      <c r="I57" s="26" t="s">
        <v>273</v>
      </c>
      <c r="J57" s="26" t="str">
        <f t="shared" si="1"/>
        <v>Auxiliar de Investigación</v>
      </c>
      <c r="K57" s="28">
        <v>48785.55</v>
      </c>
      <c r="L57" s="29">
        <v>33490</v>
      </c>
      <c r="M57" s="29">
        <v>22202</v>
      </c>
    </row>
    <row r="58" spans="2:13" ht="19.5" hidden="1" x14ac:dyDescent="0.35">
      <c r="B58" s="25">
        <v>1354</v>
      </c>
      <c r="C58" s="26" t="s">
        <v>208</v>
      </c>
      <c r="D58" s="26" t="s">
        <v>209</v>
      </c>
      <c r="E58" s="26">
        <v>2</v>
      </c>
      <c r="F58" s="25" t="s">
        <v>219</v>
      </c>
      <c r="G58" s="27" t="str">
        <f t="shared" si="0"/>
        <v>Investigacion</v>
      </c>
      <c r="H58" s="25" t="s">
        <v>218</v>
      </c>
      <c r="I58" s="26" t="s">
        <v>273</v>
      </c>
      <c r="J58" s="26" t="str">
        <f t="shared" si="1"/>
        <v>Auxiliar de Investigación</v>
      </c>
      <c r="K58" s="28">
        <v>69070.05</v>
      </c>
      <c r="L58" s="29">
        <v>31538</v>
      </c>
      <c r="M58" s="29">
        <v>17751</v>
      </c>
    </row>
    <row r="59" spans="2:13" ht="19.5" hidden="1" x14ac:dyDescent="0.35">
      <c r="B59" s="25">
        <v>1931</v>
      </c>
      <c r="C59" s="26" t="s">
        <v>14</v>
      </c>
      <c r="D59" s="26" t="s">
        <v>15</v>
      </c>
      <c r="E59" s="26">
        <v>2</v>
      </c>
      <c r="F59" s="25" t="s">
        <v>218</v>
      </c>
      <c r="G59" s="27" t="str">
        <f t="shared" si="0"/>
        <v>Contabilidad</v>
      </c>
      <c r="H59" s="25" t="s">
        <v>218</v>
      </c>
      <c r="I59" s="26" t="s">
        <v>235</v>
      </c>
      <c r="J59" s="26" t="str">
        <f t="shared" si="1"/>
        <v>Contador</v>
      </c>
      <c r="K59" s="28">
        <v>26101.439999999999</v>
      </c>
      <c r="L59" s="29">
        <v>37062</v>
      </c>
      <c r="M59" s="29">
        <v>25351</v>
      </c>
    </row>
    <row r="60" spans="2:13" ht="19.5" hidden="1" x14ac:dyDescent="0.35">
      <c r="B60" s="25">
        <v>1792</v>
      </c>
      <c r="C60" s="26" t="s">
        <v>37</v>
      </c>
      <c r="D60" s="26" t="s">
        <v>38</v>
      </c>
      <c r="E60" s="26">
        <v>2</v>
      </c>
      <c r="F60" s="25" t="s">
        <v>221</v>
      </c>
      <c r="G60" s="27" t="str">
        <f t="shared" si="0"/>
        <v>Administracion</v>
      </c>
      <c r="H60" s="25" t="s">
        <v>218</v>
      </c>
      <c r="I60" s="26" t="s">
        <v>235</v>
      </c>
      <c r="J60" s="26" t="str">
        <f t="shared" si="1"/>
        <v>Contador</v>
      </c>
      <c r="K60" s="28">
        <v>28859.25</v>
      </c>
      <c r="L60" s="29">
        <v>33231</v>
      </c>
      <c r="M60" s="29">
        <v>25114</v>
      </c>
    </row>
    <row r="61" spans="2:13" ht="19.5" hidden="1" x14ac:dyDescent="0.35">
      <c r="B61" s="25">
        <v>1975</v>
      </c>
      <c r="C61" s="26" t="s">
        <v>48</v>
      </c>
      <c r="D61" s="26" t="s">
        <v>49</v>
      </c>
      <c r="E61" s="26">
        <v>2</v>
      </c>
      <c r="F61" s="25" t="s">
        <v>222</v>
      </c>
      <c r="G61" s="27" t="str">
        <f t="shared" si="0"/>
        <v>Diseño</v>
      </c>
      <c r="H61" s="25" t="s">
        <v>218</v>
      </c>
      <c r="I61" s="26" t="s">
        <v>235</v>
      </c>
      <c r="J61" s="26" t="str">
        <f t="shared" si="1"/>
        <v>Contador</v>
      </c>
      <c r="K61" s="28">
        <v>30013.62</v>
      </c>
      <c r="L61" s="29">
        <v>38881</v>
      </c>
      <c r="M61" s="29">
        <v>24730</v>
      </c>
    </row>
    <row r="62" spans="2:13" ht="19.5" hidden="1" x14ac:dyDescent="0.35">
      <c r="B62" s="25">
        <v>1300</v>
      </c>
      <c r="C62" s="26" t="s">
        <v>60</v>
      </c>
      <c r="D62" s="26" t="s">
        <v>61</v>
      </c>
      <c r="E62" s="26">
        <v>1</v>
      </c>
      <c r="F62" s="25" t="s">
        <v>218</v>
      </c>
      <c r="G62" s="27" t="str">
        <f t="shared" si="0"/>
        <v>Contabilidad</v>
      </c>
      <c r="H62" s="25" t="s">
        <v>219</v>
      </c>
      <c r="I62" s="26" t="s">
        <v>235</v>
      </c>
      <c r="J62" s="26" t="str">
        <f t="shared" si="1"/>
        <v>Contador</v>
      </c>
      <c r="K62" s="28">
        <v>30451.68</v>
      </c>
      <c r="L62" s="29">
        <v>32855</v>
      </c>
      <c r="M62" s="29">
        <v>24009</v>
      </c>
    </row>
    <row r="63" spans="2:13" ht="19.5" hidden="1" x14ac:dyDescent="0.35">
      <c r="B63" s="25">
        <v>1330</v>
      </c>
      <c r="C63" s="26" t="s">
        <v>88</v>
      </c>
      <c r="D63" s="26" t="s">
        <v>89</v>
      </c>
      <c r="E63" s="26">
        <v>2</v>
      </c>
      <c r="F63" s="25" t="s">
        <v>218</v>
      </c>
      <c r="G63" s="27" t="str">
        <f t="shared" si="0"/>
        <v>Contabilidad</v>
      </c>
      <c r="H63" s="25" t="s">
        <v>218</v>
      </c>
      <c r="I63" s="26" t="s">
        <v>235</v>
      </c>
      <c r="J63" s="26" t="str">
        <f t="shared" si="1"/>
        <v>Contador</v>
      </c>
      <c r="K63" s="28">
        <v>31539.24</v>
      </c>
      <c r="L63" s="29">
        <v>37301</v>
      </c>
      <c r="M63" s="29">
        <v>23514</v>
      </c>
    </row>
    <row r="64" spans="2:13" ht="19.5" hidden="1" x14ac:dyDescent="0.35">
      <c r="B64" s="25">
        <v>1657</v>
      </c>
      <c r="C64" s="26" t="s">
        <v>18</v>
      </c>
      <c r="D64" s="26" t="s">
        <v>106</v>
      </c>
      <c r="E64" s="26">
        <v>2</v>
      </c>
      <c r="F64" s="25" t="s">
        <v>218</v>
      </c>
      <c r="G64" s="27" t="str">
        <f t="shared" si="0"/>
        <v>Contabilidad</v>
      </c>
      <c r="H64" s="25" t="s">
        <v>219</v>
      </c>
      <c r="I64" s="26" t="s">
        <v>235</v>
      </c>
      <c r="J64" s="26" t="str">
        <f t="shared" si="1"/>
        <v>Contador</v>
      </c>
      <c r="K64" s="28">
        <v>32626.799999999999</v>
      </c>
      <c r="L64" s="29">
        <v>32117</v>
      </c>
      <c r="M64" s="29">
        <v>23294</v>
      </c>
    </row>
    <row r="65" spans="2:13" ht="19.5" hidden="1" x14ac:dyDescent="0.35">
      <c r="B65" s="25">
        <v>1758</v>
      </c>
      <c r="C65" s="26" t="s">
        <v>117</v>
      </c>
      <c r="D65" s="26" t="s">
        <v>118</v>
      </c>
      <c r="E65" s="26">
        <v>2</v>
      </c>
      <c r="F65" s="25" t="s">
        <v>221</v>
      </c>
      <c r="G65" s="27" t="str">
        <f t="shared" si="0"/>
        <v>Administracion</v>
      </c>
      <c r="H65" s="25" t="s">
        <v>219</v>
      </c>
      <c r="I65" s="26" t="s">
        <v>235</v>
      </c>
      <c r="J65" s="26" t="str">
        <f t="shared" si="1"/>
        <v>Contador</v>
      </c>
      <c r="K65" s="28">
        <v>35785.47</v>
      </c>
      <c r="L65" s="29">
        <v>32950</v>
      </c>
      <c r="M65" s="29">
        <v>22942</v>
      </c>
    </row>
    <row r="66" spans="2:13" ht="19.5" x14ac:dyDescent="0.35">
      <c r="B66" s="25">
        <v>1573</v>
      </c>
      <c r="C66" s="26" t="s">
        <v>140</v>
      </c>
      <c r="D66" s="26" t="s">
        <v>141</v>
      </c>
      <c r="E66" s="26">
        <v>1</v>
      </c>
      <c r="F66" s="25" t="s">
        <v>218</v>
      </c>
      <c r="G66" s="27" t="str">
        <f t="shared" si="0"/>
        <v>Contabilidad</v>
      </c>
      <c r="H66" s="25" t="s">
        <v>227</v>
      </c>
      <c r="I66" s="26" t="s">
        <v>235</v>
      </c>
      <c r="J66" s="26" t="str">
        <f t="shared" si="1"/>
        <v>Contador</v>
      </c>
      <c r="K66" s="28">
        <v>35889.480000000003</v>
      </c>
      <c r="L66" s="29">
        <v>38385</v>
      </c>
      <c r="M66" s="29">
        <v>22067</v>
      </c>
    </row>
    <row r="67" spans="2:13" ht="19.5" hidden="1" x14ac:dyDescent="0.35">
      <c r="B67" s="25">
        <v>1067</v>
      </c>
      <c r="C67" s="26" t="s">
        <v>134</v>
      </c>
      <c r="D67" s="26" t="s">
        <v>135</v>
      </c>
      <c r="E67" s="26">
        <v>2</v>
      </c>
      <c r="F67" s="25" t="s">
        <v>222</v>
      </c>
      <c r="G67" s="27" t="str">
        <f t="shared" si="0"/>
        <v>Diseño</v>
      </c>
      <c r="H67" s="25" t="s">
        <v>227</v>
      </c>
      <c r="I67" s="26" t="s">
        <v>235</v>
      </c>
      <c r="J67" s="26" t="str">
        <f t="shared" si="1"/>
        <v>Contador</v>
      </c>
      <c r="K67" s="28">
        <v>36939.839999999997</v>
      </c>
      <c r="L67" s="29">
        <v>32040</v>
      </c>
      <c r="M67" s="29">
        <v>22554</v>
      </c>
    </row>
    <row r="68" spans="2:13" ht="19.5" x14ac:dyDescent="0.35">
      <c r="B68" s="25">
        <v>1695</v>
      </c>
      <c r="C68" s="26" t="s">
        <v>142</v>
      </c>
      <c r="D68" s="26" t="s">
        <v>143</v>
      </c>
      <c r="E68" s="26">
        <v>1</v>
      </c>
      <c r="F68" s="25" t="s">
        <v>221</v>
      </c>
      <c r="G68" s="27" t="str">
        <f t="shared" si="0"/>
        <v>Administracion</v>
      </c>
      <c r="H68" s="25" t="s">
        <v>227</v>
      </c>
      <c r="I68" s="26" t="s">
        <v>235</v>
      </c>
      <c r="J68" s="26" t="str">
        <f t="shared" si="1"/>
        <v>Contador</v>
      </c>
      <c r="K68" s="28">
        <v>38094.21</v>
      </c>
      <c r="L68" s="29">
        <v>39892</v>
      </c>
      <c r="M68" s="29">
        <v>21920</v>
      </c>
    </row>
    <row r="69" spans="2:13" ht="19.5" hidden="1" x14ac:dyDescent="0.35">
      <c r="B69" s="25">
        <v>1331</v>
      </c>
      <c r="C69" s="26" t="s">
        <v>99</v>
      </c>
      <c r="D69" s="26" t="s">
        <v>100</v>
      </c>
      <c r="E69" s="26">
        <v>2</v>
      </c>
      <c r="F69" s="25" t="s">
        <v>219</v>
      </c>
      <c r="G69" s="27" t="str">
        <f t="shared" si="0"/>
        <v>Investigacion</v>
      </c>
      <c r="H69" s="25" t="s">
        <v>219</v>
      </c>
      <c r="I69" s="26" t="s">
        <v>235</v>
      </c>
      <c r="J69" s="26" t="str">
        <f t="shared" si="1"/>
        <v>Contador</v>
      </c>
      <c r="K69" s="28">
        <v>42872.15</v>
      </c>
      <c r="L69" s="29">
        <v>32639</v>
      </c>
      <c r="M69" s="29">
        <v>23518</v>
      </c>
    </row>
    <row r="70" spans="2:13" ht="19.5" hidden="1" x14ac:dyDescent="0.35">
      <c r="B70" s="25">
        <v>1012</v>
      </c>
      <c r="C70" s="26" t="s">
        <v>96</v>
      </c>
      <c r="D70" s="26" t="s">
        <v>97</v>
      </c>
      <c r="E70" s="26">
        <v>2</v>
      </c>
      <c r="F70" s="25" t="s">
        <v>219</v>
      </c>
      <c r="G70" s="27" t="str">
        <f t="shared" si="0"/>
        <v>Investigacion</v>
      </c>
      <c r="H70" s="25" t="s">
        <v>219</v>
      </c>
      <c r="I70" s="26" t="s">
        <v>235</v>
      </c>
      <c r="J70" s="26" t="str">
        <f t="shared" si="1"/>
        <v>Contador</v>
      </c>
      <c r="K70" s="28">
        <v>43394.15</v>
      </c>
      <c r="L70" s="29">
        <v>31438</v>
      </c>
      <c r="M70" s="29">
        <v>23713</v>
      </c>
    </row>
    <row r="71" spans="2:13" ht="19.5" hidden="1" x14ac:dyDescent="0.35">
      <c r="B71" s="25">
        <v>1658</v>
      </c>
      <c r="C71" s="26" t="s">
        <v>110</v>
      </c>
      <c r="D71" s="26" t="s">
        <v>111</v>
      </c>
      <c r="E71" s="26">
        <v>1</v>
      </c>
      <c r="F71" s="25" t="s">
        <v>219</v>
      </c>
      <c r="G71" s="27" t="str">
        <f t="shared" si="0"/>
        <v>Investigacion</v>
      </c>
      <c r="H71" s="25" t="s">
        <v>218</v>
      </c>
      <c r="I71" s="26" t="s">
        <v>235</v>
      </c>
      <c r="J71" s="26" t="str">
        <f t="shared" si="1"/>
        <v>Contador</v>
      </c>
      <c r="K71" s="28">
        <v>44350.5</v>
      </c>
      <c r="L71" s="29">
        <v>32300</v>
      </c>
      <c r="M71" s="29">
        <v>23298</v>
      </c>
    </row>
    <row r="72" spans="2:13" ht="19.5" hidden="1" x14ac:dyDescent="0.35">
      <c r="B72" s="25">
        <v>1510</v>
      </c>
      <c r="C72" s="26" t="s">
        <v>125</v>
      </c>
      <c r="D72" s="26" t="s">
        <v>126</v>
      </c>
      <c r="E72" s="26">
        <v>2</v>
      </c>
      <c r="F72" s="25" t="s">
        <v>219</v>
      </c>
      <c r="G72" s="27" t="str">
        <f t="shared" si="0"/>
        <v>Investigacion</v>
      </c>
      <c r="H72" s="25" t="s">
        <v>218</v>
      </c>
      <c r="I72" s="26" t="s">
        <v>235</v>
      </c>
      <c r="J72" s="26" t="str">
        <f t="shared" si="1"/>
        <v>Contador</v>
      </c>
      <c r="K72" s="28">
        <v>46386.85</v>
      </c>
      <c r="L72" s="29">
        <v>31209</v>
      </c>
      <c r="M72" s="29">
        <v>22954</v>
      </c>
    </row>
    <row r="73" spans="2:13" ht="19.5" hidden="1" x14ac:dyDescent="0.35">
      <c r="B73" s="25">
        <v>1932</v>
      </c>
      <c r="C73" s="26" t="s">
        <v>205</v>
      </c>
      <c r="D73" s="26" t="s">
        <v>101</v>
      </c>
      <c r="E73" s="26">
        <v>-7</v>
      </c>
      <c r="F73" s="25" t="s">
        <v>218</v>
      </c>
      <c r="G73" s="27" t="str">
        <f t="shared" si="0"/>
        <v>Contabilidad</v>
      </c>
      <c r="H73" s="25" t="s">
        <v>227</v>
      </c>
      <c r="I73" s="26" t="s">
        <v>235</v>
      </c>
      <c r="J73" s="26" t="str">
        <f t="shared" si="1"/>
        <v>Contador</v>
      </c>
      <c r="K73" s="28">
        <v>47852.639999999999</v>
      </c>
      <c r="L73" s="29">
        <v>38454</v>
      </c>
      <c r="M73" s="29">
        <v>18057</v>
      </c>
    </row>
    <row r="74" spans="2:13" ht="19.5" hidden="1" x14ac:dyDescent="0.35">
      <c r="B74" s="25">
        <v>1068</v>
      </c>
      <c r="C74" s="26" t="s">
        <v>136</v>
      </c>
      <c r="D74" s="26" t="s">
        <v>137</v>
      </c>
      <c r="E74" s="26">
        <v>2</v>
      </c>
      <c r="F74" s="25" t="s">
        <v>219</v>
      </c>
      <c r="G74" s="27" t="str">
        <f t="shared" si="0"/>
        <v>Investigacion</v>
      </c>
      <c r="H74" s="25" t="s">
        <v>219</v>
      </c>
      <c r="I74" s="26" t="s">
        <v>235</v>
      </c>
      <c r="J74" s="26" t="str">
        <f t="shared" si="1"/>
        <v>Contador</v>
      </c>
      <c r="K74" s="28">
        <v>47883.199999999997</v>
      </c>
      <c r="L74" s="29">
        <v>32032</v>
      </c>
      <c r="M74" s="29">
        <v>22565</v>
      </c>
    </row>
    <row r="75" spans="2:13" ht="19.5" hidden="1" x14ac:dyDescent="0.35">
      <c r="B75" s="25">
        <v>1303</v>
      </c>
      <c r="C75" s="26" t="s">
        <v>187</v>
      </c>
      <c r="D75" s="26" t="s">
        <v>188</v>
      </c>
      <c r="E75" s="26">
        <v>1</v>
      </c>
      <c r="F75" s="25" t="s">
        <v>219</v>
      </c>
      <c r="G75" s="27" t="str">
        <f t="shared" si="0"/>
        <v>Investigacion</v>
      </c>
      <c r="H75" s="25" t="s">
        <v>219</v>
      </c>
      <c r="I75" s="26" t="s">
        <v>235</v>
      </c>
      <c r="J75" s="26" t="str">
        <f t="shared" si="1"/>
        <v>Contador</v>
      </c>
      <c r="K75" s="28">
        <v>56177.3</v>
      </c>
      <c r="L75" s="29">
        <v>32205</v>
      </c>
      <c r="M75" s="29">
        <v>20280</v>
      </c>
    </row>
    <row r="76" spans="2:13" ht="19.5" hidden="1" x14ac:dyDescent="0.35">
      <c r="B76" s="25">
        <v>1154</v>
      </c>
      <c r="C76" s="26" t="s">
        <v>185</v>
      </c>
      <c r="D76" s="26" t="s">
        <v>186</v>
      </c>
      <c r="E76" s="26">
        <v>2</v>
      </c>
      <c r="F76" s="25" t="s">
        <v>219</v>
      </c>
      <c r="G76" s="27" t="str">
        <f t="shared" si="0"/>
        <v>Investigacion</v>
      </c>
      <c r="H76" s="25" t="s">
        <v>218</v>
      </c>
      <c r="I76" s="26" t="s">
        <v>235</v>
      </c>
      <c r="J76" s="26" t="str">
        <f t="shared" si="1"/>
        <v>Contador</v>
      </c>
      <c r="K76" s="28">
        <v>56177.3</v>
      </c>
      <c r="L76" s="29">
        <v>31965</v>
      </c>
      <c r="M76" s="29">
        <v>20400</v>
      </c>
    </row>
    <row r="77" spans="2:13" ht="19.5" hidden="1" x14ac:dyDescent="0.35">
      <c r="B77" s="25">
        <v>1294</v>
      </c>
      <c r="C77" s="26" t="s">
        <v>189</v>
      </c>
      <c r="D77" s="26" t="s">
        <v>85</v>
      </c>
      <c r="E77" s="26">
        <v>3</v>
      </c>
      <c r="F77" s="25" t="s">
        <v>219</v>
      </c>
      <c r="G77" s="27" t="str">
        <f t="shared" si="0"/>
        <v>Investigacion</v>
      </c>
      <c r="H77" s="25" t="s">
        <v>227</v>
      </c>
      <c r="I77" s="26" t="s">
        <v>235</v>
      </c>
      <c r="J77" s="26" t="str">
        <f t="shared" si="1"/>
        <v>Contador</v>
      </c>
      <c r="K77" s="28">
        <v>58357.65</v>
      </c>
      <c r="L77" s="29">
        <v>32453</v>
      </c>
      <c r="M77" s="29">
        <v>19972</v>
      </c>
    </row>
    <row r="78" spans="2:13" ht="19.5" hidden="1" x14ac:dyDescent="0.35">
      <c r="B78" s="25">
        <v>1517</v>
      </c>
      <c r="C78" s="26" t="s">
        <v>109</v>
      </c>
      <c r="D78" s="26" t="s">
        <v>73</v>
      </c>
      <c r="E78" s="26">
        <v>2</v>
      </c>
      <c r="F78" s="25" t="s">
        <v>219</v>
      </c>
      <c r="G78" s="27" t="str">
        <f t="shared" ref="G78:G127" si="2">VLOOKUP(F78,tdptos,2,0)</f>
        <v>Investigacion</v>
      </c>
      <c r="H78" s="25" t="s">
        <v>219</v>
      </c>
      <c r="I78" s="26" t="s">
        <v>235</v>
      </c>
      <c r="J78" s="26" t="str">
        <f t="shared" ref="J78:J127" si="3">VLOOKUP(I78,tcargos,2,0)</f>
        <v>Contador</v>
      </c>
      <c r="K78" s="28">
        <v>62589.599999999999</v>
      </c>
      <c r="L78" s="29">
        <v>31104</v>
      </c>
      <c r="M78" s="29">
        <v>23199</v>
      </c>
    </row>
    <row r="79" spans="2:13" ht="19.5" hidden="1" x14ac:dyDescent="0.35">
      <c r="B79" s="25">
        <v>1815</v>
      </c>
      <c r="C79" s="26" t="s">
        <v>160</v>
      </c>
      <c r="D79" s="26" t="s">
        <v>161</v>
      </c>
      <c r="E79" s="26">
        <v>2</v>
      </c>
      <c r="F79" s="25" t="s">
        <v>219</v>
      </c>
      <c r="G79" s="27" t="str">
        <f t="shared" si="2"/>
        <v>Investigacion</v>
      </c>
      <c r="H79" s="25" t="s">
        <v>218</v>
      </c>
      <c r="I79" s="26" t="s">
        <v>235</v>
      </c>
      <c r="J79" s="26" t="str">
        <f t="shared" si="3"/>
        <v>Contador</v>
      </c>
      <c r="K79" s="28">
        <v>70934.880000000005</v>
      </c>
      <c r="L79" s="29">
        <v>38773</v>
      </c>
      <c r="M79" s="29">
        <v>21790</v>
      </c>
    </row>
    <row r="80" spans="2:13" ht="19.5" hidden="1" x14ac:dyDescent="0.35">
      <c r="B80" s="25">
        <v>1908</v>
      </c>
      <c r="C80" s="26" t="s">
        <v>166</v>
      </c>
      <c r="D80" s="26" t="s">
        <v>167</v>
      </c>
      <c r="E80" s="26">
        <v>2</v>
      </c>
      <c r="F80" s="25" t="s">
        <v>221</v>
      </c>
      <c r="G80" s="27" t="str">
        <f t="shared" si="2"/>
        <v>Administracion</v>
      </c>
      <c r="H80" s="25" t="s">
        <v>227</v>
      </c>
      <c r="I80" s="26" t="s">
        <v>235</v>
      </c>
      <c r="J80" s="26" t="str">
        <f t="shared" si="3"/>
        <v>Contador</v>
      </c>
      <c r="K80" s="28">
        <v>72819.600000000006</v>
      </c>
      <c r="L80" s="29">
        <v>30817</v>
      </c>
      <c r="M80" s="29">
        <v>21449</v>
      </c>
    </row>
    <row r="81" spans="2:13" ht="19.5" hidden="1" x14ac:dyDescent="0.35">
      <c r="B81" s="25">
        <v>1285</v>
      </c>
      <c r="C81" s="26" t="s">
        <v>129</v>
      </c>
      <c r="D81" s="26" t="s">
        <v>130</v>
      </c>
      <c r="E81" s="26">
        <v>1</v>
      </c>
      <c r="F81" s="25" t="s">
        <v>220</v>
      </c>
      <c r="G81" s="27" t="str">
        <f t="shared" si="2"/>
        <v>Materiales</v>
      </c>
      <c r="H81" s="25" t="s">
        <v>219</v>
      </c>
      <c r="I81" s="26" t="s">
        <v>235</v>
      </c>
      <c r="J81" s="26" t="str">
        <f t="shared" si="3"/>
        <v>Contador</v>
      </c>
      <c r="K81" s="28">
        <v>77179.149999999994</v>
      </c>
      <c r="L81" s="29">
        <v>31043</v>
      </c>
      <c r="M81" s="29">
        <v>23002</v>
      </c>
    </row>
    <row r="82" spans="2:13" ht="19.5" x14ac:dyDescent="0.35">
      <c r="B82" s="25">
        <v>1725</v>
      </c>
      <c r="C82" s="26" t="s">
        <v>179</v>
      </c>
      <c r="D82" s="26" t="s">
        <v>180</v>
      </c>
      <c r="E82" s="26">
        <v>1</v>
      </c>
      <c r="F82" s="25" t="s">
        <v>221</v>
      </c>
      <c r="G82" s="27" t="str">
        <f t="shared" si="2"/>
        <v>Administracion</v>
      </c>
      <c r="H82" s="25" t="s">
        <v>219</v>
      </c>
      <c r="I82" s="26" t="s">
        <v>235</v>
      </c>
      <c r="J82" s="26" t="str">
        <f t="shared" si="3"/>
        <v>Contador</v>
      </c>
      <c r="K82" s="28">
        <v>79061.279999999999</v>
      </c>
      <c r="L82" s="29">
        <v>39856</v>
      </c>
      <c r="M82" s="29">
        <v>20235</v>
      </c>
    </row>
    <row r="83" spans="2:13" ht="19.5" hidden="1" x14ac:dyDescent="0.35">
      <c r="B83" s="25">
        <v>1302</v>
      </c>
      <c r="C83" s="26" t="s">
        <v>181</v>
      </c>
      <c r="D83" s="26" t="s">
        <v>182</v>
      </c>
      <c r="E83" s="26">
        <v>1</v>
      </c>
      <c r="F83" s="25" t="s">
        <v>219</v>
      </c>
      <c r="G83" s="27" t="str">
        <f t="shared" si="2"/>
        <v>Investigacion</v>
      </c>
      <c r="H83" s="25" t="s">
        <v>227</v>
      </c>
      <c r="I83" s="26" t="s">
        <v>235</v>
      </c>
      <c r="J83" s="26" t="str">
        <f t="shared" si="3"/>
        <v>Contador</v>
      </c>
      <c r="K83" s="28">
        <v>79280.160000000003</v>
      </c>
      <c r="L83" s="29">
        <v>30892</v>
      </c>
      <c r="M83" s="29">
        <v>20276</v>
      </c>
    </row>
    <row r="84" spans="2:13" ht="19.5" hidden="1" x14ac:dyDescent="0.35">
      <c r="B84" s="25">
        <v>1696</v>
      </c>
      <c r="C84" s="26" t="s">
        <v>214</v>
      </c>
      <c r="D84" s="26" t="s">
        <v>215</v>
      </c>
      <c r="E84" s="26">
        <v>2</v>
      </c>
      <c r="F84" s="25" t="s">
        <v>219</v>
      </c>
      <c r="G84" s="27" t="str">
        <f t="shared" si="2"/>
        <v>Investigacion</v>
      </c>
      <c r="H84" s="25" t="s">
        <v>218</v>
      </c>
      <c r="I84" s="26" t="s">
        <v>235</v>
      </c>
      <c r="J84" s="26" t="str">
        <f t="shared" si="3"/>
        <v>Contador</v>
      </c>
      <c r="K84" s="28">
        <v>79306.55</v>
      </c>
      <c r="L84" s="29">
        <v>31332</v>
      </c>
      <c r="M84" s="29">
        <v>14626</v>
      </c>
    </row>
    <row r="85" spans="2:13" ht="19.5" hidden="1" x14ac:dyDescent="0.35">
      <c r="B85" s="25">
        <v>1725</v>
      </c>
      <c r="C85" s="26" t="s">
        <v>192</v>
      </c>
      <c r="D85" s="26" t="s">
        <v>13</v>
      </c>
      <c r="E85" s="26">
        <v>1</v>
      </c>
      <c r="F85" s="25" t="s">
        <v>220</v>
      </c>
      <c r="G85" s="27" t="str">
        <f t="shared" si="2"/>
        <v>Materiales</v>
      </c>
      <c r="H85" s="25" t="s">
        <v>218</v>
      </c>
      <c r="I85" s="26" t="s">
        <v>235</v>
      </c>
      <c r="J85" s="26" t="str">
        <f t="shared" si="3"/>
        <v>Contador</v>
      </c>
      <c r="K85" s="28">
        <v>97096.35</v>
      </c>
      <c r="L85" s="29">
        <v>39480</v>
      </c>
      <c r="M85" s="29">
        <v>19877</v>
      </c>
    </row>
    <row r="86" spans="2:13" ht="19.5" hidden="1" x14ac:dyDescent="0.35">
      <c r="B86" s="25">
        <v>1950</v>
      </c>
      <c r="C86" s="26" t="s">
        <v>46</v>
      </c>
      <c r="D86" s="26" t="s">
        <v>198</v>
      </c>
      <c r="E86" s="26">
        <v>1</v>
      </c>
      <c r="F86" s="25" t="s">
        <v>220</v>
      </c>
      <c r="G86" s="27" t="str">
        <f t="shared" si="2"/>
        <v>Materiales</v>
      </c>
      <c r="H86" s="25" t="s">
        <v>227</v>
      </c>
      <c r="I86" s="26" t="s">
        <v>235</v>
      </c>
      <c r="J86" s="26" t="str">
        <f t="shared" si="3"/>
        <v>Contador</v>
      </c>
      <c r="K86" s="28">
        <v>104565.3</v>
      </c>
      <c r="L86" s="29">
        <v>39359</v>
      </c>
      <c r="M86" s="29">
        <v>18696</v>
      </c>
    </row>
    <row r="87" spans="2:13" ht="19.5" hidden="1" x14ac:dyDescent="0.35">
      <c r="B87" s="25">
        <v>1056</v>
      </c>
      <c r="C87" s="26" t="s">
        <v>216</v>
      </c>
      <c r="D87" s="26" t="s">
        <v>217</v>
      </c>
      <c r="E87" s="26">
        <v>1</v>
      </c>
      <c r="F87" s="25" t="s">
        <v>222</v>
      </c>
      <c r="G87" s="27" t="str">
        <f t="shared" si="2"/>
        <v>Diseño</v>
      </c>
      <c r="H87" s="25" t="s">
        <v>218</v>
      </c>
      <c r="I87" s="26" t="s">
        <v>235</v>
      </c>
      <c r="J87" s="26" t="str">
        <f t="shared" si="3"/>
        <v>Contador</v>
      </c>
      <c r="K87" s="28">
        <v>116511.36</v>
      </c>
      <c r="L87" s="29">
        <v>31618</v>
      </c>
      <c r="M87" s="29">
        <v>24708</v>
      </c>
    </row>
    <row r="88" spans="2:13" ht="19.5" hidden="1" x14ac:dyDescent="0.35">
      <c r="B88" s="25">
        <v>1169</v>
      </c>
      <c r="C88" s="26" t="s">
        <v>10</v>
      </c>
      <c r="D88" s="26" t="s">
        <v>11</v>
      </c>
      <c r="E88" s="26">
        <v>2</v>
      </c>
      <c r="F88" s="25" t="s">
        <v>219</v>
      </c>
      <c r="G88" s="27" t="str">
        <f t="shared" si="2"/>
        <v>Investigacion</v>
      </c>
      <c r="H88" s="25" t="s">
        <v>218</v>
      </c>
      <c r="I88" s="26" t="s">
        <v>273</v>
      </c>
      <c r="J88" s="26" t="str">
        <f t="shared" si="3"/>
        <v>Auxiliar de Investigación</v>
      </c>
      <c r="K88" s="28">
        <v>34002.050000000003</v>
      </c>
      <c r="L88" s="29">
        <v>33890</v>
      </c>
      <c r="M88" s="29">
        <v>25761</v>
      </c>
    </row>
    <row r="89" spans="2:13" ht="19.5" hidden="1" x14ac:dyDescent="0.35">
      <c r="B89" s="25">
        <v>1677</v>
      </c>
      <c r="C89" s="26" t="s">
        <v>32</v>
      </c>
      <c r="D89" s="26" t="s">
        <v>33</v>
      </c>
      <c r="E89" s="26">
        <v>1</v>
      </c>
      <c r="F89" s="25" t="s">
        <v>219</v>
      </c>
      <c r="G89" s="27" t="str">
        <f t="shared" si="2"/>
        <v>Investigacion</v>
      </c>
      <c r="H89" s="25" t="s">
        <v>227</v>
      </c>
      <c r="I89" s="26" t="s">
        <v>273</v>
      </c>
      <c r="J89" s="26" t="str">
        <f t="shared" si="3"/>
        <v>Auxiliar de Investigación</v>
      </c>
      <c r="K89" s="28">
        <v>37895.519999999997</v>
      </c>
      <c r="L89" s="29">
        <v>32087</v>
      </c>
      <c r="M89" s="29">
        <v>25462</v>
      </c>
    </row>
    <row r="90" spans="2:13" ht="19.5" hidden="1" x14ac:dyDescent="0.35">
      <c r="B90" s="25">
        <v>1531</v>
      </c>
      <c r="C90" s="26" t="s">
        <v>56</v>
      </c>
      <c r="D90" s="26" t="s">
        <v>57</v>
      </c>
      <c r="E90" s="26">
        <v>2</v>
      </c>
      <c r="F90" s="25" t="s">
        <v>219</v>
      </c>
      <c r="G90" s="27" t="str">
        <f t="shared" si="2"/>
        <v>Investigacion</v>
      </c>
      <c r="H90" s="25" t="s">
        <v>218</v>
      </c>
      <c r="I90" s="26" t="s">
        <v>273</v>
      </c>
      <c r="J90" s="26" t="str">
        <f t="shared" si="3"/>
        <v>Auxiliar de Investigación</v>
      </c>
      <c r="K90" s="28">
        <v>41053.480000000003</v>
      </c>
      <c r="L90" s="29">
        <v>31543</v>
      </c>
      <c r="M90" s="29">
        <v>24491</v>
      </c>
    </row>
    <row r="91" spans="2:13" ht="19.5" hidden="1" x14ac:dyDescent="0.35">
      <c r="B91" s="25">
        <v>1574</v>
      </c>
      <c r="C91" s="26" t="s">
        <v>146</v>
      </c>
      <c r="D91" s="26" t="s">
        <v>13</v>
      </c>
      <c r="E91" s="26">
        <v>1</v>
      </c>
      <c r="F91" s="25" t="s">
        <v>219</v>
      </c>
      <c r="G91" s="27" t="str">
        <f t="shared" si="2"/>
        <v>Investigacion</v>
      </c>
      <c r="H91" s="25" t="s">
        <v>227</v>
      </c>
      <c r="I91" s="26" t="s">
        <v>242</v>
      </c>
      <c r="J91" s="26" t="str">
        <f t="shared" si="3"/>
        <v>Investigador</v>
      </c>
      <c r="K91" s="28">
        <v>50651.37</v>
      </c>
      <c r="L91" s="29">
        <v>31452</v>
      </c>
      <c r="M91" s="29">
        <v>22071</v>
      </c>
    </row>
    <row r="92" spans="2:13" ht="19.5" hidden="1" x14ac:dyDescent="0.35">
      <c r="B92" s="25">
        <v>1976</v>
      </c>
      <c r="C92" s="26" t="s">
        <v>52</v>
      </c>
      <c r="D92" s="26" t="s">
        <v>53</v>
      </c>
      <c r="E92" s="26">
        <v>2</v>
      </c>
      <c r="F92" s="25" t="s">
        <v>219</v>
      </c>
      <c r="G92" s="27" t="str">
        <f t="shared" si="2"/>
        <v>Investigacion</v>
      </c>
      <c r="H92" s="25" t="s">
        <v>227</v>
      </c>
      <c r="I92" s="26" t="s">
        <v>242</v>
      </c>
      <c r="J92" s="26" t="str">
        <f t="shared" si="3"/>
        <v>Investigador</v>
      </c>
      <c r="K92" s="28">
        <v>51878.84</v>
      </c>
      <c r="L92" s="29">
        <v>38508</v>
      </c>
      <c r="M92" s="29">
        <v>24741</v>
      </c>
    </row>
    <row r="93" spans="2:13" ht="19.5" hidden="1" x14ac:dyDescent="0.35">
      <c r="B93" s="25">
        <v>1370</v>
      </c>
      <c r="C93" s="26" t="s">
        <v>164</v>
      </c>
      <c r="D93" s="26" t="s">
        <v>165</v>
      </c>
      <c r="E93" s="26">
        <v>1</v>
      </c>
      <c r="F93" s="25" t="s">
        <v>219</v>
      </c>
      <c r="G93" s="27" t="str">
        <f t="shared" si="2"/>
        <v>Investigacion</v>
      </c>
      <c r="H93" s="25" t="s">
        <v>219</v>
      </c>
      <c r="I93" s="26" t="s">
        <v>242</v>
      </c>
      <c r="J93" s="26" t="str">
        <f t="shared" si="3"/>
        <v>Investigador</v>
      </c>
      <c r="K93" s="28">
        <v>53685.32</v>
      </c>
      <c r="L93" s="29">
        <v>32108</v>
      </c>
      <c r="M93" s="29">
        <v>21693</v>
      </c>
    </row>
    <row r="94" spans="2:13" ht="19.5" hidden="1" x14ac:dyDescent="0.35">
      <c r="B94" s="25">
        <v>1428</v>
      </c>
      <c r="C94" s="26" t="s">
        <v>169</v>
      </c>
      <c r="D94" s="26" t="s">
        <v>170</v>
      </c>
      <c r="E94" s="26">
        <v>2</v>
      </c>
      <c r="F94" s="25" t="s">
        <v>219</v>
      </c>
      <c r="G94" s="27" t="str">
        <f t="shared" si="2"/>
        <v>Investigacion</v>
      </c>
      <c r="H94" s="25" t="s">
        <v>219</v>
      </c>
      <c r="I94" s="26" t="s">
        <v>242</v>
      </c>
      <c r="J94" s="26" t="str">
        <f t="shared" si="3"/>
        <v>Investigador</v>
      </c>
      <c r="K94" s="28">
        <v>53721.15</v>
      </c>
      <c r="L94" s="29">
        <v>31728</v>
      </c>
      <c r="M94" s="29">
        <v>21267</v>
      </c>
    </row>
    <row r="95" spans="2:13" ht="19.5" hidden="1" x14ac:dyDescent="0.35">
      <c r="B95" s="25">
        <v>1369</v>
      </c>
      <c r="C95" s="26" t="s">
        <v>162</v>
      </c>
      <c r="D95" s="26" t="s">
        <v>163</v>
      </c>
      <c r="E95" s="26">
        <v>2</v>
      </c>
      <c r="F95" s="25" t="s">
        <v>219</v>
      </c>
      <c r="G95" s="27" t="str">
        <f t="shared" si="2"/>
        <v>Investigacion</v>
      </c>
      <c r="H95" s="25" t="s">
        <v>227</v>
      </c>
      <c r="I95" s="26" t="s">
        <v>242</v>
      </c>
      <c r="J95" s="26" t="str">
        <f t="shared" si="3"/>
        <v>Investigador</v>
      </c>
      <c r="K95" s="28">
        <v>57756.480000000003</v>
      </c>
      <c r="L95" s="29">
        <v>33300</v>
      </c>
      <c r="M95" s="29">
        <v>21689</v>
      </c>
    </row>
    <row r="96" spans="2:13" ht="19.5" hidden="1" x14ac:dyDescent="0.35">
      <c r="B96" s="25">
        <v>1301</v>
      </c>
      <c r="C96" s="26" t="s">
        <v>183</v>
      </c>
      <c r="D96" s="26" t="s">
        <v>184</v>
      </c>
      <c r="E96" s="26">
        <v>1</v>
      </c>
      <c r="F96" s="25" t="s">
        <v>219</v>
      </c>
      <c r="G96" s="27" t="str">
        <f t="shared" si="2"/>
        <v>Investigacion</v>
      </c>
      <c r="H96" s="25" t="s">
        <v>219</v>
      </c>
      <c r="I96" s="26" t="s">
        <v>242</v>
      </c>
      <c r="J96" s="26" t="str">
        <f t="shared" si="3"/>
        <v>Investigador</v>
      </c>
      <c r="K96" s="28">
        <v>58325.82</v>
      </c>
      <c r="L96" s="29">
        <v>31421</v>
      </c>
      <c r="M96" s="29">
        <v>20360</v>
      </c>
    </row>
    <row r="97" spans="2:13" ht="19.5" hidden="1" x14ac:dyDescent="0.35">
      <c r="B97" s="25">
        <v>1353</v>
      </c>
      <c r="C97" s="26" t="s">
        <v>172</v>
      </c>
      <c r="D97" s="26" t="s">
        <v>173</v>
      </c>
      <c r="E97" s="26">
        <v>1</v>
      </c>
      <c r="F97" s="25" t="s">
        <v>223</v>
      </c>
      <c r="G97" s="27" t="str">
        <f t="shared" si="2"/>
        <v>Varios</v>
      </c>
      <c r="H97" s="25" t="s">
        <v>219</v>
      </c>
      <c r="I97" s="26" t="s">
        <v>242</v>
      </c>
      <c r="J97" s="26" t="str">
        <f t="shared" si="3"/>
        <v>Investigador</v>
      </c>
      <c r="K97" s="28">
        <v>59455.199999999997</v>
      </c>
      <c r="L97" s="29">
        <v>33126</v>
      </c>
      <c r="M97" s="29">
        <v>21399</v>
      </c>
    </row>
    <row r="98" spans="2:13" ht="19.5" hidden="1" x14ac:dyDescent="0.35">
      <c r="B98" s="25">
        <v>1427</v>
      </c>
      <c r="C98" s="26" t="s">
        <v>116</v>
      </c>
      <c r="D98" s="26" t="s">
        <v>174</v>
      </c>
      <c r="E98" s="26">
        <v>1</v>
      </c>
      <c r="F98" s="25" t="s">
        <v>223</v>
      </c>
      <c r="G98" s="27" t="str">
        <f t="shared" si="2"/>
        <v>Varios</v>
      </c>
      <c r="H98" s="25" t="s">
        <v>218</v>
      </c>
      <c r="I98" s="26" t="s">
        <v>242</v>
      </c>
      <c r="J98" s="26" t="str">
        <f t="shared" si="3"/>
        <v>Investigador</v>
      </c>
      <c r="K98" s="28">
        <v>59455.199999999997</v>
      </c>
      <c r="L98" s="29">
        <v>39691</v>
      </c>
      <c r="M98" s="29">
        <v>21263</v>
      </c>
    </row>
    <row r="99" spans="2:13" ht="19.5" hidden="1" x14ac:dyDescent="0.35">
      <c r="B99" s="25">
        <v>1759</v>
      </c>
      <c r="C99" s="26" t="s">
        <v>123</v>
      </c>
      <c r="D99" s="26" t="s">
        <v>124</v>
      </c>
      <c r="E99" s="26">
        <v>4</v>
      </c>
      <c r="F99" s="25" t="s">
        <v>219</v>
      </c>
      <c r="G99" s="27" t="str">
        <f t="shared" si="2"/>
        <v>Investigacion</v>
      </c>
      <c r="H99" s="25" t="s">
        <v>219</v>
      </c>
      <c r="I99" s="26" t="s">
        <v>242</v>
      </c>
      <c r="J99" s="26" t="str">
        <f t="shared" si="3"/>
        <v>Investigador</v>
      </c>
      <c r="K99" s="28">
        <v>61855.54</v>
      </c>
      <c r="L99" s="29">
        <v>39882</v>
      </c>
      <c r="M99" s="29">
        <v>22953</v>
      </c>
    </row>
    <row r="100" spans="2:13" ht="19.5" hidden="1" x14ac:dyDescent="0.35">
      <c r="B100" s="25">
        <v>1080</v>
      </c>
      <c r="C100" s="26" t="s">
        <v>194</v>
      </c>
      <c r="D100" s="26" t="s">
        <v>195</v>
      </c>
      <c r="E100" s="26">
        <v>1</v>
      </c>
      <c r="F100" s="25" t="s">
        <v>223</v>
      </c>
      <c r="G100" s="27" t="str">
        <f t="shared" si="2"/>
        <v>Varios</v>
      </c>
      <c r="H100" s="25" t="s">
        <v>219</v>
      </c>
      <c r="I100" s="26" t="s">
        <v>242</v>
      </c>
      <c r="J100" s="26" t="str">
        <f t="shared" si="3"/>
        <v>Investigador</v>
      </c>
      <c r="K100" s="28">
        <v>64738.18</v>
      </c>
      <c r="L100" s="29">
        <v>32445</v>
      </c>
      <c r="M100" s="29">
        <v>19334</v>
      </c>
    </row>
    <row r="101" spans="2:13" ht="19.5" hidden="1" x14ac:dyDescent="0.35">
      <c r="B101" s="25">
        <v>1969</v>
      </c>
      <c r="C101" s="26" t="s">
        <v>196</v>
      </c>
      <c r="D101" s="26" t="s">
        <v>197</v>
      </c>
      <c r="E101" s="26">
        <v>2</v>
      </c>
      <c r="F101" s="25" t="s">
        <v>221</v>
      </c>
      <c r="G101" s="27" t="str">
        <f t="shared" si="2"/>
        <v>Administracion</v>
      </c>
      <c r="H101" s="25" t="s">
        <v>219</v>
      </c>
      <c r="I101" s="26" t="s">
        <v>242</v>
      </c>
      <c r="J101" s="26" t="str">
        <f t="shared" si="3"/>
        <v>Investigador</v>
      </c>
      <c r="K101" s="28">
        <v>65821.56</v>
      </c>
      <c r="L101" s="29">
        <v>32968</v>
      </c>
      <c r="M101" s="29">
        <v>18899</v>
      </c>
    </row>
    <row r="102" spans="2:13" ht="19.5" hidden="1" x14ac:dyDescent="0.35">
      <c r="B102" s="25">
        <v>1933</v>
      </c>
      <c r="C102" s="26" t="s">
        <v>206</v>
      </c>
      <c r="D102" s="26" t="s">
        <v>207</v>
      </c>
      <c r="E102" s="26">
        <v>1</v>
      </c>
      <c r="F102" s="25" t="s">
        <v>219</v>
      </c>
      <c r="G102" s="27" t="str">
        <f t="shared" si="2"/>
        <v>Investigacion</v>
      </c>
      <c r="H102" s="25" t="s">
        <v>227</v>
      </c>
      <c r="I102" s="26" t="s">
        <v>242</v>
      </c>
      <c r="J102" s="26" t="str">
        <f t="shared" si="3"/>
        <v>Investigador</v>
      </c>
      <c r="K102" s="28">
        <v>67535.16</v>
      </c>
      <c r="L102" s="29">
        <v>37994</v>
      </c>
      <c r="M102" s="29">
        <v>18061</v>
      </c>
    </row>
    <row r="103" spans="2:13" ht="19.5" hidden="1" x14ac:dyDescent="0.35">
      <c r="B103" s="25">
        <v>1076</v>
      </c>
      <c r="C103" s="26" t="s">
        <v>212</v>
      </c>
      <c r="D103" s="26" t="s">
        <v>213</v>
      </c>
      <c r="E103" s="26">
        <v>1</v>
      </c>
      <c r="F103" s="25" t="s">
        <v>219</v>
      </c>
      <c r="G103" s="27" t="str">
        <f t="shared" si="2"/>
        <v>Investigacion</v>
      </c>
      <c r="H103" s="25" t="s">
        <v>218</v>
      </c>
      <c r="I103" s="26" t="s">
        <v>242</v>
      </c>
      <c r="J103" s="26" t="str">
        <f t="shared" si="3"/>
        <v>Investigador</v>
      </c>
      <c r="K103" s="28">
        <v>105753.02</v>
      </c>
      <c r="L103" s="29">
        <v>39902</v>
      </c>
      <c r="M103" s="29">
        <v>14862</v>
      </c>
    </row>
    <row r="104" spans="2:13" ht="19.5" hidden="1" x14ac:dyDescent="0.35">
      <c r="B104" s="25">
        <v>1723</v>
      </c>
      <c r="C104" s="26" t="s">
        <v>71</v>
      </c>
      <c r="D104" s="26" t="s">
        <v>229</v>
      </c>
      <c r="E104" s="26">
        <v>6</v>
      </c>
      <c r="F104" s="25" t="s">
        <v>219</v>
      </c>
      <c r="G104" s="27" t="str">
        <f t="shared" si="2"/>
        <v>Investigacion</v>
      </c>
      <c r="H104" s="25" t="s">
        <v>227</v>
      </c>
      <c r="I104" s="26" t="s">
        <v>244</v>
      </c>
      <c r="J104" s="26" t="str">
        <f t="shared" si="3"/>
        <v>Técnico Hardware</v>
      </c>
      <c r="K104" s="28">
        <v>29362.2</v>
      </c>
      <c r="L104" s="29">
        <v>38570</v>
      </c>
      <c r="M104" s="29">
        <v>23872</v>
      </c>
    </row>
    <row r="105" spans="2:13" ht="19.5" hidden="1" x14ac:dyDescent="0.35">
      <c r="B105" s="25">
        <v>1556</v>
      </c>
      <c r="C105" s="26" t="s">
        <v>72</v>
      </c>
      <c r="D105" s="26" t="s">
        <v>73</v>
      </c>
      <c r="E105" s="26">
        <v>2</v>
      </c>
      <c r="F105" s="25" t="s">
        <v>219</v>
      </c>
      <c r="G105" s="27" t="str">
        <f t="shared" si="2"/>
        <v>Investigacion</v>
      </c>
      <c r="H105" s="25" t="s">
        <v>219</v>
      </c>
      <c r="I105" s="26" t="s">
        <v>244</v>
      </c>
      <c r="J105" s="26" t="str">
        <f t="shared" si="3"/>
        <v>Técnico Hardware</v>
      </c>
      <c r="K105" s="28">
        <v>29362.2</v>
      </c>
      <c r="L105" s="29">
        <v>40143</v>
      </c>
      <c r="M105" s="29">
        <v>23996</v>
      </c>
    </row>
    <row r="106" spans="2:13" ht="19.5" hidden="1" x14ac:dyDescent="0.35">
      <c r="B106" s="25">
        <v>1333</v>
      </c>
      <c r="C106" s="26" t="s">
        <v>74</v>
      </c>
      <c r="D106" s="26" t="s">
        <v>75</v>
      </c>
      <c r="E106" s="26">
        <v>1</v>
      </c>
      <c r="F106" s="25" t="s">
        <v>219</v>
      </c>
      <c r="G106" s="27" t="str">
        <f t="shared" si="2"/>
        <v>Investigacion</v>
      </c>
      <c r="H106" s="25" t="s">
        <v>218</v>
      </c>
      <c r="I106" s="26" t="s">
        <v>244</v>
      </c>
      <c r="J106" s="26" t="str">
        <f t="shared" si="3"/>
        <v>Técnico Hardware</v>
      </c>
      <c r="K106" s="28">
        <v>29362.2</v>
      </c>
      <c r="L106" s="29">
        <v>32979</v>
      </c>
      <c r="M106" s="29">
        <v>24022</v>
      </c>
    </row>
    <row r="107" spans="2:13" ht="19.5" hidden="1" x14ac:dyDescent="0.35">
      <c r="B107" s="25">
        <v>1310</v>
      </c>
      <c r="C107" s="26" t="s">
        <v>46</v>
      </c>
      <c r="D107" s="26" t="s">
        <v>101</v>
      </c>
      <c r="E107" s="26">
        <v>2</v>
      </c>
      <c r="F107" s="25" t="s">
        <v>219</v>
      </c>
      <c r="G107" s="27" t="str">
        <f t="shared" si="2"/>
        <v>Investigacion</v>
      </c>
      <c r="H107" s="25" t="s">
        <v>227</v>
      </c>
      <c r="I107" s="26" t="s">
        <v>244</v>
      </c>
      <c r="J107" s="26" t="str">
        <f t="shared" si="3"/>
        <v>Técnico Hardware</v>
      </c>
      <c r="K107" s="28">
        <v>30410.85</v>
      </c>
      <c r="L107" s="29">
        <v>31689</v>
      </c>
      <c r="M107" s="29">
        <v>23683</v>
      </c>
    </row>
    <row r="108" spans="2:13" ht="19.5" hidden="1" x14ac:dyDescent="0.35">
      <c r="B108" s="25">
        <v>1329</v>
      </c>
      <c r="C108" s="26" t="s">
        <v>102</v>
      </c>
      <c r="D108" s="26" t="s">
        <v>103</v>
      </c>
      <c r="E108" s="26">
        <v>1</v>
      </c>
      <c r="F108" s="25" t="s">
        <v>219</v>
      </c>
      <c r="G108" s="27" t="str">
        <f t="shared" si="2"/>
        <v>Investigacion</v>
      </c>
      <c r="H108" s="25" t="s">
        <v>219</v>
      </c>
      <c r="I108" s="26" t="s">
        <v>244</v>
      </c>
      <c r="J108" s="26" t="str">
        <f t="shared" si="3"/>
        <v>Técnico Hardware</v>
      </c>
      <c r="K108" s="28">
        <v>30410.85</v>
      </c>
      <c r="L108" s="29">
        <v>32561</v>
      </c>
      <c r="M108" s="29">
        <v>23503</v>
      </c>
    </row>
    <row r="109" spans="2:13" ht="19.5" hidden="1" x14ac:dyDescent="0.35">
      <c r="B109" s="25">
        <v>1167</v>
      </c>
      <c r="C109" s="26" t="s">
        <v>12</v>
      </c>
      <c r="D109" s="26" t="s">
        <v>13</v>
      </c>
      <c r="E109" s="26">
        <v>1</v>
      </c>
      <c r="F109" s="25" t="s">
        <v>220</v>
      </c>
      <c r="G109" s="27" t="str">
        <f t="shared" si="2"/>
        <v>Materiales</v>
      </c>
      <c r="H109" s="25" t="s">
        <v>218</v>
      </c>
      <c r="I109" s="26" t="s">
        <v>244</v>
      </c>
      <c r="J109" s="26" t="str">
        <f t="shared" si="3"/>
        <v>Técnico Hardware</v>
      </c>
      <c r="K109" s="28">
        <v>31913.88</v>
      </c>
      <c r="L109" s="29">
        <v>33346</v>
      </c>
      <c r="M109" s="29">
        <v>25746</v>
      </c>
    </row>
    <row r="110" spans="2:13" ht="19.5" hidden="1" x14ac:dyDescent="0.35">
      <c r="B110" s="25">
        <v>1675</v>
      </c>
      <c r="C110" s="26" t="s">
        <v>30</v>
      </c>
      <c r="D110" s="26" t="s">
        <v>31</v>
      </c>
      <c r="E110" s="26">
        <v>2</v>
      </c>
      <c r="F110" s="25" t="s">
        <v>220</v>
      </c>
      <c r="G110" s="27" t="str">
        <f t="shared" si="2"/>
        <v>Materiales</v>
      </c>
      <c r="H110" s="25" t="s">
        <v>218</v>
      </c>
      <c r="I110" s="26" t="s">
        <v>244</v>
      </c>
      <c r="J110" s="26" t="str">
        <f t="shared" si="3"/>
        <v>Técnico Hardware</v>
      </c>
      <c r="K110" s="28">
        <v>33301.440000000002</v>
      </c>
      <c r="L110" s="29">
        <v>39381</v>
      </c>
      <c r="M110" s="29">
        <v>25447</v>
      </c>
    </row>
    <row r="111" spans="2:13" ht="19.5" hidden="1" x14ac:dyDescent="0.35">
      <c r="B111" s="25">
        <v>1572</v>
      </c>
      <c r="C111" s="26" t="s">
        <v>149</v>
      </c>
      <c r="D111" s="26" t="s">
        <v>150</v>
      </c>
      <c r="E111" s="26">
        <v>2</v>
      </c>
      <c r="F111" s="25" t="s">
        <v>219</v>
      </c>
      <c r="G111" s="27" t="str">
        <f t="shared" si="2"/>
        <v>Investigacion</v>
      </c>
      <c r="H111" s="25" t="s">
        <v>219</v>
      </c>
      <c r="I111" s="26" t="s">
        <v>244</v>
      </c>
      <c r="J111" s="26" t="str">
        <f t="shared" si="3"/>
        <v>Técnico Hardware</v>
      </c>
      <c r="K111" s="28">
        <v>34605.449999999997</v>
      </c>
      <c r="L111" s="29">
        <v>32339</v>
      </c>
      <c r="M111" s="29">
        <v>22056</v>
      </c>
    </row>
    <row r="112" spans="2:13" ht="19.5" hidden="1" x14ac:dyDescent="0.35">
      <c r="B112" s="25">
        <v>1361</v>
      </c>
      <c r="C112" s="26" t="s">
        <v>156</v>
      </c>
      <c r="D112" s="26" t="s">
        <v>157</v>
      </c>
      <c r="E112" s="26">
        <v>5</v>
      </c>
      <c r="F112" s="25" t="s">
        <v>223</v>
      </c>
      <c r="G112" s="27" t="str">
        <f t="shared" si="2"/>
        <v>Varios</v>
      </c>
      <c r="H112" s="25" t="s">
        <v>219</v>
      </c>
      <c r="I112" s="26" t="s">
        <v>244</v>
      </c>
      <c r="J112" s="26" t="str">
        <f t="shared" si="3"/>
        <v>Técnico Hardware</v>
      </c>
      <c r="K112" s="28">
        <v>34605.449999999997</v>
      </c>
      <c r="L112" s="29">
        <v>32346</v>
      </c>
      <c r="M112" s="29">
        <v>22089</v>
      </c>
    </row>
    <row r="113" spans="2:13" ht="19.5" hidden="1" x14ac:dyDescent="0.35">
      <c r="B113" s="25">
        <v>1426</v>
      </c>
      <c r="C113" s="26" t="s">
        <v>42</v>
      </c>
      <c r="D113" s="26" t="s">
        <v>43</v>
      </c>
      <c r="E113" s="26">
        <v>1</v>
      </c>
      <c r="F113" s="25" t="s">
        <v>220</v>
      </c>
      <c r="G113" s="27" t="str">
        <f t="shared" si="2"/>
        <v>Materiales</v>
      </c>
      <c r="H113" s="25" t="s">
        <v>227</v>
      </c>
      <c r="I113" s="26" t="s">
        <v>244</v>
      </c>
      <c r="J113" s="26" t="str">
        <f t="shared" si="3"/>
        <v>Técnico Hardware</v>
      </c>
      <c r="K113" s="28">
        <v>34689</v>
      </c>
      <c r="L113" s="29">
        <v>39699</v>
      </c>
      <c r="M113" s="29">
        <v>24906</v>
      </c>
    </row>
    <row r="114" spans="2:13" ht="19.5" hidden="1" x14ac:dyDescent="0.35">
      <c r="B114" s="25">
        <v>1970</v>
      </c>
      <c r="C114" s="26" t="s">
        <v>28</v>
      </c>
      <c r="D114" s="26" t="s">
        <v>29</v>
      </c>
      <c r="E114" s="26">
        <v>2</v>
      </c>
      <c r="F114" s="25" t="s">
        <v>220</v>
      </c>
      <c r="G114" s="27" t="str">
        <f t="shared" si="2"/>
        <v>Materiales</v>
      </c>
      <c r="H114" s="25" t="s">
        <v>218</v>
      </c>
      <c r="I114" s="26" t="s">
        <v>244</v>
      </c>
      <c r="J114" s="26" t="str">
        <f t="shared" si="3"/>
        <v>Técnico Hardware</v>
      </c>
      <c r="K114" s="28">
        <v>35989.199999999997</v>
      </c>
      <c r="L114" s="29">
        <v>39814</v>
      </c>
      <c r="M114" s="29">
        <v>25342</v>
      </c>
    </row>
    <row r="115" spans="2:13" ht="19.5" hidden="1" x14ac:dyDescent="0.35">
      <c r="B115" s="25">
        <v>1794</v>
      </c>
      <c r="C115" s="26" t="s">
        <v>40</v>
      </c>
      <c r="D115" s="26" t="s">
        <v>41</v>
      </c>
      <c r="E115" s="26">
        <v>1</v>
      </c>
      <c r="F115" s="25" t="s">
        <v>220</v>
      </c>
      <c r="G115" s="27" t="str">
        <f t="shared" si="2"/>
        <v>Materiales</v>
      </c>
      <c r="H115" s="25" t="s">
        <v>227</v>
      </c>
      <c r="I115" s="26" t="s">
        <v>244</v>
      </c>
      <c r="J115" s="26" t="str">
        <f t="shared" si="3"/>
        <v>Técnico Hardware</v>
      </c>
      <c r="K115" s="28">
        <v>37488.75</v>
      </c>
      <c r="L115" s="29">
        <v>31034</v>
      </c>
      <c r="M115" s="29">
        <v>25129</v>
      </c>
    </row>
    <row r="116" spans="2:13" ht="19.5" hidden="1" x14ac:dyDescent="0.35">
      <c r="B116" s="25">
        <v>1293</v>
      </c>
      <c r="C116" s="26" t="s">
        <v>190</v>
      </c>
      <c r="D116" s="26" t="s">
        <v>191</v>
      </c>
      <c r="E116" s="26">
        <v>1</v>
      </c>
      <c r="F116" s="25" t="s">
        <v>219</v>
      </c>
      <c r="G116" s="27" t="str">
        <f t="shared" si="2"/>
        <v>Investigacion</v>
      </c>
      <c r="H116" s="25" t="s">
        <v>219</v>
      </c>
      <c r="I116" s="26" t="s">
        <v>244</v>
      </c>
      <c r="J116" s="26" t="str">
        <f t="shared" si="3"/>
        <v>Técnico Hardware</v>
      </c>
      <c r="K116" s="28">
        <v>40897.35</v>
      </c>
      <c r="L116" s="29">
        <v>30939</v>
      </c>
      <c r="M116" s="29">
        <v>19961</v>
      </c>
    </row>
    <row r="117" spans="2:13" ht="19.5" hidden="1" x14ac:dyDescent="0.35">
      <c r="B117" s="25">
        <v>1558</v>
      </c>
      <c r="C117" s="26" t="s">
        <v>82</v>
      </c>
      <c r="D117" s="26" t="s">
        <v>83</v>
      </c>
      <c r="E117" s="26">
        <v>2</v>
      </c>
      <c r="F117" s="25" t="s">
        <v>220</v>
      </c>
      <c r="G117" s="27" t="str">
        <f t="shared" si="2"/>
        <v>Materiales</v>
      </c>
      <c r="H117" s="25" t="s">
        <v>218</v>
      </c>
      <c r="I117" s="26" t="s">
        <v>244</v>
      </c>
      <c r="J117" s="26" t="str">
        <f t="shared" si="3"/>
        <v>Técnico Hardware</v>
      </c>
      <c r="K117" s="28">
        <v>41987.4</v>
      </c>
      <c r="L117" s="29">
        <v>33162</v>
      </c>
      <c r="M117" s="29">
        <v>24011</v>
      </c>
    </row>
    <row r="118" spans="2:13" ht="19.5" hidden="1" x14ac:dyDescent="0.35">
      <c r="B118" s="25">
        <v>1311</v>
      </c>
      <c r="C118" s="26" t="s">
        <v>104</v>
      </c>
      <c r="D118" s="26" t="s">
        <v>105</v>
      </c>
      <c r="E118" s="26">
        <v>2</v>
      </c>
      <c r="F118" s="25" t="s">
        <v>220</v>
      </c>
      <c r="G118" s="27" t="str">
        <f t="shared" si="2"/>
        <v>Materiales</v>
      </c>
      <c r="H118" s="25" t="s">
        <v>219</v>
      </c>
      <c r="I118" s="26" t="s">
        <v>244</v>
      </c>
      <c r="J118" s="26" t="str">
        <f t="shared" si="3"/>
        <v>Técnico Hardware</v>
      </c>
      <c r="K118" s="28">
        <v>43486.95</v>
      </c>
      <c r="L118" s="29">
        <v>31681</v>
      </c>
      <c r="M118" s="29">
        <v>23694</v>
      </c>
    </row>
    <row r="119" spans="2:13" ht="19.5" hidden="1" x14ac:dyDescent="0.35">
      <c r="B119" s="25">
        <v>1284</v>
      </c>
      <c r="C119" s="26" t="s">
        <v>131</v>
      </c>
      <c r="D119" s="26" t="s">
        <v>91</v>
      </c>
      <c r="E119" s="26">
        <v>1</v>
      </c>
      <c r="F119" s="25" t="s">
        <v>220</v>
      </c>
      <c r="G119" s="27" t="str">
        <f t="shared" si="2"/>
        <v>Materiales</v>
      </c>
      <c r="H119" s="25" t="s">
        <v>227</v>
      </c>
      <c r="I119" s="26" t="s">
        <v>244</v>
      </c>
      <c r="J119" s="26" t="str">
        <f t="shared" si="3"/>
        <v>Técnico Hardware</v>
      </c>
      <c r="K119" s="28">
        <v>46486.05</v>
      </c>
      <c r="L119" s="29">
        <v>31051</v>
      </c>
      <c r="M119" s="29">
        <v>22991</v>
      </c>
    </row>
    <row r="120" spans="2:13" ht="19.5" hidden="1" x14ac:dyDescent="0.35">
      <c r="B120" s="25">
        <v>1923</v>
      </c>
      <c r="C120" s="26" t="s">
        <v>139</v>
      </c>
      <c r="D120" s="26" t="s">
        <v>70</v>
      </c>
      <c r="E120" s="26">
        <v>2</v>
      </c>
      <c r="F120" s="25" t="s">
        <v>220</v>
      </c>
      <c r="G120" s="27" t="str">
        <f t="shared" si="2"/>
        <v>Materiales</v>
      </c>
      <c r="H120" s="25" t="s">
        <v>227</v>
      </c>
      <c r="I120" s="26" t="s">
        <v>244</v>
      </c>
      <c r="J120" s="26" t="str">
        <f t="shared" si="3"/>
        <v>Técnico Hardware</v>
      </c>
      <c r="K120" s="28">
        <v>47985.599999999999</v>
      </c>
      <c r="L120" s="29">
        <v>31743</v>
      </c>
      <c r="M120" s="29">
        <v>22347</v>
      </c>
    </row>
    <row r="121" spans="2:13" ht="19.5" hidden="1" x14ac:dyDescent="0.35">
      <c r="B121" s="25">
        <v>1359</v>
      </c>
      <c r="C121" s="26" t="s">
        <v>155</v>
      </c>
      <c r="D121" s="26" t="s">
        <v>29</v>
      </c>
      <c r="E121" s="26">
        <v>2</v>
      </c>
      <c r="F121" s="25" t="s">
        <v>220</v>
      </c>
      <c r="G121" s="27" t="str">
        <f t="shared" si="2"/>
        <v>Materiales</v>
      </c>
      <c r="H121" s="25" t="s">
        <v>219</v>
      </c>
      <c r="I121" s="26" t="s">
        <v>244</v>
      </c>
      <c r="J121" s="26" t="str">
        <f t="shared" si="3"/>
        <v>Técnico Hardware</v>
      </c>
      <c r="K121" s="28">
        <v>49485.15</v>
      </c>
      <c r="L121" s="29">
        <v>33094</v>
      </c>
      <c r="M121" s="29">
        <v>22074</v>
      </c>
    </row>
    <row r="122" spans="2:13" ht="19.5" hidden="1" x14ac:dyDescent="0.35">
      <c r="B122" s="25">
        <v>1292</v>
      </c>
      <c r="C122" s="26" t="s">
        <v>177</v>
      </c>
      <c r="D122" s="26" t="s">
        <v>178</v>
      </c>
      <c r="E122" s="26">
        <v>2</v>
      </c>
      <c r="F122" s="25" t="s">
        <v>220</v>
      </c>
      <c r="G122" s="27" t="str">
        <f t="shared" si="2"/>
        <v>Materiales</v>
      </c>
      <c r="H122" s="25" t="s">
        <v>219</v>
      </c>
      <c r="I122" s="26" t="s">
        <v>244</v>
      </c>
      <c r="J122" s="26" t="str">
        <f t="shared" si="3"/>
        <v>Técnico Hardware</v>
      </c>
      <c r="K122" s="28">
        <v>51339.72</v>
      </c>
      <c r="L122" s="29">
        <v>32101</v>
      </c>
      <c r="M122" s="29">
        <v>20563</v>
      </c>
    </row>
    <row r="123" spans="2:13" ht="19.5" x14ac:dyDescent="0.35">
      <c r="B123" s="25">
        <v>1968</v>
      </c>
      <c r="C123" s="26" t="s">
        <v>201</v>
      </c>
      <c r="D123" s="26" t="s">
        <v>202</v>
      </c>
      <c r="E123" s="26">
        <v>1</v>
      </c>
      <c r="F123" s="25" t="s">
        <v>221</v>
      </c>
      <c r="G123" s="27" t="str">
        <f t="shared" si="2"/>
        <v>Administracion</v>
      </c>
      <c r="H123" s="25" t="s">
        <v>218</v>
      </c>
      <c r="I123" s="26" t="s">
        <v>244</v>
      </c>
      <c r="J123" s="26" t="str">
        <f t="shared" si="3"/>
        <v>Técnico Hardware</v>
      </c>
      <c r="K123" s="28">
        <v>58277.52</v>
      </c>
      <c r="L123" s="29">
        <v>39916</v>
      </c>
      <c r="M123" s="29">
        <v>18888</v>
      </c>
    </row>
    <row r="124" spans="2:13" ht="19.5" hidden="1" x14ac:dyDescent="0.35">
      <c r="B124" s="25">
        <v>1971</v>
      </c>
      <c r="C124" s="26" t="s">
        <v>203</v>
      </c>
      <c r="D124" s="26" t="s">
        <v>204</v>
      </c>
      <c r="E124" s="26">
        <v>2</v>
      </c>
      <c r="F124" s="25" t="s">
        <v>220</v>
      </c>
      <c r="G124" s="27" t="str">
        <f t="shared" si="2"/>
        <v>Materiales</v>
      </c>
      <c r="H124" s="25" t="s">
        <v>219</v>
      </c>
      <c r="I124" s="26" t="s">
        <v>244</v>
      </c>
      <c r="J124" s="26" t="str">
        <f t="shared" si="3"/>
        <v>Técnico Hardware</v>
      </c>
      <c r="K124" s="28">
        <v>58277.52</v>
      </c>
      <c r="L124" s="29">
        <v>32612</v>
      </c>
      <c r="M124" s="29">
        <v>18903</v>
      </c>
    </row>
    <row r="125" spans="2:13" ht="19.5" hidden="1" x14ac:dyDescent="0.35">
      <c r="B125" s="25">
        <v>1724</v>
      </c>
      <c r="C125" s="26" t="s">
        <v>193</v>
      </c>
      <c r="D125" s="26" t="s">
        <v>63</v>
      </c>
      <c r="E125" s="26">
        <v>1</v>
      </c>
      <c r="F125" s="25" t="s">
        <v>220</v>
      </c>
      <c r="G125" s="27" t="str">
        <f t="shared" si="2"/>
        <v>Materiales</v>
      </c>
      <c r="H125" s="25" t="s">
        <v>219</v>
      </c>
      <c r="I125" s="26" t="s">
        <v>244</v>
      </c>
      <c r="J125" s="26" t="str">
        <f t="shared" si="3"/>
        <v>Técnico Hardware</v>
      </c>
      <c r="K125" s="28">
        <v>58482.45</v>
      </c>
      <c r="L125" s="29">
        <v>39854</v>
      </c>
      <c r="M125" s="29">
        <v>19866</v>
      </c>
    </row>
    <row r="126" spans="2:13" ht="19.5" hidden="1" x14ac:dyDescent="0.35">
      <c r="B126" s="25">
        <v>1949</v>
      </c>
      <c r="C126" s="26" t="s">
        <v>199</v>
      </c>
      <c r="D126" s="26" t="s">
        <v>200</v>
      </c>
      <c r="E126" s="26">
        <v>2</v>
      </c>
      <c r="F126" s="25" t="s">
        <v>220</v>
      </c>
      <c r="G126" s="27" t="str">
        <f t="shared" si="2"/>
        <v>Materiales</v>
      </c>
      <c r="H126" s="25" t="s">
        <v>218</v>
      </c>
      <c r="I126" s="26" t="s">
        <v>244</v>
      </c>
      <c r="J126" s="26" t="str">
        <f t="shared" si="3"/>
        <v>Técnico Hardware</v>
      </c>
      <c r="K126" s="28">
        <v>62981.1</v>
      </c>
      <c r="L126" s="29">
        <v>39367</v>
      </c>
      <c r="M126" s="29">
        <v>18685</v>
      </c>
    </row>
    <row r="127" spans="2:13" ht="19.5" hidden="1" x14ac:dyDescent="0.35">
      <c r="B127" s="25">
        <v>1962</v>
      </c>
      <c r="C127" s="26" t="s">
        <v>210</v>
      </c>
      <c r="D127" s="26" t="s">
        <v>211</v>
      </c>
      <c r="E127" s="26">
        <v>2</v>
      </c>
      <c r="F127" s="25" t="s">
        <v>220</v>
      </c>
      <c r="G127" s="27" t="str">
        <f t="shared" si="2"/>
        <v>Materiales</v>
      </c>
      <c r="H127" s="25" t="s">
        <v>219</v>
      </c>
      <c r="I127" s="26" t="s">
        <v>244</v>
      </c>
      <c r="J127" s="26" t="str">
        <f t="shared" si="3"/>
        <v>Técnico Hardware</v>
      </c>
      <c r="K127" s="28">
        <v>66602.880000000005</v>
      </c>
      <c r="L127" s="29">
        <v>32072</v>
      </c>
      <c r="M127" s="29">
        <v>16533</v>
      </c>
    </row>
  </sheetData>
  <autoFilter ref="B13:M127" xr:uid="{B95FF5C5-2505-421A-8D01-3DE39D51F71A}">
    <filterColumn colId="3">
      <filters>
        <filter val="1"/>
      </filters>
    </filterColumn>
    <filterColumn colId="5">
      <filters>
        <filter val="Administracion"/>
        <filter val="Contabilidad"/>
      </filters>
    </filterColumn>
    <filterColumn colId="10">
      <filters>
        <dateGroupItem year="2009" dateTimeGrouping="year"/>
        <dateGroupItem year="2005" dateTimeGrouping="year"/>
        <dateGroupItem year="2003" dateTimeGrouping="year"/>
        <dateGroupItem year="2002" dateTimeGrouping="year"/>
        <dateGroupItem year="1985" dateTimeGrouping="year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6:N120"/>
  <sheetViews>
    <sheetView topLeftCell="A79" workbookViewId="0">
      <selection activeCell="C6" sqref="C6:N120"/>
    </sheetView>
  </sheetViews>
  <sheetFormatPr defaultColWidth="11.42578125" defaultRowHeight="12.75" x14ac:dyDescent="0.2"/>
  <cols>
    <col min="1" max="2" width="18" bestFit="1" customWidth="1"/>
    <col min="3" max="3" width="18.42578125" bestFit="1" customWidth="1"/>
    <col min="4" max="4" width="15.42578125" bestFit="1" customWidth="1"/>
    <col min="11" max="11" width="25.85546875" customWidth="1"/>
    <col min="12" max="12" width="15.85546875" customWidth="1"/>
    <col min="13" max="13" width="16.140625" customWidth="1"/>
    <col min="14" max="14" width="24.140625" customWidth="1"/>
  </cols>
  <sheetData>
    <row r="6" spans="3:14" ht="39" x14ac:dyDescent="0.35">
      <c r="C6" s="22" t="s">
        <v>224</v>
      </c>
      <c r="D6" s="22" t="s">
        <v>0</v>
      </c>
      <c r="E6" s="22" t="s">
        <v>1</v>
      </c>
      <c r="F6" s="22" t="s">
        <v>228</v>
      </c>
      <c r="G6" s="22" t="s">
        <v>275</v>
      </c>
      <c r="H6" s="22" t="s">
        <v>271</v>
      </c>
      <c r="I6" s="22" t="s">
        <v>268</v>
      </c>
      <c r="J6" s="22" t="s">
        <v>276</v>
      </c>
      <c r="K6" s="22" t="s">
        <v>272</v>
      </c>
      <c r="L6" s="23" t="s">
        <v>270</v>
      </c>
      <c r="M6" s="24" t="s">
        <v>225</v>
      </c>
      <c r="N6" s="22" t="s">
        <v>226</v>
      </c>
    </row>
    <row r="7" spans="3:14" ht="19.5" x14ac:dyDescent="0.35">
      <c r="C7" s="25">
        <v>1352</v>
      </c>
      <c r="D7" s="26" t="s">
        <v>171</v>
      </c>
      <c r="E7" s="26" t="s">
        <v>70</v>
      </c>
      <c r="F7" s="26">
        <v>2</v>
      </c>
      <c r="G7" s="25" t="s">
        <v>219</v>
      </c>
      <c r="H7" s="27" t="str">
        <f t="shared" ref="H7:H70" si="0">VLOOKUP(G7,tdptos,2,0)</f>
        <v>Investigacion</v>
      </c>
      <c r="I7" s="25" t="s">
        <v>219</v>
      </c>
      <c r="J7" s="26" t="s">
        <v>233</v>
      </c>
      <c r="K7" s="26" t="str">
        <f t="shared" ref="K7:K70" si="1">VLOOKUP(J7,tcargos,2,0)</f>
        <v>Auxiliar  Técnico</v>
      </c>
      <c r="L7" s="28">
        <v>5000</v>
      </c>
      <c r="M7" s="29">
        <v>33134</v>
      </c>
      <c r="N7" s="29">
        <v>21388</v>
      </c>
    </row>
    <row r="8" spans="3:14" ht="19.5" x14ac:dyDescent="0.35">
      <c r="C8" s="25">
        <v>1814</v>
      </c>
      <c r="D8" s="26" t="s">
        <v>26</v>
      </c>
      <c r="E8" s="26" t="s">
        <v>27</v>
      </c>
      <c r="F8" s="26">
        <v>1</v>
      </c>
      <c r="G8" s="25" t="s">
        <v>219</v>
      </c>
      <c r="H8" s="27" t="str">
        <f t="shared" si="0"/>
        <v>Investigacion</v>
      </c>
      <c r="I8" s="25" t="s">
        <v>227</v>
      </c>
      <c r="J8" s="26" t="s">
        <v>233</v>
      </c>
      <c r="K8" s="26" t="str">
        <f t="shared" si="1"/>
        <v>Auxiliar  Técnico</v>
      </c>
      <c r="L8" s="28">
        <v>50000</v>
      </c>
      <c r="M8" s="29">
        <v>32571</v>
      </c>
      <c r="N8" s="29">
        <v>25432</v>
      </c>
    </row>
    <row r="9" spans="3:14" ht="19.5" x14ac:dyDescent="0.35">
      <c r="C9" s="25">
        <v>1299</v>
      </c>
      <c r="D9" s="26" t="s">
        <v>76</v>
      </c>
      <c r="E9" s="26" t="s">
        <v>77</v>
      </c>
      <c r="F9" s="26">
        <v>2</v>
      </c>
      <c r="G9" s="25" t="s">
        <v>219</v>
      </c>
      <c r="H9" s="27" t="str">
        <f t="shared" si="0"/>
        <v>Investigacion</v>
      </c>
      <c r="I9" s="25" t="s">
        <v>218</v>
      </c>
      <c r="J9" s="26" t="s">
        <v>233</v>
      </c>
      <c r="K9" s="26" t="str">
        <f t="shared" si="1"/>
        <v>Auxiliar  Técnico</v>
      </c>
      <c r="L9" s="28">
        <v>50000</v>
      </c>
      <c r="M9" s="29">
        <v>32863</v>
      </c>
      <c r="N9" s="29">
        <v>23998</v>
      </c>
    </row>
    <row r="10" spans="3:14" ht="19.5" x14ac:dyDescent="0.35">
      <c r="C10" s="25">
        <v>1922</v>
      </c>
      <c r="D10" s="26" t="s">
        <v>46</v>
      </c>
      <c r="E10" s="26" t="s">
        <v>138</v>
      </c>
      <c r="F10" s="26">
        <v>2</v>
      </c>
      <c r="G10" s="25" t="s">
        <v>219</v>
      </c>
      <c r="H10" s="27" t="str">
        <f t="shared" si="0"/>
        <v>Investigacion</v>
      </c>
      <c r="I10" s="25" t="s">
        <v>219</v>
      </c>
      <c r="J10" s="26" t="s">
        <v>233</v>
      </c>
      <c r="K10" s="26" t="str">
        <f t="shared" si="1"/>
        <v>Auxiliar  Técnico</v>
      </c>
      <c r="L10" s="28">
        <v>50000</v>
      </c>
      <c r="M10" s="29">
        <v>31751</v>
      </c>
      <c r="N10" s="29">
        <v>22336</v>
      </c>
    </row>
    <row r="11" spans="3:14" ht="19.5" x14ac:dyDescent="0.35">
      <c r="C11" s="25">
        <v>1557</v>
      </c>
      <c r="D11" s="26" t="s">
        <v>69</v>
      </c>
      <c r="E11" s="26" t="s">
        <v>70</v>
      </c>
      <c r="F11" s="26">
        <v>2</v>
      </c>
      <c r="G11" s="25" t="s">
        <v>221</v>
      </c>
      <c r="H11" s="27" t="str">
        <f t="shared" si="0"/>
        <v>Administracion</v>
      </c>
      <c r="I11" s="25" t="s">
        <v>218</v>
      </c>
      <c r="J11" s="26" t="s">
        <v>231</v>
      </c>
      <c r="K11" s="26" t="str">
        <f t="shared" si="1"/>
        <v xml:space="preserve">Auxiliar Administrativo </v>
      </c>
      <c r="L11" s="28">
        <v>18000</v>
      </c>
      <c r="M11" s="29">
        <v>36848</v>
      </c>
      <c r="N11" s="29">
        <v>24007</v>
      </c>
    </row>
    <row r="12" spans="3:14" ht="19.5" x14ac:dyDescent="0.35">
      <c r="C12" s="25">
        <v>1972</v>
      </c>
      <c r="D12" s="26" t="s">
        <v>3</v>
      </c>
      <c r="E12" s="26" t="s">
        <v>4</v>
      </c>
      <c r="F12" s="26">
        <v>1</v>
      </c>
      <c r="G12" s="25" t="s">
        <v>218</v>
      </c>
      <c r="H12" s="27" t="str">
        <f t="shared" si="0"/>
        <v>Contabilidad</v>
      </c>
      <c r="I12" s="25" t="s">
        <v>218</v>
      </c>
      <c r="J12" s="26" t="s">
        <v>231</v>
      </c>
      <c r="K12" s="26" t="str">
        <f t="shared" si="1"/>
        <v xml:space="preserve">Auxiliar Administrativo </v>
      </c>
      <c r="L12" s="28">
        <v>21887.95</v>
      </c>
      <c r="M12" s="29">
        <v>38479</v>
      </c>
      <c r="N12" s="29">
        <v>25839</v>
      </c>
    </row>
    <row r="13" spans="3:14" ht="19.5" x14ac:dyDescent="0.35">
      <c r="C13" s="25">
        <v>1973</v>
      </c>
      <c r="D13" s="26" t="s">
        <v>6</v>
      </c>
      <c r="E13" s="26" t="s">
        <v>7</v>
      </c>
      <c r="F13" s="26">
        <v>1</v>
      </c>
      <c r="G13" s="25" t="s">
        <v>219</v>
      </c>
      <c r="H13" s="27" t="str">
        <f t="shared" si="0"/>
        <v>Investigacion</v>
      </c>
      <c r="I13" s="25" t="s">
        <v>219</v>
      </c>
      <c r="J13" s="26" t="s">
        <v>231</v>
      </c>
      <c r="K13" s="26" t="str">
        <f t="shared" si="1"/>
        <v xml:space="preserve">Auxiliar Administrativo </v>
      </c>
      <c r="L13" s="28">
        <v>23024</v>
      </c>
      <c r="M13" s="29">
        <v>33357</v>
      </c>
      <c r="N13" s="29">
        <v>25850</v>
      </c>
    </row>
    <row r="14" spans="3:14" ht="19.5" x14ac:dyDescent="0.35">
      <c r="C14" s="25">
        <v>1168</v>
      </c>
      <c r="D14" s="26" t="s">
        <v>8</v>
      </c>
      <c r="E14" s="26" t="s">
        <v>9</v>
      </c>
      <c r="F14" s="26">
        <v>8</v>
      </c>
      <c r="G14" s="25" t="s">
        <v>219</v>
      </c>
      <c r="H14" s="27" t="str">
        <f t="shared" si="0"/>
        <v>Investigacion</v>
      </c>
      <c r="I14" s="25" t="s">
        <v>227</v>
      </c>
      <c r="J14" s="26" t="s">
        <v>231</v>
      </c>
      <c r="K14" s="26" t="str">
        <f t="shared" si="1"/>
        <v xml:space="preserve">Auxiliar Administrativo </v>
      </c>
      <c r="L14" s="28">
        <v>23035.88</v>
      </c>
      <c r="M14" s="29">
        <v>38666</v>
      </c>
      <c r="N14" s="29">
        <v>25757</v>
      </c>
    </row>
    <row r="15" spans="3:14" ht="19.5" x14ac:dyDescent="0.35">
      <c r="C15" s="25">
        <v>1676</v>
      </c>
      <c r="D15" s="26" t="s">
        <v>18</v>
      </c>
      <c r="E15" s="26" t="s">
        <v>19</v>
      </c>
      <c r="F15" s="26">
        <v>5</v>
      </c>
      <c r="G15" s="25" t="s">
        <v>221</v>
      </c>
      <c r="H15" s="27" t="str">
        <f t="shared" si="0"/>
        <v>Administracion</v>
      </c>
      <c r="I15" s="25" t="s">
        <v>218</v>
      </c>
      <c r="J15" s="26" t="s">
        <v>231</v>
      </c>
      <c r="K15" s="26" t="str">
        <f t="shared" si="1"/>
        <v xml:space="preserve">Auxiliar Administrativo </v>
      </c>
      <c r="L15" s="28">
        <v>23212.32</v>
      </c>
      <c r="M15" s="29">
        <v>38511</v>
      </c>
      <c r="N15" s="29">
        <v>25458</v>
      </c>
    </row>
    <row r="16" spans="3:14" ht="19.5" x14ac:dyDescent="0.35">
      <c r="C16" s="25">
        <v>1075</v>
      </c>
      <c r="D16" s="26" t="s">
        <v>20</v>
      </c>
      <c r="E16" s="26" t="s">
        <v>21</v>
      </c>
      <c r="F16" s="26">
        <v>2</v>
      </c>
      <c r="G16" s="25" t="s">
        <v>222</v>
      </c>
      <c r="H16" s="27" t="str">
        <f t="shared" si="0"/>
        <v>Diseño</v>
      </c>
      <c r="I16" s="25" t="s">
        <v>219</v>
      </c>
      <c r="J16" s="26" t="s">
        <v>231</v>
      </c>
      <c r="K16" s="26" t="str">
        <f t="shared" si="1"/>
        <v xml:space="preserve">Auxiliar Administrativo </v>
      </c>
      <c r="L16" s="28">
        <v>23239.439999999999</v>
      </c>
      <c r="M16" s="29">
        <v>39667</v>
      </c>
      <c r="N16" s="29">
        <v>25443</v>
      </c>
    </row>
    <row r="17" spans="3:14" ht="19.5" x14ac:dyDescent="0.35">
      <c r="C17" s="25">
        <v>1966</v>
      </c>
      <c r="D17" s="26" t="s">
        <v>22</v>
      </c>
      <c r="E17" s="26" t="s">
        <v>23</v>
      </c>
      <c r="F17" s="26">
        <v>1</v>
      </c>
      <c r="G17" s="25" t="s">
        <v>219</v>
      </c>
      <c r="H17" s="27" t="str">
        <f t="shared" si="0"/>
        <v>Investigacion</v>
      </c>
      <c r="I17" s="25" t="s">
        <v>227</v>
      </c>
      <c r="J17" s="26" t="s">
        <v>231</v>
      </c>
      <c r="K17" s="26" t="str">
        <f t="shared" si="1"/>
        <v xml:space="preserve">Auxiliar Administrativo </v>
      </c>
      <c r="L17" s="28">
        <v>23500</v>
      </c>
      <c r="M17" s="29">
        <v>33559</v>
      </c>
      <c r="N17" s="29">
        <v>25327</v>
      </c>
    </row>
    <row r="18" spans="3:14" ht="19.5" x14ac:dyDescent="0.35">
      <c r="C18" s="25">
        <v>1967</v>
      </c>
      <c r="D18" s="26" t="s">
        <v>16</v>
      </c>
      <c r="E18" s="26" t="s">
        <v>17</v>
      </c>
      <c r="F18" s="26">
        <v>1</v>
      </c>
      <c r="G18" s="25" t="s">
        <v>222</v>
      </c>
      <c r="H18" s="27" t="str">
        <f t="shared" si="0"/>
        <v>Diseño</v>
      </c>
      <c r="I18" s="25" t="s">
        <v>218</v>
      </c>
      <c r="J18" s="26" t="s">
        <v>231</v>
      </c>
      <c r="K18" s="26" t="str">
        <f t="shared" si="1"/>
        <v xml:space="preserve">Auxiliar Administrativo </v>
      </c>
      <c r="L18" s="28">
        <v>23566</v>
      </c>
      <c r="M18" s="29">
        <v>38869</v>
      </c>
      <c r="N18" s="29">
        <v>25338</v>
      </c>
    </row>
    <row r="19" spans="3:14" ht="19.5" x14ac:dyDescent="0.35">
      <c r="C19" s="25">
        <v>1793</v>
      </c>
      <c r="D19" s="26" t="s">
        <v>35</v>
      </c>
      <c r="E19" s="26" t="s">
        <v>36</v>
      </c>
      <c r="F19" s="26">
        <v>1</v>
      </c>
      <c r="G19" s="25" t="s">
        <v>222</v>
      </c>
      <c r="H19" s="27" t="str">
        <f t="shared" si="0"/>
        <v>Diseño</v>
      </c>
      <c r="I19" s="25" t="s">
        <v>227</v>
      </c>
      <c r="J19" s="26" t="s">
        <v>231</v>
      </c>
      <c r="K19" s="26" t="str">
        <f t="shared" si="1"/>
        <v xml:space="preserve">Auxiliar Administrativo </v>
      </c>
      <c r="L19" s="28">
        <v>24179.5</v>
      </c>
      <c r="M19" s="29">
        <v>39680</v>
      </c>
      <c r="N19" s="29">
        <v>25125</v>
      </c>
    </row>
    <row r="20" spans="3:14" ht="19.5" x14ac:dyDescent="0.35">
      <c r="C20" s="25">
        <v>1530</v>
      </c>
      <c r="D20" s="26" t="s">
        <v>44</v>
      </c>
      <c r="E20" s="26" t="s">
        <v>45</v>
      </c>
      <c r="F20" s="26">
        <v>1</v>
      </c>
      <c r="G20" s="25" t="s">
        <v>221</v>
      </c>
      <c r="H20" s="27" t="str">
        <f t="shared" si="0"/>
        <v>Administracion</v>
      </c>
      <c r="I20" s="25" t="s">
        <v>219</v>
      </c>
      <c r="J20" s="26" t="s">
        <v>231</v>
      </c>
      <c r="K20" s="26" t="str">
        <f t="shared" si="1"/>
        <v xml:space="preserve">Auxiliar Administrativo </v>
      </c>
      <c r="L20" s="28">
        <v>25146.68</v>
      </c>
      <c r="M20" s="29">
        <v>33258</v>
      </c>
      <c r="N20" s="29">
        <v>24487</v>
      </c>
    </row>
    <row r="21" spans="3:14" ht="19.5" x14ac:dyDescent="0.35">
      <c r="C21" s="25">
        <v>1529</v>
      </c>
      <c r="D21" s="26" t="s">
        <v>50</v>
      </c>
      <c r="E21" s="26" t="s">
        <v>51</v>
      </c>
      <c r="F21" s="26">
        <v>1</v>
      </c>
      <c r="G21" s="25" t="s">
        <v>219</v>
      </c>
      <c r="H21" s="27" t="str">
        <f t="shared" si="0"/>
        <v>Investigacion</v>
      </c>
      <c r="I21" s="25" t="s">
        <v>219</v>
      </c>
      <c r="J21" s="26" t="s">
        <v>231</v>
      </c>
      <c r="K21" s="26" t="str">
        <f t="shared" si="1"/>
        <v xml:space="preserve">Auxiliar Administrativo </v>
      </c>
      <c r="L21" s="28">
        <v>25148</v>
      </c>
      <c r="M21" s="29">
        <v>31805</v>
      </c>
      <c r="N21" s="29">
        <v>24476</v>
      </c>
    </row>
    <row r="22" spans="3:14" ht="19.5" x14ac:dyDescent="0.35">
      <c r="C22" s="25">
        <v>1054</v>
      </c>
      <c r="D22" s="26" t="s">
        <v>46</v>
      </c>
      <c r="E22" s="26" t="s">
        <v>47</v>
      </c>
      <c r="F22" s="26">
        <v>1</v>
      </c>
      <c r="G22" s="25" t="s">
        <v>221</v>
      </c>
      <c r="H22" s="27" t="str">
        <f t="shared" si="0"/>
        <v>Administracion</v>
      </c>
      <c r="I22" s="25" t="s">
        <v>218</v>
      </c>
      <c r="J22" s="26" t="s">
        <v>231</v>
      </c>
      <c r="K22" s="26" t="str">
        <f t="shared" si="1"/>
        <v xml:space="preserve">Auxiliar Administrativo </v>
      </c>
      <c r="L22" s="28">
        <v>25176.06</v>
      </c>
      <c r="M22" s="29">
        <v>33344</v>
      </c>
      <c r="N22" s="29">
        <v>24693</v>
      </c>
    </row>
    <row r="23" spans="3:14" ht="19.5" x14ac:dyDescent="0.35">
      <c r="C23" s="25">
        <v>1055</v>
      </c>
      <c r="D23" s="26" t="s">
        <v>54</v>
      </c>
      <c r="E23" s="26" t="s">
        <v>55</v>
      </c>
      <c r="F23" s="26">
        <v>2</v>
      </c>
      <c r="G23" s="25" t="s">
        <v>220</v>
      </c>
      <c r="H23" s="27" t="str">
        <f t="shared" si="0"/>
        <v>Materiales</v>
      </c>
      <c r="I23" s="25" t="s">
        <v>218</v>
      </c>
      <c r="J23" s="26" t="s">
        <v>231</v>
      </c>
      <c r="K23" s="26" t="str">
        <f t="shared" si="1"/>
        <v xml:space="preserve">Auxiliar Administrativo </v>
      </c>
      <c r="L23" s="28">
        <v>26040.560000000001</v>
      </c>
      <c r="M23" s="29">
        <v>33336</v>
      </c>
      <c r="N23" s="29">
        <v>24704</v>
      </c>
    </row>
    <row r="24" spans="3:14" ht="19.5" x14ac:dyDescent="0.35">
      <c r="C24" s="25">
        <v>1290</v>
      </c>
      <c r="D24" s="26" t="s">
        <v>58</v>
      </c>
      <c r="E24" s="26" t="s">
        <v>59</v>
      </c>
      <c r="F24" s="26">
        <v>2</v>
      </c>
      <c r="G24" s="25" t="s">
        <v>221</v>
      </c>
      <c r="H24" s="27" t="str">
        <f t="shared" si="0"/>
        <v>Administracion</v>
      </c>
      <c r="I24" s="25" t="s">
        <v>227</v>
      </c>
      <c r="J24" s="26" t="s">
        <v>231</v>
      </c>
      <c r="K24" s="26" t="str">
        <f t="shared" si="1"/>
        <v xml:space="preserve">Auxiliar Administrativo </v>
      </c>
      <c r="L24" s="28">
        <v>26113.86</v>
      </c>
      <c r="M24" s="29">
        <v>31050</v>
      </c>
      <c r="N24" s="29">
        <v>24200</v>
      </c>
    </row>
    <row r="25" spans="3:14" ht="19.5" x14ac:dyDescent="0.35">
      <c r="C25" s="25">
        <v>1152</v>
      </c>
      <c r="D25" s="26" t="s">
        <v>62</v>
      </c>
      <c r="E25" s="26" t="s">
        <v>63</v>
      </c>
      <c r="F25" s="26">
        <v>1</v>
      </c>
      <c r="G25" s="25" t="s">
        <v>218</v>
      </c>
      <c r="H25" s="27" t="str">
        <f t="shared" si="0"/>
        <v>Contabilidad</v>
      </c>
      <c r="I25" s="25" t="s">
        <v>219</v>
      </c>
      <c r="J25" s="26" t="s">
        <v>231</v>
      </c>
      <c r="K25" s="26" t="str">
        <f t="shared" si="1"/>
        <v xml:space="preserve">Auxiliar Administrativo </v>
      </c>
      <c r="L25" s="28">
        <v>26646.2</v>
      </c>
      <c r="M25" s="29">
        <v>32894</v>
      </c>
      <c r="N25" s="29">
        <v>24038</v>
      </c>
    </row>
    <row r="26" spans="3:14" ht="19.5" x14ac:dyDescent="0.35">
      <c r="C26" s="25">
        <v>1961</v>
      </c>
      <c r="D26" s="26" t="s">
        <v>14</v>
      </c>
      <c r="E26" s="26" t="s">
        <v>68</v>
      </c>
      <c r="F26" s="26">
        <v>0</v>
      </c>
      <c r="G26" s="25" t="s">
        <v>222</v>
      </c>
      <c r="H26" s="27" t="str">
        <f t="shared" si="0"/>
        <v>Diseño</v>
      </c>
      <c r="I26" s="25" t="s">
        <v>227</v>
      </c>
      <c r="J26" s="26" t="s">
        <v>231</v>
      </c>
      <c r="K26" s="26" t="str">
        <f t="shared" si="1"/>
        <v xml:space="preserve">Auxiliar Administrativo </v>
      </c>
      <c r="L26" s="28">
        <v>27081.040000000001</v>
      </c>
      <c r="M26" s="29">
        <v>38533</v>
      </c>
      <c r="N26" s="29">
        <v>23834</v>
      </c>
    </row>
    <row r="27" spans="3:14" ht="19.5" x14ac:dyDescent="0.35">
      <c r="C27" s="25">
        <v>1674</v>
      </c>
      <c r="D27" s="26" t="s">
        <v>90</v>
      </c>
      <c r="E27" s="26" t="s">
        <v>91</v>
      </c>
      <c r="F27" s="26">
        <v>1</v>
      </c>
      <c r="G27" s="25" t="s">
        <v>218</v>
      </c>
      <c r="H27" s="27" t="str">
        <f t="shared" si="0"/>
        <v>Contabilidad</v>
      </c>
      <c r="I27" s="25" t="s">
        <v>227</v>
      </c>
      <c r="J27" s="26" t="s">
        <v>231</v>
      </c>
      <c r="K27" s="26" t="str">
        <f t="shared" si="1"/>
        <v xml:space="preserve">Auxiliar Administrativo </v>
      </c>
      <c r="L27" s="28">
        <v>27597.85</v>
      </c>
      <c r="M27" s="29">
        <v>37340</v>
      </c>
      <c r="N27" s="29">
        <v>23393</v>
      </c>
    </row>
    <row r="28" spans="3:14" ht="19.5" x14ac:dyDescent="0.35">
      <c r="C28" s="25">
        <v>1011</v>
      </c>
      <c r="D28" s="26" t="s">
        <v>92</v>
      </c>
      <c r="E28" s="26" t="s">
        <v>93</v>
      </c>
      <c r="F28" s="26">
        <v>2</v>
      </c>
      <c r="G28" s="25" t="s">
        <v>218</v>
      </c>
      <c r="H28" s="27" t="str">
        <f t="shared" si="0"/>
        <v>Contabilidad</v>
      </c>
      <c r="I28" s="25" t="s">
        <v>218</v>
      </c>
      <c r="J28" s="26" t="s">
        <v>231</v>
      </c>
      <c r="K28" s="26" t="str">
        <f t="shared" si="1"/>
        <v xml:space="preserve">Auxiliar Administrativo </v>
      </c>
      <c r="L28" s="28">
        <v>27597.85</v>
      </c>
      <c r="M28" s="29">
        <v>31446</v>
      </c>
      <c r="N28" s="29">
        <v>23702</v>
      </c>
    </row>
    <row r="29" spans="3:14" ht="19.5" x14ac:dyDescent="0.35">
      <c r="C29" s="25">
        <v>1301</v>
      </c>
      <c r="D29" s="26" t="s">
        <v>78</v>
      </c>
      <c r="E29" s="26" t="s">
        <v>79</v>
      </c>
      <c r="F29" s="26">
        <v>2</v>
      </c>
      <c r="G29" s="25" t="s">
        <v>220</v>
      </c>
      <c r="H29" s="27" t="str">
        <f t="shared" si="0"/>
        <v>Materiales</v>
      </c>
      <c r="I29" s="25" t="s">
        <v>227</v>
      </c>
      <c r="J29" s="26" t="s">
        <v>231</v>
      </c>
      <c r="K29" s="26" t="str">
        <f t="shared" si="1"/>
        <v xml:space="preserve">Auxiliar Administrativo </v>
      </c>
      <c r="L29" s="28">
        <v>28001</v>
      </c>
      <c r="M29" s="29">
        <v>30900</v>
      </c>
      <c r="N29" s="29">
        <v>23918</v>
      </c>
    </row>
    <row r="30" spans="3:14" ht="19.5" x14ac:dyDescent="0.35">
      <c r="C30" s="25">
        <v>1960</v>
      </c>
      <c r="D30" s="26" t="s">
        <v>64</v>
      </c>
      <c r="E30" s="26" t="s">
        <v>65</v>
      </c>
      <c r="F30" s="26">
        <v>2</v>
      </c>
      <c r="G30" s="25" t="s">
        <v>218</v>
      </c>
      <c r="H30" s="27" t="str">
        <f t="shared" si="0"/>
        <v>Contabilidad</v>
      </c>
      <c r="I30" s="25" t="s">
        <v>218</v>
      </c>
      <c r="J30" s="26" t="s">
        <v>231</v>
      </c>
      <c r="K30" s="26" t="str">
        <f t="shared" si="1"/>
        <v xml:space="preserve">Auxiliar Administrativo </v>
      </c>
      <c r="L30" s="28">
        <v>28043.68</v>
      </c>
      <c r="M30" s="29">
        <v>31729</v>
      </c>
      <c r="N30" s="29">
        <v>23823</v>
      </c>
    </row>
    <row r="31" spans="3:14" ht="19.5" x14ac:dyDescent="0.35">
      <c r="C31" s="25">
        <v>1153</v>
      </c>
      <c r="D31" s="26" t="s">
        <v>66</v>
      </c>
      <c r="E31" s="26" t="s">
        <v>67</v>
      </c>
      <c r="F31" s="26">
        <v>1</v>
      </c>
      <c r="G31" s="25" t="s">
        <v>218</v>
      </c>
      <c r="H31" s="27" t="str">
        <f t="shared" si="0"/>
        <v>Contabilidad</v>
      </c>
      <c r="I31" s="25" t="s">
        <v>219</v>
      </c>
      <c r="J31" s="26" t="s">
        <v>231</v>
      </c>
      <c r="K31" s="26" t="str">
        <f t="shared" si="1"/>
        <v xml:space="preserve">Auxiliar Administrativo </v>
      </c>
      <c r="L31" s="28">
        <v>28043.68</v>
      </c>
      <c r="M31" s="29">
        <v>32886</v>
      </c>
      <c r="N31" s="29">
        <v>24049</v>
      </c>
    </row>
    <row r="32" spans="3:14" ht="19.5" x14ac:dyDescent="0.35">
      <c r="C32" s="25">
        <v>1724</v>
      </c>
      <c r="D32" s="26" t="s">
        <v>80</v>
      </c>
      <c r="E32" s="26" t="s">
        <v>81</v>
      </c>
      <c r="F32" s="26">
        <v>1</v>
      </c>
      <c r="G32" s="25" t="s">
        <v>220</v>
      </c>
      <c r="H32" s="27" t="str">
        <f t="shared" si="0"/>
        <v>Materiales</v>
      </c>
      <c r="I32" s="25" t="s">
        <v>219</v>
      </c>
      <c r="J32" s="26" t="s">
        <v>231</v>
      </c>
      <c r="K32" s="26" t="str">
        <f t="shared" si="1"/>
        <v xml:space="preserve">Auxiliar Administrativo </v>
      </c>
      <c r="L32" s="28">
        <v>28043.68</v>
      </c>
      <c r="M32" s="29">
        <v>33083</v>
      </c>
      <c r="N32" s="29">
        <v>23883</v>
      </c>
    </row>
    <row r="33" spans="3:14" ht="19.5" x14ac:dyDescent="0.35">
      <c r="C33" s="25">
        <v>1334</v>
      </c>
      <c r="D33" s="26" t="s">
        <v>86</v>
      </c>
      <c r="E33" s="26" t="s">
        <v>87</v>
      </c>
      <c r="F33" s="26">
        <v>1</v>
      </c>
      <c r="G33" s="25" t="s">
        <v>223</v>
      </c>
      <c r="H33" s="27" t="str">
        <f t="shared" si="0"/>
        <v>Varios</v>
      </c>
      <c r="I33" s="25" t="s">
        <v>227</v>
      </c>
      <c r="J33" s="26" t="s">
        <v>231</v>
      </c>
      <c r="K33" s="26" t="str">
        <f t="shared" si="1"/>
        <v xml:space="preserve">Auxiliar Administrativo </v>
      </c>
      <c r="L33" s="28">
        <v>28043.68</v>
      </c>
      <c r="M33" s="29">
        <v>32971</v>
      </c>
      <c r="N33" s="29">
        <v>24033</v>
      </c>
    </row>
    <row r="34" spans="3:14" ht="19.5" x14ac:dyDescent="0.35">
      <c r="C34" s="25">
        <v>1041</v>
      </c>
      <c r="D34" s="26" t="s">
        <v>84</v>
      </c>
      <c r="E34" s="26" t="s">
        <v>85</v>
      </c>
      <c r="F34" s="26">
        <v>1</v>
      </c>
      <c r="G34" s="25" t="s">
        <v>223</v>
      </c>
      <c r="H34" s="27" t="str">
        <f t="shared" si="0"/>
        <v>Varios</v>
      </c>
      <c r="I34" s="25" t="s">
        <v>219</v>
      </c>
      <c r="J34" s="26" t="s">
        <v>231</v>
      </c>
      <c r="K34" s="26" t="str">
        <f t="shared" si="1"/>
        <v xml:space="preserve">Auxiliar Administrativo </v>
      </c>
      <c r="L34" s="28">
        <v>28043.68</v>
      </c>
      <c r="M34" s="29">
        <v>33710</v>
      </c>
      <c r="N34" s="29">
        <v>23767</v>
      </c>
    </row>
    <row r="35" spans="3:14" ht="19.5" x14ac:dyDescent="0.35">
      <c r="C35" s="25">
        <v>1516</v>
      </c>
      <c r="D35" s="26" t="s">
        <v>107</v>
      </c>
      <c r="E35" s="26" t="s">
        <v>108</v>
      </c>
      <c r="F35" s="26">
        <v>1</v>
      </c>
      <c r="G35" s="25" t="s">
        <v>218</v>
      </c>
      <c r="H35" s="27" t="str">
        <f t="shared" si="0"/>
        <v>Contabilidad</v>
      </c>
      <c r="I35" s="25" t="s">
        <v>219</v>
      </c>
      <c r="J35" s="26" t="s">
        <v>231</v>
      </c>
      <c r="K35" s="26" t="str">
        <f t="shared" si="1"/>
        <v xml:space="preserve">Auxiliar Administrativo </v>
      </c>
      <c r="L35" s="28">
        <v>28549.5</v>
      </c>
      <c r="M35" s="29">
        <v>31112</v>
      </c>
      <c r="N35" s="29">
        <v>23188</v>
      </c>
    </row>
    <row r="36" spans="3:14" ht="19.5" x14ac:dyDescent="0.35">
      <c r="C36" s="25">
        <v>1656</v>
      </c>
      <c r="D36" s="26" t="s">
        <v>114</v>
      </c>
      <c r="E36" s="26" t="s">
        <v>115</v>
      </c>
      <c r="F36" s="26">
        <v>1</v>
      </c>
      <c r="G36" s="25" t="s">
        <v>220</v>
      </c>
      <c r="H36" s="27" t="str">
        <f t="shared" si="0"/>
        <v>Materiales</v>
      </c>
      <c r="I36" s="25" t="s">
        <v>218</v>
      </c>
      <c r="J36" s="26" t="s">
        <v>231</v>
      </c>
      <c r="K36" s="26" t="str">
        <f t="shared" si="1"/>
        <v xml:space="preserve">Auxiliar Administrativo </v>
      </c>
      <c r="L36" s="28">
        <v>29015.4</v>
      </c>
      <c r="M36" s="29">
        <v>32125</v>
      </c>
      <c r="N36" s="29">
        <v>23283</v>
      </c>
    </row>
    <row r="37" spans="3:14" ht="19.5" x14ac:dyDescent="0.35">
      <c r="C37" s="25">
        <v>1675</v>
      </c>
      <c r="D37" s="26" t="s">
        <v>94</v>
      </c>
      <c r="E37" s="26" t="s">
        <v>95</v>
      </c>
      <c r="F37" s="26">
        <v>1</v>
      </c>
      <c r="G37" s="25" t="s">
        <v>218</v>
      </c>
      <c r="H37" s="27" t="str">
        <f t="shared" si="0"/>
        <v>Contabilidad</v>
      </c>
      <c r="I37" s="25" t="s">
        <v>227</v>
      </c>
      <c r="J37" s="26" t="s">
        <v>231</v>
      </c>
      <c r="K37" s="26" t="str">
        <f t="shared" si="1"/>
        <v xml:space="preserve">Auxiliar Administrativo </v>
      </c>
      <c r="L37" s="28">
        <v>29045.24</v>
      </c>
      <c r="M37" s="29">
        <v>37697</v>
      </c>
      <c r="N37" s="29">
        <v>23404</v>
      </c>
    </row>
    <row r="38" spans="3:14" ht="19.5" x14ac:dyDescent="0.35">
      <c r="C38" s="25">
        <v>1079</v>
      </c>
      <c r="D38" s="26" t="s">
        <v>116</v>
      </c>
      <c r="E38" s="26" t="s">
        <v>101</v>
      </c>
      <c r="F38" s="26">
        <v>2</v>
      </c>
      <c r="G38" s="25" t="s">
        <v>221</v>
      </c>
      <c r="H38" s="27" t="str">
        <f t="shared" si="0"/>
        <v>Administracion</v>
      </c>
      <c r="I38" s="25" t="s">
        <v>219</v>
      </c>
      <c r="J38" s="26" t="s">
        <v>231</v>
      </c>
      <c r="K38" s="26" t="str">
        <f t="shared" si="1"/>
        <v xml:space="preserve">Auxiliar Administrativo </v>
      </c>
      <c r="L38" s="28">
        <v>29982.58</v>
      </c>
      <c r="M38" s="29">
        <v>31495</v>
      </c>
      <c r="N38" s="29">
        <v>22982</v>
      </c>
    </row>
    <row r="39" spans="3:14" ht="19.5" x14ac:dyDescent="0.35">
      <c r="C39" s="25">
        <v>1673</v>
      </c>
      <c r="D39" s="26" t="s">
        <v>119</v>
      </c>
      <c r="E39" s="26" t="s">
        <v>120</v>
      </c>
      <c r="F39" s="26">
        <v>2</v>
      </c>
      <c r="G39" s="25" t="s">
        <v>219</v>
      </c>
      <c r="H39" s="27" t="str">
        <f t="shared" si="0"/>
        <v>Investigacion</v>
      </c>
      <c r="I39" s="25" t="s">
        <v>218</v>
      </c>
      <c r="J39" s="26" t="s">
        <v>231</v>
      </c>
      <c r="K39" s="26" t="str">
        <f t="shared" si="1"/>
        <v xml:space="preserve">Auxiliar Administrativo </v>
      </c>
      <c r="L39" s="28">
        <v>29982.58</v>
      </c>
      <c r="M39" s="29">
        <v>32979</v>
      </c>
      <c r="N39" s="29">
        <v>22890</v>
      </c>
    </row>
    <row r="40" spans="3:14" ht="19.5" x14ac:dyDescent="0.35">
      <c r="C40" s="25">
        <v>1509</v>
      </c>
      <c r="D40" s="26" t="s">
        <v>121</v>
      </c>
      <c r="E40" s="26" t="s">
        <v>122</v>
      </c>
      <c r="F40" s="26">
        <v>1</v>
      </c>
      <c r="G40" s="25" t="s">
        <v>219</v>
      </c>
      <c r="H40" s="27" t="str">
        <f t="shared" si="0"/>
        <v>Investigacion</v>
      </c>
      <c r="I40" s="25" t="s">
        <v>227</v>
      </c>
      <c r="J40" s="26" t="s">
        <v>231</v>
      </c>
      <c r="K40" s="26" t="str">
        <f t="shared" si="1"/>
        <v xml:space="preserve">Auxiliar Administrativo </v>
      </c>
      <c r="L40" s="28">
        <v>29982.58</v>
      </c>
      <c r="M40" s="29">
        <v>31217</v>
      </c>
      <c r="N40" s="29">
        <v>22943</v>
      </c>
    </row>
    <row r="41" spans="3:14" ht="19.5" x14ac:dyDescent="0.35">
      <c r="C41" s="25">
        <v>1078</v>
      </c>
      <c r="D41" s="26" t="s">
        <v>127</v>
      </c>
      <c r="E41" s="26" t="s">
        <v>128</v>
      </c>
      <c r="F41" s="26">
        <v>1</v>
      </c>
      <c r="G41" s="25" t="s">
        <v>220</v>
      </c>
      <c r="H41" s="27" t="str">
        <f t="shared" si="0"/>
        <v>Materiales</v>
      </c>
      <c r="I41" s="25" t="s">
        <v>219</v>
      </c>
      <c r="J41" s="26" t="s">
        <v>231</v>
      </c>
      <c r="K41" s="26" t="str">
        <f t="shared" si="1"/>
        <v xml:space="preserve">Auxiliar Administrativo </v>
      </c>
      <c r="L41" s="28">
        <v>29982.58</v>
      </c>
      <c r="M41" s="29">
        <v>31503</v>
      </c>
      <c r="N41" s="29">
        <v>22971</v>
      </c>
    </row>
    <row r="42" spans="3:14" ht="19.5" x14ac:dyDescent="0.35">
      <c r="C42" s="25">
        <v>1674</v>
      </c>
      <c r="D42" s="26" t="s">
        <v>132</v>
      </c>
      <c r="E42" s="26" t="s">
        <v>133</v>
      </c>
      <c r="F42" s="26">
        <v>1</v>
      </c>
      <c r="G42" s="25" t="s">
        <v>223</v>
      </c>
      <c r="H42" s="27" t="str">
        <f t="shared" si="0"/>
        <v>Varios</v>
      </c>
      <c r="I42" s="25" t="s">
        <v>218</v>
      </c>
      <c r="J42" s="26" t="s">
        <v>231</v>
      </c>
      <c r="K42" s="26" t="str">
        <f t="shared" si="1"/>
        <v xml:space="preserve">Auxiliar Administrativo </v>
      </c>
      <c r="L42" s="28">
        <v>31048.36</v>
      </c>
      <c r="M42" s="29">
        <v>32971</v>
      </c>
      <c r="N42" s="29">
        <v>22901</v>
      </c>
    </row>
    <row r="43" spans="3:14" ht="19.5" x14ac:dyDescent="0.35">
      <c r="C43" s="25">
        <v>1906</v>
      </c>
      <c r="D43" s="26" t="s">
        <v>151</v>
      </c>
      <c r="E43" s="26" t="s">
        <v>152</v>
      </c>
      <c r="F43" s="26">
        <v>2</v>
      </c>
      <c r="G43" s="25" t="s">
        <v>220</v>
      </c>
      <c r="H43" s="27" t="str">
        <f t="shared" si="0"/>
        <v>Materiales</v>
      </c>
      <c r="I43" s="25" t="s">
        <v>219</v>
      </c>
      <c r="J43" s="26" t="s">
        <v>231</v>
      </c>
      <c r="K43" s="26" t="str">
        <f t="shared" si="1"/>
        <v xml:space="preserve">Auxiliar Administrativo </v>
      </c>
      <c r="L43" s="28">
        <v>31916.94</v>
      </c>
      <c r="M43" s="29">
        <v>32779</v>
      </c>
      <c r="N43" s="29">
        <v>22161</v>
      </c>
    </row>
    <row r="44" spans="3:14" ht="19.5" x14ac:dyDescent="0.35">
      <c r="C44" s="25">
        <v>1368</v>
      </c>
      <c r="D44" s="26" t="s">
        <v>158</v>
      </c>
      <c r="E44" s="26" t="s">
        <v>159</v>
      </c>
      <c r="F44" s="26">
        <v>1</v>
      </c>
      <c r="G44" s="25" t="s">
        <v>221</v>
      </c>
      <c r="H44" s="27" t="str">
        <f t="shared" si="0"/>
        <v>Administracion</v>
      </c>
      <c r="I44" s="25" t="s">
        <v>227</v>
      </c>
      <c r="J44" s="26" t="s">
        <v>231</v>
      </c>
      <c r="K44" s="26" t="str">
        <f t="shared" si="1"/>
        <v xml:space="preserve">Auxiliar Administrativo </v>
      </c>
      <c r="L44" s="28">
        <v>32884.120000000003</v>
      </c>
      <c r="M44" s="29">
        <v>33308</v>
      </c>
      <c r="N44" s="29">
        <v>21678</v>
      </c>
    </row>
    <row r="45" spans="3:14" ht="19.5" x14ac:dyDescent="0.35">
      <c r="C45" s="25">
        <v>1360</v>
      </c>
      <c r="D45" s="26" t="s">
        <v>144</v>
      </c>
      <c r="E45" s="26" t="s">
        <v>145</v>
      </c>
      <c r="F45" s="26">
        <v>6</v>
      </c>
      <c r="G45" s="25" t="s">
        <v>219</v>
      </c>
      <c r="H45" s="27" t="str">
        <f t="shared" si="0"/>
        <v>Investigacion</v>
      </c>
      <c r="I45" s="25" t="s">
        <v>218</v>
      </c>
      <c r="J45" s="26" t="s">
        <v>231</v>
      </c>
      <c r="K45" s="26" t="str">
        <f t="shared" si="1"/>
        <v xml:space="preserve">Auxiliar Administrativo </v>
      </c>
      <c r="L45" s="28">
        <v>33051.480000000003</v>
      </c>
      <c r="M45" s="29">
        <v>32356</v>
      </c>
      <c r="N45" s="29">
        <v>22085</v>
      </c>
    </row>
    <row r="46" spans="3:14" ht="19.5" x14ac:dyDescent="0.35">
      <c r="C46" s="25">
        <v>1907</v>
      </c>
      <c r="D46" s="26" t="s">
        <v>153</v>
      </c>
      <c r="E46" s="26" t="s">
        <v>154</v>
      </c>
      <c r="F46" s="26">
        <v>2</v>
      </c>
      <c r="G46" s="25" t="s">
        <v>220</v>
      </c>
      <c r="H46" s="27" t="str">
        <f t="shared" si="0"/>
        <v>Materiales</v>
      </c>
      <c r="I46" s="25" t="s">
        <v>219</v>
      </c>
      <c r="J46" s="26" t="s">
        <v>231</v>
      </c>
      <c r="K46" s="26" t="str">
        <f t="shared" si="1"/>
        <v xml:space="preserve">Auxiliar Administrativo </v>
      </c>
      <c r="L46" s="28">
        <v>33051.480000000003</v>
      </c>
      <c r="M46" s="29">
        <v>32771</v>
      </c>
      <c r="N46" s="29">
        <v>22172</v>
      </c>
    </row>
    <row r="47" spans="3:14" ht="19.5" x14ac:dyDescent="0.35">
      <c r="C47" s="25">
        <v>1291</v>
      </c>
      <c r="D47" s="26" t="s">
        <v>175</v>
      </c>
      <c r="E47" s="26" t="s">
        <v>176</v>
      </c>
      <c r="F47" s="26">
        <v>1</v>
      </c>
      <c r="G47" s="25" t="s">
        <v>222</v>
      </c>
      <c r="H47" s="27" t="str">
        <f t="shared" si="0"/>
        <v>Diseño</v>
      </c>
      <c r="I47" s="25" t="s">
        <v>219</v>
      </c>
      <c r="J47" s="26" t="s">
        <v>231</v>
      </c>
      <c r="K47" s="26" t="str">
        <f t="shared" si="1"/>
        <v xml:space="preserve">Auxiliar Administrativo </v>
      </c>
      <c r="L47" s="28">
        <v>35785.660000000003</v>
      </c>
      <c r="M47" s="29">
        <v>32421</v>
      </c>
      <c r="N47" s="29">
        <v>24211</v>
      </c>
    </row>
    <row r="48" spans="3:14" ht="19.5" x14ac:dyDescent="0.35">
      <c r="C48" s="25">
        <v>1816</v>
      </c>
      <c r="D48" s="26" t="s">
        <v>24</v>
      </c>
      <c r="E48" s="26" t="s">
        <v>25</v>
      </c>
      <c r="F48" s="26">
        <v>1</v>
      </c>
      <c r="G48" s="25" t="s">
        <v>219</v>
      </c>
      <c r="H48" s="27" t="str">
        <f t="shared" si="0"/>
        <v>Investigacion</v>
      </c>
      <c r="I48" s="25" t="s">
        <v>227</v>
      </c>
      <c r="J48" s="26" t="s">
        <v>273</v>
      </c>
      <c r="K48" s="26" t="str">
        <f t="shared" si="1"/>
        <v>Auxiliar de Investigación</v>
      </c>
      <c r="L48" s="28">
        <v>35480.400000000001</v>
      </c>
      <c r="M48" s="29">
        <v>33062</v>
      </c>
      <c r="N48" s="29">
        <v>25447</v>
      </c>
    </row>
    <row r="49" spans="3:14" ht="19.5" x14ac:dyDescent="0.35">
      <c r="C49" s="25">
        <v>1518</v>
      </c>
      <c r="D49" s="26" t="s">
        <v>112</v>
      </c>
      <c r="E49" s="26" t="s">
        <v>113</v>
      </c>
      <c r="F49" s="26">
        <v>2</v>
      </c>
      <c r="G49" s="25" t="s">
        <v>219</v>
      </c>
      <c r="H49" s="27" t="str">
        <f t="shared" si="0"/>
        <v>Investigacion</v>
      </c>
      <c r="I49" s="25" t="s">
        <v>219</v>
      </c>
      <c r="J49" s="26" t="s">
        <v>273</v>
      </c>
      <c r="K49" s="26" t="str">
        <f t="shared" si="1"/>
        <v>Auxiliar de Investigación</v>
      </c>
      <c r="L49" s="28">
        <v>44350.5</v>
      </c>
      <c r="M49" s="29">
        <v>33042</v>
      </c>
      <c r="N49" s="29">
        <v>23203</v>
      </c>
    </row>
    <row r="50" spans="3:14" ht="19.5" x14ac:dyDescent="0.35">
      <c r="C50" s="25">
        <v>1974</v>
      </c>
      <c r="D50" s="26" t="s">
        <v>147</v>
      </c>
      <c r="E50" s="26" t="s">
        <v>148</v>
      </c>
      <c r="F50" s="26">
        <v>1</v>
      </c>
      <c r="G50" s="25" t="s">
        <v>219</v>
      </c>
      <c r="H50" s="27" t="str">
        <f t="shared" si="0"/>
        <v>Investigacion</v>
      </c>
      <c r="I50" s="25" t="s">
        <v>227</v>
      </c>
      <c r="J50" s="26" t="s">
        <v>273</v>
      </c>
      <c r="K50" s="26" t="str">
        <f t="shared" si="1"/>
        <v>Auxiliar de Investigación</v>
      </c>
      <c r="L50" s="28">
        <v>48785.55</v>
      </c>
      <c r="M50" s="29">
        <v>33490</v>
      </c>
      <c r="N50" s="29">
        <v>22202</v>
      </c>
    </row>
    <row r="51" spans="3:14" ht="19.5" x14ac:dyDescent="0.35">
      <c r="C51" s="25">
        <v>1354</v>
      </c>
      <c r="D51" s="26" t="s">
        <v>208</v>
      </c>
      <c r="E51" s="26" t="s">
        <v>209</v>
      </c>
      <c r="F51" s="26">
        <v>2</v>
      </c>
      <c r="G51" s="25" t="s">
        <v>219</v>
      </c>
      <c r="H51" s="27" t="str">
        <f t="shared" si="0"/>
        <v>Investigacion</v>
      </c>
      <c r="I51" s="25" t="s">
        <v>218</v>
      </c>
      <c r="J51" s="26" t="s">
        <v>273</v>
      </c>
      <c r="K51" s="26" t="str">
        <f t="shared" si="1"/>
        <v>Auxiliar de Investigación</v>
      </c>
      <c r="L51" s="28">
        <v>69070.05</v>
      </c>
      <c r="M51" s="29">
        <v>31538</v>
      </c>
      <c r="N51" s="29">
        <v>17751</v>
      </c>
    </row>
    <row r="52" spans="3:14" ht="19.5" x14ac:dyDescent="0.35">
      <c r="C52" s="25">
        <v>1931</v>
      </c>
      <c r="D52" s="26" t="s">
        <v>14</v>
      </c>
      <c r="E52" s="26" t="s">
        <v>15</v>
      </c>
      <c r="F52" s="26">
        <v>2</v>
      </c>
      <c r="G52" s="25" t="s">
        <v>218</v>
      </c>
      <c r="H52" s="27" t="str">
        <f t="shared" si="0"/>
        <v>Contabilidad</v>
      </c>
      <c r="I52" s="25" t="s">
        <v>218</v>
      </c>
      <c r="J52" s="26" t="s">
        <v>235</v>
      </c>
      <c r="K52" s="26" t="str">
        <f t="shared" si="1"/>
        <v>Contador</v>
      </c>
      <c r="L52" s="28">
        <v>26101.439999999999</v>
      </c>
      <c r="M52" s="29">
        <v>37062</v>
      </c>
      <c r="N52" s="29">
        <v>25351</v>
      </c>
    </row>
    <row r="53" spans="3:14" ht="19.5" x14ac:dyDescent="0.35">
      <c r="C53" s="25">
        <v>1792</v>
      </c>
      <c r="D53" s="26" t="s">
        <v>37</v>
      </c>
      <c r="E53" s="26" t="s">
        <v>38</v>
      </c>
      <c r="F53" s="26">
        <v>2</v>
      </c>
      <c r="G53" s="25" t="s">
        <v>221</v>
      </c>
      <c r="H53" s="27" t="str">
        <f t="shared" si="0"/>
        <v>Administracion</v>
      </c>
      <c r="I53" s="25" t="s">
        <v>218</v>
      </c>
      <c r="J53" s="26" t="s">
        <v>235</v>
      </c>
      <c r="K53" s="26" t="str">
        <f t="shared" si="1"/>
        <v>Contador</v>
      </c>
      <c r="L53" s="28">
        <v>28859.25</v>
      </c>
      <c r="M53" s="29">
        <v>33231</v>
      </c>
      <c r="N53" s="29">
        <v>25114</v>
      </c>
    </row>
    <row r="54" spans="3:14" ht="19.5" x14ac:dyDescent="0.35">
      <c r="C54" s="25">
        <v>1975</v>
      </c>
      <c r="D54" s="26" t="s">
        <v>48</v>
      </c>
      <c r="E54" s="26" t="s">
        <v>49</v>
      </c>
      <c r="F54" s="26">
        <v>2</v>
      </c>
      <c r="G54" s="25" t="s">
        <v>222</v>
      </c>
      <c r="H54" s="27" t="str">
        <f t="shared" si="0"/>
        <v>Diseño</v>
      </c>
      <c r="I54" s="25" t="s">
        <v>218</v>
      </c>
      <c r="J54" s="26" t="s">
        <v>235</v>
      </c>
      <c r="K54" s="26" t="str">
        <f t="shared" si="1"/>
        <v>Contador</v>
      </c>
      <c r="L54" s="28">
        <v>30013.62</v>
      </c>
      <c r="M54" s="29">
        <v>38881</v>
      </c>
      <c r="N54" s="29">
        <v>24730</v>
      </c>
    </row>
    <row r="55" spans="3:14" ht="19.5" x14ac:dyDescent="0.35">
      <c r="C55" s="25">
        <v>1300</v>
      </c>
      <c r="D55" s="26" t="s">
        <v>60</v>
      </c>
      <c r="E55" s="26" t="s">
        <v>61</v>
      </c>
      <c r="F55" s="26">
        <v>1</v>
      </c>
      <c r="G55" s="25" t="s">
        <v>218</v>
      </c>
      <c r="H55" s="27" t="str">
        <f t="shared" si="0"/>
        <v>Contabilidad</v>
      </c>
      <c r="I55" s="25" t="s">
        <v>219</v>
      </c>
      <c r="J55" s="26" t="s">
        <v>235</v>
      </c>
      <c r="K55" s="26" t="str">
        <f t="shared" si="1"/>
        <v>Contador</v>
      </c>
      <c r="L55" s="28">
        <v>30451.68</v>
      </c>
      <c r="M55" s="29">
        <v>32855</v>
      </c>
      <c r="N55" s="29">
        <v>24009</v>
      </c>
    </row>
    <row r="56" spans="3:14" ht="19.5" x14ac:dyDescent="0.35">
      <c r="C56" s="25">
        <v>1330</v>
      </c>
      <c r="D56" s="26" t="s">
        <v>88</v>
      </c>
      <c r="E56" s="26" t="s">
        <v>89</v>
      </c>
      <c r="F56" s="26">
        <v>2</v>
      </c>
      <c r="G56" s="25" t="s">
        <v>218</v>
      </c>
      <c r="H56" s="27" t="str">
        <f t="shared" si="0"/>
        <v>Contabilidad</v>
      </c>
      <c r="I56" s="25" t="s">
        <v>218</v>
      </c>
      <c r="J56" s="26" t="s">
        <v>235</v>
      </c>
      <c r="K56" s="26" t="str">
        <f t="shared" si="1"/>
        <v>Contador</v>
      </c>
      <c r="L56" s="28">
        <v>31539.24</v>
      </c>
      <c r="M56" s="29">
        <v>37301</v>
      </c>
      <c r="N56" s="29">
        <v>23514</v>
      </c>
    </row>
    <row r="57" spans="3:14" ht="19.5" x14ac:dyDescent="0.35">
      <c r="C57" s="25">
        <v>1657</v>
      </c>
      <c r="D57" s="26" t="s">
        <v>18</v>
      </c>
      <c r="E57" s="26" t="s">
        <v>106</v>
      </c>
      <c r="F57" s="26">
        <v>2</v>
      </c>
      <c r="G57" s="25" t="s">
        <v>218</v>
      </c>
      <c r="H57" s="27" t="str">
        <f t="shared" si="0"/>
        <v>Contabilidad</v>
      </c>
      <c r="I57" s="25" t="s">
        <v>219</v>
      </c>
      <c r="J57" s="26" t="s">
        <v>235</v>
      </c>
      <c r="K57" s="26" t="str">
        <f t="shared" si="1"/>
        <v>Contador</v>
      </c>
      <c r="L57" s="28">
        <v>32626.799999999999</v>
      </c>
      <c r="M57" s="29">
        <v>32117</v>
      </c>
      <c r="N57" s="29">
        <v>23294</v>
      </c>
    </row>
    <row r="58" spans="3:14" ht="19.5" x14ac:dyDescent="0.35">
      <c r="C58" s="25">
        <v>1758</v>
      </c>
      <c r="D58" s="26" t="s">
        <v>117</v>
      </c>
      <c r="E58" s="26" t="s">
        <v>118</v>
      </c>
      <c r="F58" s="26">
        <v>2</v>
      </c>
      <c r="G58" s="25" t="s">
        <v>221</v>
      </c>
      <c r="H58" s="27" t="str">
        <f t="shared" si="0"/>
        <v>Administracion</v>
      </c>
      <c r="I58" s="25" t="s">
        <v>219</v>
      </c>
      <c r="J58" s="26" t="s">
        <v>235</v>
      </c>
      <c r="K58" s="26" t="str">
        <f t="shared" si="1"/>
        <v>Contador</v>
      </c>
      <c r="L58" s="28">
        <v>35785.47</v>
      </c>
      <c r="M58" s="29">
        <v>32950</v>
      </c>
      <c r="N58" s="29">
        <v>22942</v>
      </c>
    </row>
    <row r="59" spans="3:14" ht="19.5" x14ac:dyDescent="0.35">
      <c r="C59" s="25">
        <v>1573</v>
      </c>
      <c r="D59" s="26" t="s">
        <v>140</v>
      </c>
      <c r="E59" s="26" t="s">
        <v>141</v>
      </c>
      <c r="F59" s="26">
        <v>1</v>
      </c>
      <c r="G59" s="25" t="s">
        <v>218</v>
      </c>
      <c r="H59" s="27" t="str">
        <f t="shared" si="0"/>
        <v>Contabilidad</v>
      </c>
      <c r="I59" s="25" t="s">
        <v>227</v>
      </c>
      <c r="J59" s="26" t="s">
        <v>235</v>
      </c>
      <c r="K59" s="26" t="str">
        <f t="shared" si="1"/>
        <v>Contador</v>
      </c>
      <c r="L59" s="28">
        <v>35889.480000000003</v>
      </c>
      <c r="M59" s="29">
        <v>38385</v>
      </c>
      <c r="N59" s="29">
        <v>22067</v>
      </c>
    </row>
    <row r="60" spans="3:14" ht="19.5" x14ac:dyDescent="0.35">
      <c r="C60" s="25">
        <v>1067</v>
      </c>
      <c r="D60" s="26" t="s">
        <v>134</v>
      </c>
      <c r="E60" s="26" t="s">
        <v>135</v>
      </c>
      <c r="F60" s="26">
        <v>2</v>
      </c>
      <c r="G60" s="25" t="s">
        <v>222</v>
      </c>
      <c r="H60" s="27" t="str">
        <f t="shared" si="0"/>
        <v>Diseño</v>
      </c>
      <c r="I60" s="25" t="s">
        <v>227</v>
      </c>
      <c r="J60" s="26" t="s">
        <v>235</v>
      </c>
      <c r="K60" s="26" t="str">
        <f t="shared" si="1"/>
        <v>Contador</v>
      </c>
      <c r="L60" s="28">
        <v>36939.839999999997</v>
      </c>
      <c r="M60" s="29">
        <v>32040</v>
      </c>
      <c r="N60" s="29">
        <v>22554</v>
      </c>
    </row>
    <row r="61" spans="3:14" ht="19.5" x14ac:dyDescent="0.35">
      <c r="C61" s="25">
        <v>1695</v>
      </c>
      <c r="D61" s="26" t="s">
        <v>142</v>
      </c>
      <c r="E61" s="26" t="s">
        <v>143</v>
      </c>
      <c r="F61" s="26">
        <v>1</v>
      </c>
      <c r="G61" s="25" t="s">
        <v>221</v>
      </c>
      <c r="H61" s="27" t="str">
        <f t="shared" si="0"/>
        <v>Administracion</v>
      </c>
      <c r="I61" s="25" t="s">
        <v>227</v>
      </c>
      <c r="J61" s="26" t="s">
        <v>235</v>
      </c>
      <c r="K61" s="26" t="str">
        <f t="shared" si="1"/>
        <v>Contador</v>
      </c>
      <c r="L61" s="28">
        <v>38094.21</v>
      </c>
      <c r="M61" s="29">
        <v>39892</v>
      </c>
      <c r="N61" s="29">
        <v>21920</v>
      </c>
    </row>
    <row r="62" spans="3:14" ht="19.5" x14ac:dyDescent="0.35">
      <c r="C62" s="25">
        <v>1331</v>
      </c>
      <c r="D62" s="26" t="s">
        <v>99</v>
      </c>
      <c r="E62" s="26" t="s">
        <v>100</v>
      </c>
      <c r="F62" s="26">
        <v>2</v>
      </c>
      <c r="G62" s="25" t="s">
        <v>219</v>
      </c>
      <c r="H62" s="27" t="str">
        <f t="shared" si="0"/>
        <v>Investigacion</v>
      </c>
      <c r="I62" s="25" t="s">
        <v>219</v>
      </c>
      <c r="J62" s="26" t="s">
        <v>235</v>
      </c>
      <c r="K62" s="26" t="str">
        <f t="shared" si="1"/>
        <v>Contador</v>
      </c>
      <c r="L62" s="28">
        <v>42872.15</v>
      </c>
      <c r="M62" s="29">
        <v>32639</v>
      </c>
      <c r="N62" s="29">
        <v>23518</v>
      </c>
    </row>
    <row r="63" spans="3:14" ht="19.5" x14ac:dyDescent="0.35">
      <c r="C63" s="25">
        <v>1012</v>
      </c>
      <c r="D63" s="26" t="s">
        <v>96</v>
      </c>
      <c r="E63" s="26" t="s">
        <v>97</v>
      </c>
      <c r="F63" s="26">
        <v>2</v>
      </c>
      <c r="G63" s="25" t="s">
        <v>219</v>
      </c>
      <c r="H63" s="27" t="str">
        <f t="shared" si="0"/>
        <v>Investigacion</v>
      </c>
      <c r="I63" s="25" t="s">
        <v>219</v>
      </c>
      <c r="J63" s="26" t="s">
        <v>235</v>
      </c>
      <c r="K63" s="26" t="str">
        <f t="shared" si="1"/>
        <v>Contador</v>
      </c>
      <c r="L63" s="28">
        <v>43394.15</v>
      </c>
      <c r="M63" s="29">
        <v>31438</v>
      </c>
      <c r="N63" s="29">
        <v>23713</v>
      </c>
    </row>
    <row r="64" spans="3:14" ht="19.5" x14ac:dyDescent="0.35">
      <c r="C64" s="25">
        <v>1658</v>
      </c>
      <c r="D64" s="26" t="s">
        <v>110</v>
      </c>
      <c r="E64" s="26" t="s">
        <v>111</v>
      </c>
      <c r="F64" s="26">
        <v>1</v>
      </c>
      <c r="G64" s="25" t="s">
        <v>219</v>
      </c>
      <c r="H64" s="27" t="str">
        <f t="shared" si="0"/>
        <v>Investigacion</v>
      </c>
      <c r="I64" s="25" t="s">
        <v>218</v>
      </c>
      <c r="J64" s="26" t="s">
        <v>235</v>
      </c>
      <c r="K64" s="26" t="str">
        <f t="shared" si="1"/>
        <v>Contador</v>
      </c>
      <c r="L64" s="28">
        <v>44350.5</v>
      </c>
      <c r="M64" s="29">
        <v>32300</v>
      </c>
      <c r="N64" s="29">
        <v>23298</v>
      </c>
    </row>
    <row r="65" spans="3:14" ht="19.5" x14ac:dyDescent="0.35">
      <c r="C65" s="25">
        <v>1510</v>
      </c>
      <c r="D65" s="26" t="s">
        <v>125</v>
      </c>
      <c r="E65" s="26" t="s">
        <v>126</v>
      </c>
      <c r="F65" s="26">
        <v>2</v>
      </c>
      <c r="G65" s="25" t="s">
        <v>219</v>
      </c>
      <c r="H65" s="27" t="str">
        <f t="shared" si="0"/>
        <v>Investigacion</v>
      </c>
      <c r="I65" s="25" t="s">
        <v>218</v>
      </c>
      <c r="J65" s="26" t="s">
        <v>235</v>
      </c>
      <c r="K65" s="26" t="str">
        <f t="shared" si="1"/>
        <v>Contador</v>
      </c>
      <c r="L65" s="28">
        <v>46386.85</v>
      </c>
      <c r="M65" s="29">
        <v>31209</v>
      </c>
      <c r="N65" s="29">
        <v>22954</v>
      </c>
    </row>
    <row r="66" spans="3:14" ht="19.5" x14ac:dyDescent="0.35">
      <c r="C66" s="25">
        <v>1932</v>
      </c>
      <c r="D66" s="26" t="s">
        <v>205</v>
      </c>
      <c r="E66" s="26" t="s">
        <v>101</v>
      </c>
      <c r="F66" s="26">
        <v>-7</v>
      </c>
      <c r="G66" s="25" t="s">
        <v>218</v>
      </c>
      <c r="H66" s="27" t="str">
        <f t="shared" si="0"/>
        <v>Contabilidad</v>
      </c>
      <c r="I66" s="25" t="s">
        <v>227</v>
      </c>
      <c r="J66" s="26" t="s">
        <v>235</v>
      </c>
      <c r="K66" s="26" t="str">
        <f t="shared" si="1"/>
        <v>Contador</v>
      </c>
      <c r="L66" s="28">
        <v>47852.639999999999</v>
      </c>
      <c r="M66" s="29">
        <v>38454</v>
      </c>
      <c r="N66" s="29">
        <v>18057</v>
      </c>
    </row>
    <row r="67" spans="3:14" ht="19.5" x14ac:dyDescent="0.35">
      <c r="C67" s="25">
        <v>1068</v>
      </c>
      <c r="D67" s="26" t="s">
        <v>136</v>
      </c>
      <c r="E67" s="26" t="s">
        <v>137</v>
      </c>
      <c r="F67" s="26">
        <v>2</v>
      </c>
      <c r="G67" s="25" t="s">
        <v>219</v>
      </c>
      <c r="H67" s="27" t="str">
        <f t="shared" si="0"/>
        <v>Investigacion</v>
      </c>
      <c r="I67" s="25" t="s">
        <v>219</v>
      </c>
      <c r="J67" s="26" t="s">
        <v>235</v>
      </c>
      <c r="K67" s="26" t="str">
        <f t="shared" si="1"/>
        <v>Contador</v>
      </c>
      <c r="L67" s="28">
        <v>47883.199999999997</v>
      </c>
      <c r="M67" s="29">
        <v>32032</v>
      </c>
      <c r="N67" s="29">
        <v>22565</v>
      </c>
    </row>
    <row r="68" spans="3:14" ht="19.5" x14ac:dyDescent="0.35">
      <c r="C68" s="25">
        <v>1303</v>
      </c>
      <c r="D68" s="26" t="s">
        <v>187</v>
      </c>
      <c r="E68" s="26" t="s">
        <v>188</v>
      </c>
      <c r="F68" s="26">
        <v>1</v>
      </c>
      <c r="G68" s="25" t="s">
        <v>219</v>
      </c>
      <c r="H68" s="27" t="str">
        <f t="shared" si="0"/>
        <v>Investigacion</v>
      </c>
      <c r="I68" s="25" t="s">
        <v>219</v>
      </c>
      <c r="J68" s="26" t="s">
        <v>235</v>
      </c>
      <c r="K68" s="26" t="str">
        <f t="shared" si="1"/>
        <v>Contador</v>
      </c>
      <c r="L68" s="28">
        <v>56177.3</v>
      </c>
      <c r="M68" s="29">
        <v>32205</v>
      </c>
      <c r="N68" s="29">
        <v>20280</v>
      </c>
    </row>
    <row r="69" spans="3:14" ht="19.5" x14ac:dyDescent="0.35">
      <c r="C69" s="25">
        <v>1154</v>
      </c>
      <c r="D69" s="26" t="s">
        <v>185</v>
      </c>
      <c r="E69" s="26" t="s">
        <v>186</v>
      </c>
      <c r="F69" s="26">
        <v>2</v>
      </c>
      <c r="G69" s="25" t="s">
        <v>219</v>
      </c>
      <c r="H69" s="27" t="str">
        <f t="shared" si="0"/>
        <v>Investigacion</v>
      </c>
      <c r="I69" s="25" t="s">
        <v>218</v>
      </c>
      <c r="J69" s="26" t="s">
        <v>235</v>
      </c>
      <c r="K69" s="26" t="str">
        <f t="shared" si="1"/>
        <v>Contador</v>
      </c>
      <c r="L69" s="28">
        <v>56177.3</v>
      </c>
      <c r="M69" s="29">
        <v>31965</v>
      </c>
      <c r="N69" s="29">
        <v>20400</v>
      </c>
    </row>
    <row r="70" spans="3:14" ht="19.5" x14ac:dyDescent="0.35">
      <c r="C70" s="25">
        <v>1294</v>
      </c>
      <c r="D70" s="26" t="s">
        <v>189</v>
      </c>
      <c r="E70" s="26" t="s">
        <v>85</v>
      </c>
      <c r="F70" s="26">
        <v>3</v>
      </c>
      <c r="G70" s="25" t="s">
        <v>219</v>
      </c>
      <c r="H70" s="27" t="str">
        <f t="shared" si="0"/>
        <v>Investigacion</v>
      </c>
      <c r="I70" s="25" t="s">
        <v>227</v>
      </c>
      <c r="J70" s="26" t="s">
        <v>235</v>
      </c>
      <c r="K70" s="26" t="str">
        <f t="shared" si="1"/>
        <v>Contador</v>
      </c>
      <c r="L70" s="28">
        <v>58357.65</v>
      </c>
      <c r="M70" s="29">
        <v>32453</v>
      </c>
      <c r="N70" s="29">
        <v>19972</v>
      </c>
    </row>
    <row r="71" spans="3:14" ht="19.5" x14ac:dyDescent="0.35">
      <c r="C71" s="25">
        <v>1517</v>
      </c>
      <c r="D71" s="26" t="s">
        <v>109</v>
      </c>
      <c r="E71" s="26" t="s">
        <v>73</v>
      </c>
      <c r="F71" s="26">
        <v>2</v>
      </c>
      <c r="G71" s="25" t="s">
        <v>219</v>
      </c>
      <c r="H71" s="27" t="str">
        <f t="shared" ref="H71:H120" si="2">VLOOKUP(G71,tdptos,2,0)</f>
        <v>Investigacion</v>
      </c>
      <c r="I71" s="25" t="s">
        <v>219</v>
      </c>
      <c r="J71" s="26" t="s">
        <v>235</v>
      </c>
      <c r="K71" s="26" t="str">
        <f t="shared" ref="K71:K120" si="3">VLOOKUP(J71,tcargos,2,0)</f>
        <v>Contador</v>
      </c>
      <c r="L71" s="28">
        <v>62589.599999999999</v>
      </c>
      <c r="M71" s="29">
        <v>31104</v>
      </c>
      <c r="N71" s="29">
        <v>23199</v>
      </c>
    </row>
    <row r="72" spans="3:14" ht="19.5" x14ac:dyDescent="0.35">
      <c r="C72" s="25">
        <v>1815</v>
      </c>
      <c r="D72" s="26" t="s">
        <v>160</v>
      </c>
      <c r="E72" s="26" t="s">
        <v>161</v>
      </c>
      <c r="F72" s="26">
        <v>2</v>
      </c>
      <c r="G72" s="25" t="s">
        <v>219</v>
      </c>
      <c r="H72" s="27" t="str">
        <f t="shared" si="2"/>
        <v>Investigacion</v>
      </c>
      <c r="I72" s="25" t="s">
        <v>218</v>
      </c>
      <c r="J72" s="26" t="s">
        <v>235</v>
      </c>
      <c r="K72" s="26" t="str">
        <f t="shared" si="3"/>
        <v>Contador</v>
      </c>
      <c r="L72" s="28">
        <v>70934.880000000005</v>
      </c>
      <c r="M72" s="29">
        <v>38773</v>
      </c>
      <c r="N72" s="29">
        <v>21790</v>
      </c>
    </row>
    <row r="73" spans="3:14" ht="19.5" x14ac:dyDescent="0.35">
      <c r="C73" s="25">
        <v>1908</v>
      </c>
      <c r="D73" s="26" t="s">
        <v>166</v>
      </c>
      <c r="E73" s="26" t="s">
        <v>167</v>
      </c>
      <c r="F73" s="26">
        <v>2</v>
      </c>
      <c r="G73" s="25" t="s">
        <v>221</v>
      </c>
      <c r="H73" s="27" t="str">
        <f t="shared" si="2"/>
        <v>Administracion</v>
      </c>
      <c r="I73" s="25" t="s">
        <v>227</v>
      </c>
      <c r="J73" s="26" t="s">
        <v>235</v>
      </c>
      <c r="K73" s="26" t="str">
        <f t="shared" si="3"/>
        <v>Contador</v>
      </c>
      <c r="L73" s="28">
        <v>72819.600000000006</v>
      </c>
      <c r="M73" s="29">
        <v>30817</v>
      </c>
      <c r="N73" s="29">
        <v>21449</v>
      </c>
    </row>
    <row r="74" spans="3:14" ht="19.5" x14ac:dyDescent="0.35">
      <c r="C74" s="25">
        <v>1285</v>
      </c>
      <c r="D74" s="26" t="s">
        <v>129</v>
      </c>
      <c r="E74" s="26" t="s">
        <v>130</v>
      </c>
      <c r="F74" s="26">
        <v>1</v>
      </c>
      <c r="G74" s="25" t="s">
        <v>220</v>
      </c>
      <c r="H74" s="27" t="str">
        <f t="shared" si="2"/>
        <v>Materiales</v>
      </c>
      <c r="I74" s="25" t="s">
        <v>219</v>
      </c>
      <c r="J74" s="26" t="s">
        <v>235</v>
      </c>
      <c r="K74" s="26" t="str">
        <f t="shared" si="3"/>
        <v>Contador</v>
      </c>
      <c r="L74" s="28">
        <v>77179.149999999994</v>
      </c>
      <c r="M74" s="29">
        <v>31043</v>
      </c>
      <c r="N74" s="29">
        <v>23002</v>
      </c>
    </row>
    <row r="75" spans="3:14" ht="19.5" x14ac:dyDescent="0.35">
      <c r="C75" s="25">
        <v>1725</v>
      </c>
      <c r="D75" s="26" t="s">
        <v>179</v>
      </c>
      <c r="E75" s="26" t="s">
        <v>180</v>
      </c>
      <c r="F75" s="26">
        <v>1</v>
      </c>
      <c r="G75" s="25" t="s">
        <v>221</v>
      </c>
      <c r="H75" s="27" t="str">
        <f t="shared" si="2"/>
        <v>Administracion</v>
      </c>
      <c r="I75" s="25" t="s">
        <v>219</v>
      </c>
      <c r="J75" s="26" t="s">
        <v>235</v>
      </c>
      <c r="K75" s="26" t="str">
        <f t="shared" si="3"/>
        <v>Contador</v>
      </c>
      <c r="L75" s="28">
        <v>79061.279999999999</v>
      </c>
      <c r="M75" s="29">
        <v>39856</v>
      </c>
      <c r="N75" s="29">
        <v>20235</v>
      </c>
    </row>
    <row r="76" spans="3:14" ht="19.5" x14ac:dyDescent="0.35">
      <c r="C76" s="25">
        <v>1302</v>
      </c>
      <c r="D76" s="26" t="s">
        <v>181</v>
      </c>
      <c r="E76" s="26" t="s">
        <v>182</v>
      </c>
      <c r="F76" s="26">
        <v>1</v>
      </c>
      <c r="G76" s="25" t="s">
        <v>219</v>
      </c>
      <c r="H76" s="27" t="str">
        <f t="shared" si="2"/>
        <v>Investigacion</v>
      </c>
      <c r="I76" s="25" t="s">
        <v>227</v>
      </c>
      <c r="J76" s="26" t="s">
        <v>235</v>
      </c>
      <c r="K76" s="26" t="str">
        <f t="shared" si="3"/>
        <v>Contador</v>
      </c>
      <c r="L76" s="28">
        <v>79280.160000000003</v>
      </c>
      <c r="M76" s="29">
        <v>30892</v>
      </c>
      <c r="N76" s="29">
        <v>20276</v>
      </c>
    </row>
    <row r="77" spans="3:14" ht="19.5" x14ac:dyDescent="0.35">
      <c r="C77" s="25">
        <v>1696</v>
      </c>
      <c r="D77" s="26" t="s">
        <v>214</v>
      </c>
      <c r="E77" s="26" t="s">
        <v>215</v>
      </c>
      <c r="F77" s="26">
        <v>2</v>
      </c>
      <c r="G77" s="25" t="s">
        <v>219</v>
      </c>
      <c r="H77" s="27" t="str">
        <f t="shared" si="2"/>
        <v>Investigacion</v>
      </c>
      <c r="I77" s="25" t="s">
        <v>218</v>
      </c>
      <c r="J77" s="26" t="s">
        <v>235</v>
      </c>
      <c r="K77" s="26" t="str">
        <f t="shared" si="3"/>
        <v>Contador</v>
      </c>
      <c r="L77" s="28">
        <v>79306.55</v>
      </c>
      <c r="M77" s="29">
        <v>31332</v>
      </c>
      <c r="N77" s="29">
        <v>14626</v>
      </c>
    </row>
    <row r="78" spans="3:14" ht="19.5" x14ac:dyDescent="0.35">
      <c r="C78" s="25">
        <v>1725</v>
      </c>
      <c r="D78" s="26" t="s">
        <v>192</v>
      </c>
      <c r="E78" s="26" t="s">
        <v>13</v>
      </c>
      <c r="F78" s="26">
        <v>1</v>
      </c>
      <c r="G78" s="25" t="s">
        <v>220</v>
      </c>
      <c r="H78" s="27" t="str">
        <f t="shared" si="2"/>
        <v>Materiales</v>
      </c>
      <c r="I78" s="25" t="s">
        <v>218</v>
      </c>
      <c r="J78" s="26" t="s">
        <v>235</v>
      </c>
      <c r="K78" s="26" t="str">
        <f t="shared" si="3"/>
        <v>Contador</v>
      </c>
      <c r="L78" s="28">
        <v>97096.35</v>
      </c>
      <c r="M78" s="29">
        <v>39480</v>
      </c>
      <c r="N78" s="29">
        <v>19877</v>
      </c>
    </row>
    <row r="79" spans="3:14" ht="19.5" x14ac:dyDescent="0.35">
      <c r="C79" s="25">
        <v>1950</v>
      </c>
      <c r="D79" s="26" t="s">
        <v>46</v>
      </c>
      <c r="E79" s="26" t="s">
        <v>198</v>
      </c>
      <c r="F79" s="26">
        <v>1</v>
      </c>
      <c r="G79" s="25" t="s">
        <v>220</v>
      </c>
      <c r="H79" s="27" t="str">
        <f t="shared" si="2"/>
        <v>Materiales</v>
      </c>
      <c r="I79" s="25" t="s">
        <v>227</v>
      </c>
      <c r="J79" s="26" t="s">
        <v>235</v>
      </c>
      <c r="K79" s="26" t="str">
        <f t="shared" si="3"/>
        <v>Contador</v>
      </c>
      <c r="L79" s="28">
        <v>104565.3</v>
      </c>
      <c r="M79" s="29">
        <v>39359</v>
      </c>
      <c r="N79" s="29">
        <v>18696</v>
      </c>
    </row>
    <row r="80" spans="3:14" ht="19.5" x14ac:dyDescent="0.35">
      <c r="C80" s="25">
        <v>1056</v>
      </c>
      <c r="D80" s="26" t="s">
        <v>216</v>
      </c>
      <c r="E80" s="26" t="s">
        <v>217</v>
      </c>
      <c r="F80" s="26">
        <v>1</v>
      </c>
      <c r="G80" s="25" t="s">
        <v>222</v>
      </c>
      <c r="H80" s="27" t="str">
        <f t="shared" si="2"/>
        <v>Diseño</v>
      </c>
      <c r="I80" s="25" t="s">
        <v>218</v>
      </c>
      <c r="J80" s="26" t="s">
        <v>235</v>
      </c>
      <c r="K80" s="26" t="str">
        <f t="shared" si="3"/>
        <v>Contador</v>
      </c>
      <c r="L80" s="28">
        <v>116511.36</v>
      </c>
      <c r="M80" s="29">
        <v>31618</v>
      </c>
      <c r="N80" s="29">
        <v>24708</v>
      </c>
    </row>
    <row r="81" spans="3:14" ht="19.5" x14ac:dyDescent="0.35">
      <c r="C81" s="25">
        <v>1169</v>
      </c>
      <c r="D81" s="26" t="s">
        <v>10</v>
      </c>
      <c r="E81" s="26" t="s">
        <v>11</v>
      </c>
      <c r="F81" s="26">
        <v>2</v>
      </c>
      <c r="G81" s="25" t="s">
        <v>219</v>
      </c>
      <c r="H81" s="27" t="str">
        <f t="shared" si="2"/>
        <v>Investigacion</v>
      </c>
      <c r="I81" s="25" t="s">
        <v>218</v>
      </c>
      <c r="J81" s="26" t="s">
        <v>273</v>
      </c>
      <c r="K81" s="26" t="str">
        <f t="shared" si="3"/>
        <v>Auxiliar de Investigación</v>
      </c>
      <c r="L81" s="28">
        <v>34002.050000000003</v>
      </c>
      <c r="M81" s="29">
        <v>33890</v>
      </c>
      <c r="N81" s="29">
        <v>25761</v>
      </c>
    </row>
    <row r="82" spans="3:14" ht="19.5" x14ac:dyDescent="0.35">
      <c r="C82" s="25">
        <v>1677</v>
      </c>
      <c r="D82" s="26" t="s">
        <v>32</v>
      </c>
      <c r="E82" s="26" t="s">
        <v>33</v>
      </c>
      <c r="F82" s="26">
        <v>1</v>
      </c>
      <c r="G82" s="25" t="s">
        <v>219</v>
      </c>
      <c r="H82" s="27" t="str">
        <f t="shared" si="2"/>
        <v>Investigacion</v>
      </c>
      <c r="I82" s="25" t="s">
        <v>227</v>
      </c>
      <c r="J82" s="26" t="s">
        <v>273</v>
      </c>
      <c r="K82" s="26" t="str">
        <f t="shared" si="3"/>
        <v>Auxiliar de Investigación</v>
      </c>
      <c r="L82" s="28">
        <v>37895.519999999997</v>
      </c>
      <c r="M82" s="29">
        <v>32087</v>
      </c>
      <c r="N82" s="29">
        <v>25462</v>
      </c>
    </row>
    <row r="83" spans="3:14" ht="19.5" x14ac:dyDescent="0.35">
      <c r="C83" s="25">
        <v>1531</v>
      </c>
      <c r="D83" s="26" t="s">
        <v>56</v>
      </c>
      <c r="E83" s="26" t="s">
        <v>57</v>
      </c>
      <c r="F83" s="26">
        <v>2</v>
      </c>
      <c r="G83" s="25" t="s">
        <v>219</v>
      </c>
      <c r="H83" s="27" t="str">
        <f t="shared" si="2"/>
        <v>Investigacion</v>
      </c>
      <c r="I83" s="25" t="s">
        <v>218</v>
      </c>
      <c r="J83" s="26" t="s">
        <v>273</v>
      </c>
      <c r="K83" s="26" t="str">
        <f t="shared" si="3"/>
        <v>Auxiliar de Investigación</v>
      </c>
      <c r="L83" s="28">
        <v>41053.480000000003</v>
      </c>
      <c r="M83" s="29">
        <v>31543</v>
      </c>
      <c r="N83" s="29">
        <v>24491</v>
      </c>
    </row>
    <row r="84" spans="3:14" ht="19.5" x14ac:dyDescent="0.35">
      <c r="C84" s="25">
        <v>1574</v>
      </c>
      <c r="D84" s="26" t="s">
        <v>146</v>
      </c>
      <c r="E84" s="26" t="s">
        <v>13</v>
      </c>
      <c r="F84" s="26">
        <v>1</v>
      </c>
      <c r="G84" s="25" t="s">
        <v>219</v>
      </c>
      <c r="H84" s="27" t="str">
        <f t="shared" si="2"/>
        <v>Investigacion</v>
      </c>
      <c r="I84" s="25" t="s">
        <v>227</v>
      </c>
      <c r="J84" s="26" t="s">
        <v>242</v>
      </c>
      <c r="K84" s="26" t="str">
        <f t="shared" si="3"/>
        <v>Investigador</v>
      </c>
      <c r="L84" s="28">
        <v>50651.37</v>
      </c>
      <c r="M84" s="29">
        <v>31452</v>
      </c>
      <c r="N84" s="29">
        <v>22071</v>
      </c>
    </row>
    <row r="85" spans="3:14" ht="19.5" x14ac:dyDescent="0.35">
      <c r="C85" s="25">
        <v>1976</v>
      </c>
      <c r="D85" s="26" t="s">
        <v>52</v>
      </c>
      <c r="E85" s="26" t="s">
        <v>53</v>
      </c>
      <c r="F85" s="26">
        <v>2</v>
      </c>
      <c r="G85" s="25" t="s">
        <v>219</v>
      </c>
      <c r="H85" s="27" t="str">
        <f t="shared" si="2"/>
        <v>Investigacion</v>
      </c>
      <c r="I85" s="25" t="s">
        <v>227</v>
      </c>
      <c r="J85" s="26" t="s">
        <v>242</v>
      </c>
      <c r="K85" s="26" t="str">
        <f t="shared" si="3"/>
        <v>Investigador</v>
      </c>
      <c r="L85" s="28">
        <v>51878.84</v>
      </c>
      <c r="M85" s="29">
        <v>38508</v>
      </c>
      <c r="N85" s="29">
        <v>24741</v>
      </c>
    </row>
    <row r="86" spans="3:14" ht="19.5" x14ac:dyDescent="0.35">
      <c r="C86" s="25">
        <v>1370</v>
      </c>
      <c r="D86" s="26" t="s">
        <v>164</v>
      </c>
      <c r="E86" s="26" t="s">
        <v>165</v>
      </c>
      <c r="F86" s="26">
        <v>1</v>
      </c>
      <c r="G86" s="25" t="s">
        <v>219</v>
      </c>
      <c r="H86" s="27" t="str">
        <f t="shared" si="2"/>
        <v>Investigacion</v>
      </c>
      <c r="I86" s="25" t="s">
        <v>219</v>
      </c>
      <c r="J86" s="26" t="s">
        <v>242</v>
      </c>
      <c r="K86" s="26" t="str">
        <f t="shared" si="3"/>
        <v>Investigador</v>
      </c>
      <c r="L86" s="28">
        <v>53685.32</v>
      </c>
      <c r="M86" s="29">
        <v>32108</v>
      </c>
      <c r="N86" s="29">
        <v>21693</v>
      </c>
    </row>
    <row r="87" spans="3:14" ht="19.5" x14ac:dyDescent="0.35">
      <c r="C87" s="25">
        <v>1428</v>
      </c>
      <c r="D87" s="26" t="s">
        <v>169</v>
      </c>
      <c r="E87" s="26" t="s">
        <v>170</v>
      </c>
      <c r="F87" s="26">
        <v>2</v>
      </c>
      <c r="G87" s="25" t="s">
        <v>219</v>
      </c>
      <c r="H87" s="27" t="str">
        <f t="shared" si="2"/>
        <v>Investigacion</v>
      </c>
      <c r="I87" s="25" t="s">
        <v>219</v>
      </c>
      <c r="J87" s="26" t="s">
        <v>242</v>
      </c>
      <c r="K87" s="26" t="str">
        <f t="shared" si="3"/>
        <v>Investigador</v>
      </c>
      <c r="L87" s="28">
        <v>53721.15</v>
      </c>
      <c r="M87" s="29">
        <v>31728</v>
      </c>
      <c r="N87" s="29">
        <v>21267</v>
      </c>
    </row>
    <row r="88" spans="3:14" ht="19.5" x14ac:dyDescent="0.35">
      <c r="C88" s="25">
        <v>1369</v>
      </c>
      <c r="D88" s="26" t="s">
        <v>162</v>
      </c>
      <c r="E88" s="26" t="s">
        <v>163</v>
      </c>
      <c r="F88" s="26">
        <v>2</v>
      </c>
      <c r="G88" s="25" t="s">
        <v>219</v>
      </c>
      <c r="H88" s="27" t="str">
        <f t="shared" si="2"/>
        <v>Investigacion</v>
      </c>
      <c r="I88" s="25" t="s">
        <v>227</v>
      </c>
      <c r="J88" s="26" t="s">
        <v>242</v>
      </c>
      <c r="K88" s="26" t="str">
        <f t="shared" si="3"/>
        <v>Investigador</v>
      </c>
      <c r="L88" s="28">
        <v>57756.480000000003</v>
      </c>
      <c r="M88" s="29">
        <v>33300</v>
      </c>
      <c r="N88" s="29">
        <v>21689</v>
      </c>
    </row>
    <row r="89" spans="3:14" ht="19.5" x14ac:dyDescent="0.35">
      <c r="C89" s="25">
        <v>1301</v>
      </c>
      <c r="D89" s="26" t="s">
        <v>183</v>
      </c>
      <c r="E89" s="26" t="s">
        <v>184</v>
      </c>
      <c r="F89" s="26">
        <v>1</v>
      </c>
      <c r="G89" s="25" t="s">
        <v>219</v>
      </c>
      <c r="H89" s="27" t="str">
        <f t="shared" si="2"/>
        <v>Investigacion</v>
      </c>
      <c r="I89" s="25" t="s">
        <v>219</v>
      </c>
      <c r="J89" s="26" t="s">
        <v>242</v>
      </c>
      <c r="K89" s="26" t="str">
        <f t="shared" si="3"/>
        <v>Investigador</v>
      </c>
      <c r="L89" s="28">
        <v>58325.82</v>
      </c>
      <c r="M89" s="29">
        <v>31421</v>
      </c>
      <c r="N89" s="29">
        <v>20360</v>
      </c>
    </row>
    <row r="90" spans="3:14" ht="19.5" x14ac:dyDescent="0.35">
      <c r="C90" s="25">
        <v>1353</v>
      </c>
      <c r="D90" s="26" t="s">
        <v>172</v>
      </c>
      <c r="E90" s="26" t="s">
        <v>173</v>
      </c>
      <c r="F90" s="26">
        <v>1</v>
      </c>
      <c r="G90" s="25" t="s">
        <v>223</v>
      </c>
      <c r="H90" s="27" t="str">
        <f t="shared" si="2"/>
        <v>Varios</v>
      </c>
      <c r="I90" s="25" t="s">
        <v>219</v>
      </c>
      <c r="J90" s="26" t="s">
        <v>242</v>
      </c>
      <c r="K90" s="26" t="str">
        <f t="shared" si="3"/>
        <v>Investigador</v>
      </c>
      <c r="L90" s="28">
        <v>59455.199999999997</v>
      </c>
      <c r="M90" s="29">
        <v>33126</v>
      </c>
      <c r="N90" s="29">
        <v>21399</v>
      </c>
    </row>
    <row r="91" spans="3:14" ht="19.5" x14ac:dyDescent="0.35">
      <c r="C91" s="25">
        <v>1427</v>
      </c>
      <c r="D91" s="26" t="s">
        <v>116</v>
      </c>
      <c r="E91" s="26" t="s">
        <v>174</v>
      </c>
      <c r="F91" s="26">
        <v>1</v>
      </c>
      <c r="G91" s="25" t="s">
        <v>223</v>
      </c>
      <c r="H91" s="27" t="str">
        <f t="shared" si="2"/>
        <v>Varios</v>
      </c>
      <c r="I91" s="25" t="s">
        <v>218</v>
      </c>
      <c r="J91" s="26" t="s">
        <v>242</v>
      </c>
      <c r="K91" s="26" t="str">
        <f t="shared" si="3"/>
        <v>Investigador</v>
      </c>
      <c r="L91" s="28">
        <v>59455.199999999997</v>
      </c>
      <c r="M91" s="29">
        <v>39691</v>
      </c>
      <c r="N91" s="29">
        <v>21263</v>
      </c>
    </row>
    <row r="92" spans="3:14" ht="19.5" x14ac:dyDescent="0.35">
      <c r="C92" s="25">
        <v>1759</v>
      </c>
      <c r="D92" s="26" t="s">
        <v>123</v>
      </c>
      <c r="E92" s="26" t="s">
        <v>124</v>
      </c>
      <c r="F92" s="26">
        <v>4</v>
      </c>
      <c r="G92" s="25" t="s">
        <v>219</v>
      </c>
      <c r="H92" s="27" t="str">
        <f t="shared" si="2"/>
        <v>Investigacion</v>
      </c>
      <c r="I92" s="25" t="s">
        <v>219</v>
      </c>
      <c r="J92" s="26" t="s">
        <v>242</v>
      </c>
      <c r="K92" s="26" t="str">
        <f t="shared" si="3"/>
        <v>Investigador</v>
      </c>
      <c r="L92" s="28">
        <v>61855.54</v>
      </c>
      <c r="M92" s="29">
        <v>39882</v>
      </c>
      <c r="N92" s="29">
        <v>22953</v>
      </c>
    </row>
    <row r="93" spans="3:14" ht="19.5" x14ac:dyDescent="0.35">
      <c r="C93" s="25">
        <v>1080</v>
      </c>
      <c r="D93" s="26" t="s">
        <v>194</v>
      </c>
      <c r="E93" s="26" t="s">
        <v>195</v>
      </c>
      <c r="F93" s="26">
        <v>1</v>
      </c>
      <c r="G93" s="25" t="s">
        <v>223</v>
      </c>
      <c r="H93" s="27" t="str">
        <f t="shared" si="2"/>
        <v>Varios</v>
      </c>
      <c r="I93" s="25" t="s">
        <v>219</v>
      </c>
      <c r="J93" s="26" t="s">
        <v>242</v>
      </c>
      <c r="K93" s="26" t="str">
        <f t="shared" si="3"/>
        <v>Investigador</v>
      </c>
      <c r="L93" s="28">
        <v>64738.18</v>
      </c>
      <c r="M93" s="29">
        <v>32445</v>
      </c>
      <c r="N93" s="29">
        <v>19334</v>
      </c>
    </row>
    <row r="94" spans="3:14" ht="19.5" x14ac:dyDescent="0.35">
      <c r="C94" s="25">
        <v>1969</v>
      </c>
      <c r="D94" s="26" t="s">
        <v>196</v>
      </c>
      <c r="E94" s="26" t="s">
        <v>197</v>
      </c>
      <c r="F94" s="26">
        <v>2</v>
      </c>
      <c r="G94" s="25" t="s">
        <v>221</v>
      </c>
      <c r="H94" s="27" t="str">
        <f t="shared" si="2"/>
        <v>Administracion</v>
      </c>
      <c r="I94" s="25" t="s">
        <v>219</v>
      </c>
      <c r="J94" s="26" t="s">
        <v>242</v>
      </c>
      <c r="K94" s="26" t="str">
        <f t="shared" si="3"/>
        <v>Investigador</v>
      </c>
      <c r="L94" s="28">
        <v>65821.56</v>
      </c>
      <c r="M94" s="29">
        <v>32968</v>
      </c>
      <c r="N94" s="29">
        <v>18899</v>
      </c>
    </row>
    <row r="95" spans="3:14" ht="19.5" x14ac:dyDescent="0.35">
      <c r="C95" s="25">
        <v>1933</v>
      </c>
      <c r="D95" s="26" t="s">
        <v>206</v>
      </c>
      <c r="E95" s="26" t="s">
        <v>207</v>
      </c>
      <c r="F95" s="26">
        <v>1</v>
      </c>
      <c r="G95" s="25" t="s">
        <v>219</v>
      </c>
      <c r="H95" s="27" t="str">
        <f t="shared" si="2"/>
        <v>Investigacion</v>
      </c>
      <c r="I95" s="25" t="s">
        <v>227</v>
      </c>
      <c r="J95" s="26" t="s">
        <v>242</v>
      </c>
      <c r="K95" s="26" t="str">
        <f t="shared" si="3"/>
        <v>Investigador</v>
      </c>
      <c r="L95" s="28">
        <v>67535.16</v>
      </c>
      <c r="M95" s="29">
        <v>37994</v>
      </c>
      <c r="N95" s="29">
        <v>18061</v>
      </c>
    </row>
    <row r="96" spans="3:14" ht="19.5" x14ac:dyDescent="0.35">
      <c r="C96" s="25">
        <v>1076</v>
      </c>
      <c r="D96" s="26" t="s">
        <v>212</v>
      </c>
      <c r="E96" s="26" t="s">
        <v>213</v>
      </c>
      <c r="F96" s="26">
        <v>1</v>
      </c>
      <c r="G96" s="25" t="s">
        <v>219</v>
      </c>
      <c r="H96" s="27" t="str">
        <f t="shared" si="2"/>
        <v>Investigacion</v>
      </c>
      <c r="I96" s="25" t="s">
        <v>218</v>
      </c>
      <c r="J96" s="26" t="s">
        <v>242</v>
      </c>
      <c r="K96" s="26" t="str">
        <f t="shared" si="3"/>
        <v>Investigador</v>
      </c>
      <c r="L96" s="28">
        <v>105753.02</v>
      </c>
      <c r="M96" s="29">
        <v>39902</v>
      </c>
      <c r="N96" s="29">
        <v>14862</v>
      </c>
    </row>
    <row r="97" spans="3:14" ht="19.5" x14ac:dyDescent="0.35">
      <c r="C97" s="25">
        <v>1723</v>
      </c>
      <c r="D97" s="26" t="s">
        <v>71</v>
      </c>
      <c r="E97" s="26" t="s">
        <v>229</v>
      </c>
      <c r="F97" s="26">
        <v>6</v>
      </c>
      <c r="G97" s="25" t="s">
        <v>219</v>
      </c>
      <c r="H97" s="27" t="str">
        <f t="shared" si="2"/>
        <v>Investigacion</v>
      </c>
      <c r="I97" s="25" t="s">
        <v>227</v>
      </c>
      <c r="J97" s="26" t="s">
        <v>244</v>
      </c>
      <c r="K97" s="26" t="str">
        <f t="shared" si="3"/>
        <v>Técnico Hardware</v>
      </c>
      <c r="L97" s="28">
        <v>29362.2</v>
      </c>
      <c r="M97" s="29">
        <v>38570</v>
      </c>
      <c r="N97" s="29">
        <v>23872</v>
      </c>
    </row>
    <row r="98" spans="3:14" ht="19.5" x14ac:dyDescent="0.35">
      <c r="C98" s="25">
        <v>1556</v>
      </c>
      <c r="D98" s="26" t="s">
        <v>72</v>
      </c>
      <c r="E98" s="26" t="s">
        <v>73</v>
      </c>
      <c r="F98" s="26">
        <v>2</v>
      </c>
      <c r="G98" s="25" t="s">
        <v>219</v>
      </c>
      <c r="H98" s="27" t="str">
        <f t="shared" si="2"/>
        <v>Investigacion</v>
      </c>
      <c r="I98" s="25" t="s">
        <v>219</v>
      </c>
      <c r="J98" s="26" t="s">
        <v>244</v>
      </c>
      <c r="K98" s="26" t="str">
        <f t="shared" si="3"/>
        <v>Técnico Hardware</v>
      </c>
      <c r="L98" s="28">
        <v>29362.2</v>
      </c>
      <c r="M98" s="29">
        <v>40143</v>
      </c>
      <c r="N98" s="29">
        <v>23996</v>
      </c>
    </row>
    <row r="99" spans="3:14" ht="19.5" x14ac:dyDescent="0.35">
      <c r="C99" s="25">
        <v>1333</v>
      </c>
      <c r="D99" s="26" t="s">
        <v>74</v>
      </c>
      <c r="E99" s="26" t="s">
        <v>75</v>
      </c>
      <c r="F99" s="26">
        <v>1</v>
      </c>
      <c r="G99" s="25" t="s">
        <v>219</v>
      </c>
      <c r="H99" s="27" t="str">
        <f t="shared" si="2"/>
        <v>Investigacion</v>
      </c>
      <c r="I99" s="25" t="s">
        <v>218</v>
      </c>
      <c r="J99" s="26" t="s">
        <v>244</v>
      </c>
      <c r="K99" s="26" t="str">
        <f t="shared" si="3"/>
        <v>Técnico Hardware</v>
      </c>
      <c r="L99" s="28">
        <v>29362.2</v>
      </c>
      <c r="M99" s="29">
        <v>32979</v>
      </c>
      <c r="N99" s="29">
        <v>24022</v>
      </c>
    </row>
    <row r="100" spans="3:14" ht="19.5" x14ac:dyDescent="0.35">
      <c r="C100" s="25">
        <v>1310</v>
      </c>
      <c r="D100" s="26" t="s">
        <v>46</v>
      </c>
      <c r="E100" s="26" t="s">
        <v>101</v>
      </c>
      <c r="F100" s="26">
        <v>2</v>
      </c>
      <c r="G100" s="25" t="s">
        <v>219</v>
      </c>
      <c r="H100" s="27" t="str">
        <f t="shared" si="2"/>
        <v>Investigacion</v>
      </c>
      <c r="I100" s="25" t="s">
        <v>227</v>
      </c>
      <c r="J100" s="26" t="s">
        <v>244</v>
      </c>
      <c r="K100" s="26" t="str">
        <f t="shared" si="3"/>
        <v>Técnico Hardware</v>
      </c>
      <c r="L100" s="28">
        <v>30410.85</v>
      </c>
      <c r="M100" s="29">
        <v>31689</v>
      </c>
      <c r="N100" s="29">
        <v>23683</v>
      </c>
    </row>
    <row r="101" spans="3:14" ht="19.5" x14ac:dyDescent="0.35">
      <c r="C101" s="25">
        <v>1329</v>
      </c>
      <c r="D101" s="26" t="s">
        <v>102</v>
      </c>
      <c r="E101" s="26" t="s">
        <v>103</v>
      </c>
      <c r="F101" s="26">
        <v>1</v>
      </c>
      <c r="G101" s="25" t="s">
        <v>219</v>
      </c>
      <c r="H101" s="27" t="str">
        <f t="shared" si="2"/>
        <v>Investigacion</v>
      </c>
      <c r="I101" s="25" t="s">
        <v>219</v>
      </c>
      <c r="J101" s="26" t="s">
        <v>244</v>
      </c>
      <c r="K101" s="26" t="str">
        <f t="shared" si="3"/>
        <v>Técnico Hardware</v>
      </c>
      <c r="L101" s="28">
        <v>30410.85</v>
      </c>
      <c r="M101" s="29">
        <v>32561</v>
      </c>
      <c r="N101" s="29">
        <v>23503</v>
      </c>
    </row>
    <row r="102" spans="3:14" ht="19.5" x14ac:dyDescent="0.35">
      <c r="C102" s="25">
        <v>1167</v>
      </c>
      <c r="D102" s="26" t="s">
        <v>12</v>
      </c>
      <c r="E102" s="26" t="s">
        <v>13</v>
      </c>
      <c r="F102" s="26">
        <v>1</v>
      </c>
      <c r="G102" s="25" t="s">
        <v>220</v>
      </c>
      <c r="H102" s="27" t="str">
        <f t="shared" si="2"/>
        <v>Materiales</v>
      </c>
      <c r="I102" s="25" t="s">
        <v>218</v>
      </c>
      <c r="J102" s="26" t="s">
        <v>244</v>
      </c>
      <c r="K102" s="26" t="str">
        <f t="shared" si="3"/>
        <v>Técnico Hardware</v>
      </c>
      <c r="L102" s="28">
        <v>31913.88</v>
      </c>
      <c r="M102" s="29">
        <v>33346</v>
      </c>
      <c r="N102" s="29">
        <v>25746</v>
      </c>
    </row>
    <row r="103" spans="3:14" ht="19.5" x14ac:dyDescent="0.35">
      <c r="C103" s="25">
        <v>1675</v>
      </c>
      <c r="D103" s="26" t="s">
        <v>30</v>
      </c>
      <c r="E103" s="26" t="s">
        <v>31</v>
      </c>
      <c r="F103" s="26">
        <v>2</v>
      </c>
      <c r="G103" s="25" t="s">
        <v>220</v>
      </c>
      <c r="H103" s="27" t="str">
        <f t="shared" si="2"/>
        <v>Materiales</v>
      </c>
      <c r="I103" s="25" t="s">
        <v>218</v>
      </c>
      <c r="J103" s="26" t="s">
        <v>244</v>
      </c>
      <c r="K103" s="26" t="str">
        <f t="shared" si="3"/>
        <v>Técnico Hardware</v>
      </c>
      <c r="L103" s="28">
        <v>33301.440000000002</v>
      </c>
      <c r="M103" s="29">
        <v>39381</v>
      </c>
      <c r="N103" s="29">
        <v>25447</v>
      </c>
    </row>
    <row r="104" spans="3:14" ht="19.5" x14ac:dyDescent="0.35">
      <c r="C104" s="25">
        <v>1572</v>
      </c>
      <c r="D104" s="26" t="s">
        <v>149</v>
      </c>
      <c r="E104" s="26" t="s">
        <v>150</v>
      </c>
      <c r="F104" s="26">
        <v>2</v>
      </c>
      <c r="G104" s="25" t="s">
        <v>219</v>
      </c>
      <c r="H104" s="27" t="str">
        <f t="shared" si="2"/>
        <v>Investigacion</v>
      </c>
      <c r="I104" s="25" t="s">
        <v>219</v>
      </c>
      <c r="J104" s="26" t="s">
        <v>244</v>
      </c>
      <c r="K104" s="26" t="str">
        <f t="shared" si="3"/>
        <v>Técnico Hardware</v>
      </c>
      <c r="L104" s="28">
        <v>34605.449999999997</v>
      </c>
      <c r="M104" s="29">
        <v>32339</v>
      </c>
      <c r="N104" s="29">
        <v>22056</v>
      </c>
    </row>
    <row r="105" spans="3:14" ht="19.5" x14ac:dyDescent="0.35">
      <c r="C105" s="25">
        <v>1361</v>
      </c>
      <c r="D105" s="26" t="s">
        <v>156</v>
      </c>
      <c r="E105" s="26" t="s">
        <v>157</v>
      </c>
      <c r="F105" s="26">
        <v>5</v>
      </c>
      <c r="G105" s="25" t="s">
        <v>223</v>
      </c>
      <c r="H105" s="27" t="str">
        <f t="shared" si="2"/>
        <v>Varios</v>
      </c>
      <c r="I105" s="25" t="s">
        <v>219</v>
      </c>
      <c r="J105" s="26" t="s">
        <v>244</v>
      </c>
      <c r="K105" s="26" t="str">
        <f t="shared" si="3"/>
        <v>Técnico Hardware</v>
      </c>
      <c r="L105" s="28">
        <v>34605.449999999997</v>
      </c>
      <c r="M105" s="29">
        <v>32346</v>
      </c>
      <c r="N105" s="29">
        <v>22089</v>
      </c>
    </row>
    <row r="106" spans="3:14" ht="19.5" x14ac:dyDescent="0.35">
      <c r="C106" s="25">
        <v>1426</v>
      </c>
      <c r="D106" s="26" t="s">
        <v>42</v>
      </c>
      <c r="E106" s="26" t="s">
        <v>43</v>
      </c>
      <c r="F106" s="26">
        <v>1</v>
      </c>
      <c r="G106" s="25" t="s">
        <v>220</v>
      </c>
      <c r="H106" s="27" t="str">
        <f t="shared" si="2"/>
        <v>Materiales</v>
      </c>
      <c r="I106" s="25" t="s">
        <v>227</v>
      </c>
      <c r="J106" s="26" t="s">
        <v>244</v>
      </c>
      <c r="K106" s="26" t="str">
        <f t="shared" si="3"/>
        <v>Técnico Hardware</v>
      </c>
      <c r="L106" s="28">
        <v>34689</v>
      </c>
      <c r="M106" s="29">
        <v>39699</v>
      </c>
      <c r="N106" s="29">
        <v>24906</v>
      </c>
    </row>
    <row r="107" spans="3:14" ht="19.5" x14ac:dyDescent="0.35">
      <c r="C107" s="25">
        <v>1970</v>
      </c>
      <c r="D107" s="26" t="s">
        <v>28</v>
      </c>
      <c r="E107" s="26" t="s">
        <v>29</v>
      </c>
      <c r="F107" s="26">
        <v>2</v>
      </c>
      <c r="G107" s="25" t="s">
        <v>220</v>
      </c>
      <c r="H107" s="27" t="str">
        <f t="shared" si="2"/>
        <v>Materiales</v>
      </c>
      <c r="I107" s="25" t="s">
        <v>218</v>
      </c>
      <c r="J107" s="26" t="s">
        <v>244</v>
      </c>
      <c r="K107" s="26" t="str">
        <f t="shared" si="3"/>
        <v>Técnico Hardware</v>
      </c>
      <c r="L107" s="28">
        <v>35989.199999999997</v>
      </c>
      <c r="M107" s="29">
        <v>39814</v>
      </c>
      <c r="N107" s="29">
        <v>25342</v>
      </c>
    </row>
    <row r="108" spans="3:14" ht="19.5" x14ac:dyDescent="0.35">
      <c r="C108" s="25">
        <v>1794</v>
      </c>
      <c r="D108" s="26" t="s">
        <v>40</v>
      </c>
      <c r="E108" s="26" t="s">
        <v>41</v>
      </c>
      <c r="F108" s="26">
        <v>1</v>
      </c>
      <c r="G108" s="25" t="s">
        <v>220</v>
      </c>
      <c r="H108" s="27" t="str">
        <f t="shared" si="2"/>
        <v>Materiales</v>
      </c>
      <c r="I108" s="25" t="s">
        <v>227</v>
      </c>
      <c r="J108" s="26" t="s">
        <v>244</v>
      </c>
      <c r="K108" s="26" t="str">
        <f t="shared" si="3"/>
        <v>Técnico Hardware</v>
      </c>
      <c r="L108" s="28">
        <v>37488.75</v>
      </c>
      <c r="M108" s="29">
        <v>31034</v>
      </c>
      <c r="N108" s="29">
        <v>25129</v>
      </c>
    </row>
    <row r="109" spans="3:14" ht="19.5" x14ac:dyDescent="0.35">
      <c r="C109" s="25">
        <v>1293</v>
      </c>
      <c r="D109" s="26" t="s">
        <v>190</v>
      </c>
      <c r="E109" s="26" t="s">
        <v>191</v>
      </c>
      <c r="F109" s="26">
        <v>1</v>
      </c>
      <c r="G109" s="25" t="s">
        <v>219</v>
      </c>
      <c r="H109" s="27" t="str">
        <f t="shared" si="2"/>
        <v>Investigacion</v>
      </c>
      <c r="I109" s="25" t="s">
        <v>219</v>
      </c>
      <c r="J109" s="26" t="s">
        <v>244</v>
      </c>
      <c r="K109" s="26" t="str">
        <f t="shared" si="3"/>
        <v>Técnico Hardware</v>
      </c>
      <c r="L109" s="28">
        <v>40897.35</v>
      </c>
      <c r="M109" s="29">
        <v>30939</v>
      </c>
      <c r="N109" s="29">
        <v>19961</v>
      </c>
    </row>
    <row r="110" spans="3:14" ht="19.5" x14ac:dyDescent="0.35">
      <c r="C110" s="25">
        <v>1558</v>
      </c>
      <c r="D110" s="26" t="s">
        <v>82</v>
      </c>
      <c r="E110" s="26" t="s">
        <v>83</v>
      </c>
      <c r="F110" s="26">
        <v>2</v>
      </c>
      <c r="G110" s="25" t="s">
        <v>220</v>
      </c>
      <c r="H110" s="27" t="str">
        <f t="shared" si="2"/>
        <v>Materiales</v>
      </c>
      <c r="I110" s="25" t="s">
        <v>218</v>
      </c>
      <c r="J110" s="26" t="s">
        <v>244</v>
      </c>
      <c r="K110" s="26" t="str">
        <f t="shared" si="3"/>
        <v>Técnico Hardware</v>
      </c>
      <c r="L110" s="28">
        <v>41987.4</v>
      </c>
      <c r="M110" s="29">
        <v>33162</v>
      </c>
      <c r="N110" s="29">
        <v>24011</v>
      </c>
    </row>
    <row r="111" spans="3:14" ht="19.5" x14ac:dyDescent="0.35">
      <c r="C111" s="25">
        <v>1311</v>
      </c>
      <c r="D111" s="26" t="s">
        <v>104</v>
      </c>
      <c r="E111" s="26" t="s">
        <v>105</v>
      </c>
      <c r="F111" s="26">
        <v>2</v>
      </c>
      <c r="G111" s="25" t="s">
        <v>220</v>
      </c>
      <c r="H111" s="27" t="str">
        <f t="shared" si="2"/>
        <v>Materiales</v>
      </c>
      <c r="I111" s="25" t="s">
        <v>219</v>
      </c>
      <c r="J111" s="26" t="s">
        <v>244</v>
      </c>
      <c r="K111" s="26" t="str">
        <f t="shared" si="3"/>
        <v>Técnico Hardware</v>
      </c>
      <c r="L111" s="28">
        <v>43486.95</v>
      </c>
      <c r="M111" s="29">
        <v>31681</v>
      </c>
      <c r="N111" s="29">
        <v>23694</v>
      </c>
    </row>
    <row r="112" spans="3:14" ht="19.5" x14ac:dyDescent="0.35">
      <c r="C112" s="25">
        <v>1284</v>
      </c>
      <c r="D112" s="26" t="s">
        <v>131</v>
      </c>
      <c r="E112" s="26" t="s">
        <v>91</v>
      </c>
      <c r="F112" s="26">
        <v>1</v>
      </c>
      <c r="G112" s="25" t="s">
        <v>220</v>
      </c>
      <c r="H112" s="27" t="str">
        <f t="shared" si="2"/>
        <v>Materiales</v>
      </c>
      <c r="I112" s="25" t="s">
        <v>227</v>
      </c>
      <c r="J112" s="26" t="s">
        <v>244</v>
      </c>
      <c r="K112" s="26" t="str">
        <f t="shared" si="3"/>
        <v>Técnico Hardware</v>
      </c>
      <c r="L112" s="28">
        <v>46486.05</v>
      </c>
      <c r="M112" s="29">
        <v>31051</v>
      </c>
      <c r="N112" s="29">
        <v>22991</v>
      </c>
    </row>
    <row r="113" spans="3:14" ht="19.5" x14ac:dyDescent="0.35">
      <c r="C113" s="25">
        <v>1923</v>
      </c>
      <c r="D113" s="26" t="s">
        <v>139</v>
      </c>
      <c r="E113" s="26" t="s">
        <v>70</v>
      </c>
      <c r="F113" s="26">
        <v>2</v>
      </c>
      <c r="G113" s="25" t="s">
        <v>220</v>
      </c>
      <c r="H113" s="27" t="str">
        <f t="shared" si="2"/>
        <v>Materiales</v>
      </c>
      <c r="I113" s="25" t="s">
        <v>227</v>
      </c>
      <c r="J113" s="26" t="s">
        <v>244</v>
      </c>
      <c r="K113" s="26" t="str">
        <f t="shared" si="3"/>
        <v>Técnico Hardware</v>
      </c>
      <c r="L113" s="28">
        <v>47985.599999999999</v>
      </c>
      <c r="M113" s="29">
        <v>31743</v>
      </c>
      <c r="N113" s="29">
        <v>22347</v>
      </c>
    </row>
    <row r="114" spans="3:14" ht="19.5" x14ac:dyDescent="0.35">
      <c r="C114" s="25">
        <v>1359</v>
      </c>
      <c r="D114" s="26" t="s">
        <v>155</v>
      </c>
      <c r="E114" s="26" t="s">
        <v>29</v>
      </c>
      <c r="F114" s="26">
        <v>2</v>
      </c>
      <c r="G114" s="25" t="s">
        <v>220</v>
      </c>
      <c r="H114" s="27" t="str">
        <f t="shared" si="2"/>
        <v>Materiales</v>
      </c>
      <c r="I114" s="25" t="s">
        <v>219</v>
      </c>
      <c r="J114" s="26" t="s">
        <v>244</v>
      </c>
      <c r="K114" s="26" t="str">
        <f t="shared" si="3"/>
        <v>Técnico Hardware</v>
      </c>
      <c r="L114" s="28">
        <v>49485.15</v>
      </c>
      <c r="M114" s="29">
        <v>33094</v>
      </c>
      <c r="N114" s="29">
        <v>22074</v>
      </c>
    </row>
    <row r="115" spans="3:14" ht="19.5" x14ac:dyDescent="0.35">
      <c r="C115" s="25">
        <v>1292</v>
      </c>
      <c r="D115" s="26" t="s">
        <v>177</v>
      </c>
      <c r="E115" s="26" t="s">
        <v>178</v>
      </c>
      <c r="F115" s="26">
        <v>2</v>
      </c>
      <c r="G115" s="25" t="s">
        <v>220</v>
      </c>
      <c r="H115" s="27" t="str">
        <f t="shared" si="2"/>
        <v>Materiales</v>
      </c>
      <c r="I115" s="25" t="s">
        <v>219</v>
      </c>
      <c r="J115" s="26" t="s">
        <v>244</v>
      </c>
      <c r="K115" s="26" t="str">
        <f t="shared" si="3"/>
        <v>Técnico Hardware</v>
      </c>
      <c r="L115" s="28">
        <v>51339.72</v>
      </c>
      <c r="M115" s="29">
        <v>32101</v>
      </c>
      <c r="N115" s="29">
        <v>20563</v>
      </c>
    </row>
    <row r="116" spans="3:14" ht="19.5" x14ac:dyDescent="0.35">
      <c r="C116" s="25">
        <v>1968</v>
      </c>
      <c r="D116" s="26" t="s">
        <v>201</v>
      </c>
      <c r="E116" s="26" t="s">
        <v>202</v>
      </c>
      <c r="F116" s="26">
        <v>1</v>
      </c>
      <c r="G116" s="25" t="s">
        <v>221</v>
      </c>
      <c r="H116" s="27" t="str">
        <f t="shared" si="2"/>
        <v>Administracion</v>
      </c>
      <c r="I116" s="25" t="s">
        <v>218</v>
      </c>
      <c r="J116" s="26" t="s">
        <v>244</v>
      </c>
      <c r="K116" s="26" t="str">
        <f t="shared" si="3"/>
        <v>Técnico Hardware</v>
      </c>
      <c r="L116" s="28">
        <v>58277.52</v>
      </c>
      <c r="M116" s="29">
        <v>39916</v>
      </c>
      <c r="N116" s="29">
        <v>18888</v>
      </c>
    </row>
    <row r="117" spans="3:14" ht="19.5" x14ac:dyDescent="0.35">
      <c r="C117" s="25">
        <v>1971</v>
      </c>
      <c r="D117" s="26" t="s">
        <v>203</v>
      </c>
      <c r="E117" s="26" t="s">
        <v>204</v>
      </c>
      <c r="F117" s="26">
        <v>2</v>
      </c>
      <c r="G117" s="25" t="s">
        <v>220</v>
      </c>
      <c r="H117" s="27" t="str">
        <f t="shared" si="2"/>
        <v>Materiales</v>
      </c>
      <c r="I117" s="25" t="s">
        <v>219</v>
      </c>
      <c r="J117" s="26" t="s">
        <v>244</v>
      </c>
      <c r="K117" s="26" t="str">
        <f t="shared" si="3"/>
        <v>Técnico Hardware</v>
      </c>
      <c r="L117" s="28">
        <v>58277.52</v>
      </c>
      <c r="M117" s="29">
        <v>32612</v>
      </c>
      <c r="N117" s="29">
        <v>18903</v>
      </c>
    </row>
    <row r="118" spans="3:14" ht="19.5" x14ac:dyDescent="0.35">
      <c r="C118" s="25">
        <v>1724</v>
      </c>
      <c r="D118" s="26" t="s">
        <v>193</v>
      </c>
      <c r="E118" s="26" t="s">
        <v>63</v>
      </c>
      <c r="F118" s="26">
        <v>1</v>
      </c>
      <c r="G118" s="25" t="s">
        <v>220</v>
      </c>
      <c r="H118" s="27" t="str">
        <f t="shared" si="2"/>
        <v>Materiales</v>
      </c>
      <c r="I118" s="25" t="s">
        <v>219</v>
      </c>
      <c r="J118" s="26" t="s">
        <v>244</v>
      </c>
      <c r="K118" s="26" t="str">
        <f t="shared" si="3"/>
        <v>Técnico Hardware</v>
      </c>
      <c r="L118" s="28">
        <v>58482.45</v>
      </c>
      <c r="M118" s="29">
        <v>39854</v>
      </c>
      <c r="N118" s="29">
        <v>19866</v>
      </c>
    </row>
    <row r="119" spans="3:14" ht="19.5" x14ac:dyDescent="0.35">
      <c r="C119" s="25">
        <v>1949</v>
      </c>
      <c r="D119" s="26" t="s">
        <v>199</v>
      </c>
      <c r="E119" s="26" t="s">
        <v>200</v>
      </c>
      <c r="F119" s="26">
        <v>2</v>
      </c>
      <c r="G119" s="25" t="s">
        <v>220</v>
      </c>
      <c r="H119" s="27" t="str">
        <f t="shared" si="2"/>
        <v>Materiales</v>
      </c>
      <c r="I119" s="25" t="s">
        <v>218</v>
      </c>
      <c r="J119" s="26" t="s">
        <v>244</v>
      </c>
      <c r="K119" s="26" t="str">
        <f t="shared" si="3"/>
        <v>Técnico Hardware</v>
      </c>
      <c r="L119" s="28">
        <v>62981.1</v>
      </c>
      <c r="M119" s="29">
        <v>39367</v>
      </c>
      <c r="N119" s="29">
        <v>18685</v>
      </c>
    </row>
    <row r="120" spans="3:14" ht="19.5" x14ac:dyDescent="0.35">
      <c r="C120" s="25">
        <v>1962</v>
      </c>
      <c r="D120" s="26" t="s">
        <v>210</v>
      </c>
      <c r="E120" s="26" t="s">
        <v>211</v>
      </c>
      <c r="F120" s="26">
        <v>2</v>
      </c>
      <c r="G120" s="25" t="s">
        <v>220</v>
      </c>
      <c r="H120" s="27" t="str">
        <f t="shared" si="2"/>
        <v>Materiales</v>
      </c>
      <c r="I120" s="25" t="s">
        <v>219</v>
      </c>
      <c r="J120" s="26" t="s">
        <v>244</v>
      </c>
      <c r="K120" s="26" t="str">
        <f t="shared" si="3"/>
        <v>Técnico Hardware</v>
      </c>
      <c r="L120" s="28">
        <v>66602.880000000005</v>
      </c>
      <c r="M120" s="29">
        <v>32072</v>
      </c>
      <c r="N120" s="29">
        <v>16533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21"/>
  <sheetViews>
    <sheetView zoomScale="95" workbookViewId="0">
      <selection activeCell="F4" sqref="F4:G5"/>
    </sheetView>
  </sheetViews>
  <sheetFormatPr defaultColWidth="11.42578125" defaultRowHeight="12.75" x14ac:dyDescent="0.2"/>
  <cols>
    <col min="2" max="2" width="8.42578125" customWidth="1"/>
    <col min="3" max="3" width="26.28515625" customWidth="1"/>
    <col min="4" max="4" width="7.7109375" customWidth="1"/>
    <col min="6" max="7" width="17.7109375" bestFit="1" customWidth="1"/>
    <col min="8" max="8" width="14" bestFit="1" customWidth="1"/>
    <col min="9" max="9" width="15.7109375" bestFit="1" customWidth="1"/>
    <col min="10" max="10" width="11.5703125" style="8" customWidth="1"/>
    <col min="11" max="11" width="21.7109375" customWidth="1"/>
  </cols>
  <sheetData>
    <row r="2" spans="2:7" x14ac:dyDescent="0.2">
      <c r="F2">
        <v>1</v>
      </c>
      <c r="G2">
        <v>2</v>
      </c>
    </row>
    <row r="3" spans="2:7" x14ac:dyDescent="0.2">
      <c r="B3" s="3" t="s">
        <v>245</v>
      </c>
      <c r="C3" s="3" t="s">
        <v>246</v>
      </c>
      <c r="F3" s="3" t="s">
        <v>228</v>
      </c>
      <c r="G3" s="3" t="s">
        <v>254</v>
      </c>
    </row>
    <row r="4" spans="2:7" x14ac:dyDescent="0.2">
      <c r="B4" s="6" t="s">
        <v>231</v>
      </c>
      <c r="C4" s="2" t="s">
        <v>248</v>
      </c>
      <c r="F4" s="6">
        <v>1</v>
      </c>
      <c r="G4" s="2" t="s">
        <v>255</v>
      </c>
    </row>
    <row r="5" spans="2:7" x14ac:dyDescent="0.2">
      <c r="B5" s="6" t="s">
        <v>234</v>
      </c>
      <c r="C5" s="2" t="s">
        <v>5</v>
      </c>
      <c r="F5" s="6">
        <v>2</v>
      </c>
      <c r="G5" s="2" t="s">
        <v>256</v>
      </c>
    </row>
    <row r="6" spans="2:7" x14ac:dyDescent="0.2">
      <c r="B6" s="7" t="s">
        <v>232</v>
      </c>
      <c r="C6" s="1" t="s">
        <v>249</v>
      </c>
    </row>
    <row r="7" spans="2:7" x14ac:dyDescent="0.2">
      <c r="B7" s="6" t="s">
        <v>230</v>
      </c>
      <c r="C7" s="2" t="s">
        <v>247</v>
      </c>
    </row>
    <row r="8" spans="2:7" x14ac:dyDescent="0.2">
      <c r="B8" s="7" t="s">
        <v>233</v>
      </c>
      <c r="C8" s="1" t="s">
        <v>250</v>
      </c>
    </row>
    <row r="9" spans="2:7" x14ac:dyDescent="0.2">
      <c r="B9" s="7" t="s">
        <v>235</v>
      </c>
      <c r="C9" s="1" t="s">
        <v>251</v>
      </c>
      <c r="F9" s="4" t="s">
        <v>2</v>
      </c>
      <c r="G9" s="4" t="s">
        <v>254</v>
      </c>
    </row>
    <row r="10" spans="2:7" x14ac:dyDescent="0.2">
      <c r="B10" s="7" t="s">
        <v>237</v>
      </c>
      <c r="C10" s="1" t="s">
        <v>168</v>
      </c>
      <c r="F10" s="6" t="s">
        <v>221</v>
      </c>
      <c r="G10" s="2" t="s">
        <v>258</v>
      </c>
    </row>
    <row r="11" spans="2:7" x14ac:dyDescent="0.2">
      <c r="B11" s="6" t="s">
        <v>238</v>
      </c>
      <c r="C11" s="2" t="s">
        <v>39</v>
      </c>
      <c r="F11" s="7" t="s">
        <v>218</v>
      </c>
      <c r="G11" s="1" t="s">
        <v>259</v>
      </c>
    </row>
    <row r="12" spans="2:7" x14ac:dyDescent="0.2">
      <c r="B12" s="7" t="s">
        <v>239</v>
      </c>
      <c r="C12" s="1" t="s">
        <v>98</v>
      </c>
      <c r="F12" s="6" t="s">
        <v>222</v>
      </c>
      <c r="G12" s="2" t="s">
        <v>260</v>
      </c>
    </row>
    <row r="13" spans="2:7" x14ac:dyDescent="0.2">
      <c r="B13" s="7" t="s">
        <v>240</v>
      </c>
      <c r="C13" s="1" t="s">
        <v>252</v>
      </c>
      <c r="F13" s="7" t="s">
        <v>219</v>
      </c>
      <c r="G13" s="1" t="s">
        <v>261</v>
      </c>
    </row>
    <row r="14" spans="2:7" x14ac:dyDescent="0.2">
      <c r="B14" s="6" t="s">
        <v>241</v>
      </c>
      <c r="C14" s="2" t="s">
        <v>253</v>
      </c>
      <c r="F14" s="7" t="s">
        <v>220</v>
      </c>
      <c r="G14" s="1" t="s">
        <v>262</v>
      </c>
    </row>
    <row r="15" spans="2:7" x14ac:dyDescent="0.2">
      <c r="B15" s="6" t="s">
        <v>243</v>
      </c>
      <c r="C15" s="2" t="s">
        <v>264</v>
      </c>
      <c r="F15" s="7" t="s">
        <v>223</v>
      </c>
      <c r="G15" s="1" t="s">
        <v>263</v>
      </c>
    </row>
    <row r="16" spans="2:7" x14ac:dyDescent="0.2">
      <c r="B16" s="6" t="s">
        <v>244</v>
      </c>
      <c r="C16" s="2" t="s">
        <v>265</v>
      </c>
    </row>
    <row r="17" spans="2:7" x14ac:dyDescent="0.2">
      <c r="B17" s="6" t="s">
        <v>236</v>
      </c>
      <c r="C17" s="2" t="s">
        <v>257</v>
      </c>
    </row>
    <row r="18" spans="2:7" x14ac:dyDescent="0.2">
      <c r="B18" s="6" t="s">
        <v>242</v>
      </c>
      <c r="C18" s="2" t="s">
        <v>34</v>
      </c>
      <c r="F18" s="4" t="s">
        <v>268</v>
      </c>
      <c r="G18" s="4" t="s">
        <v>246</v>
      </c>
    </row>
    <row r="19" spans="2:7" x14ac:dyDescent="0.2">
      <c r="B19" s="6" t="s">
        <v>273</v>
      </c>
      <c r="C19" s="9" t="s">
        <v>274</v>
      </c>
      <c r="F19" s="5" t="s">
        <v>218</v>
      </c>
      <c r="G19" t="s">
        <v>269</v>
      </c>
    </row>
    <row r="20" spans="2:7" x14ac:dyDescent="0.2">
      <c r="F20" s="5" t="s">
        <v>227</v>
      </c>
      <c r="G20" t="s">
        <v>267</v>
      </c>
    </row>
    <row r="21" spans="2:7" x14ac:dyDescent="0.2">
      <c r="F21" s="5" t="s">
        <v>219</v>
      </c>
      <c r="G21" t="s">
        <v>266</v>
      </c>
    </row>
  </sheetData>
  <phoneticPr fontId="3" type="noConversion"/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Base de Datos</vt:lpstr>
      <vt:lpstr>Pregunta 2</vt:lpstr>
      <vt:lpstr>pregunta 3</vt:lpstr>
      <vt:lpstr>Tablas</vt:lpstr>
      <vt:lpstr>tcargos</vt:lpstr>
      <vt:lpstr>tdptos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West Coast Sales Personnel List</dc:title>
  <dc:subject>1994</dc:subject>
  <dc:creator>Kris Mueller</dc:creator>
  <cp:lastModifiedBy>Matías Duhalde</cp:lastModifiedBy>
  <dcterms:created xsi:type="dcterms:W3CDTF">2001-09-07T14:18:08Z</dcterms:created>
  <dcterms:modified xsi:type="dcterms:W3CDTF">2020-05-07T16:40:27Z</dcterms:modified>
</cp:coreProperties>
</file>