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<sst xmlns="http://schemas.openxmlformats.org/spreadsheetml/2006/main" count="417" uniqueCount="315">
  <si>
    <t xml:space="preserve">No. alumno</t>
  </si>
  <si>
    <t xml:space="preserve">Asistencia</t>
  </si>
  <si>
    <t xml:space="preserve">Rinde Suplemento</t>
  </si>
  <si>
    <t xml:space="preserve">Ptje P1</t>
  </si>
  <si>
    <t xml:space="preserve">Ptje P2</t>
  </si>
  <si>
    <t xml:space="preserve">Ptje P3</t>
  </si>
  <si>
    <t xml:space="preserve">Ptje P4</t>
  </si>
  <si>
    <t xml:space="preserve">Nota P1</t>
  </si>
  <si>
    <t xml:space="preserve">Nota P2</t>
  </si>
  <si>
    <t xml:space="preserve">Nota P3</t>
  </si>
  <si>
    <t xml:space="preserve">Nota P4</t>
  </si>
  <si>
    <t xml:space="preserve">Nota Suplemento</t>
  </si>
  <si>
    <t xml:space="preserve">Nota Ex</t>
  </si>
  <si>
    <t xml:space="preserve">Descuento (décimas positivas)</t>
  </si>
  <si>
    <t xml:space="preserve">Nota Ex con descuento</t>
  </si>
  <si>
    <t xml:space="preserve">Feedback P1</t>
  </si>
  <si>
    <t xml:space="preserve">Feedback P2</t>
  </si>
  <si>
    <t xml:space="preserve">Feedback P3</t>
  </si>
  <si>
    <t xml:space="preserve">Feedback P4</t>
  </si>
  <si>
    <t xml:space="preserve">Feedback Suplemento</t>
  </si>
  <si>
    <t xml:space="preserve">Muy bien! Solo falto crear clases separadas para los vendedores y que hereden de una clase vendedor geenrica. Ojo con la repeticion de codigo</t>
  </si>
  <si>
    <t xml:space="preserve">Contexto: 1,5pts. Pusiste contenedores propios del software. Contenedores: 2.5pts Falta descripción. Componentes: 0pts</t>
  </si>
  <si>
    <t xml:space="preserve">Las horas de trabajo son 88, no 176 -0.5. En la primera parte ¿qué relatos se trabajan en cada sprint? -1.0. En la segunda parte faltó utilizar todo lo que explicaste para hacer la planificación en sí, que es lo que se pide. -1.5</t>
  </si>
  <si>
    <t xml:space="preserve">- No esta</t>
  </si>
  <si>
    <t xml:space="preserve">Confundes las factories (Que deben crear a los vendedores, con los vendedores en sí, deberian ser cosas aparte. Por lo tanto, no tienes jerarquia de vendedores: vendedor auto, vendor moto y que ambos hereden de un vendedor generico. Tu programa asume que el usuario debe ingresar la lista de todos los padrinos de un nuevo vendedor, lo cual deberia ser manejado por el programa ya que su principal funcion es automatizar el proceso y permitir que no hayan errores humanos.</t>
  </si>
  <si>
    <t xml:space="preserve">Contexto: 1.5pts. Falta Google y Apple por notificaciones push. Contenedores: Te faltan varios contenedores y hay otros que sobran, comparar con pauta. Componentes: 0pts. Diagrama incorrecto</t>
  </si>
  <si>
    <t xml:space="preserve">Faltó tomar en consideració que los desarrolladores pueden no trabajar al 100% (-0.5). Ojo que los sprints deben ser de una misma duración (-0.5). Ojo que en la segunda parte son 3 lanzamientos que se tienen que hacer, no uno por acada funcionalidad faltante (-1.5)</t>
  </si>
  <si>
    <t xml:space="preserve">- Infiero de la respuesta que la fecha significa la antiguedad del cliente. Si bien mencionar los casos borde, la idea era también incluir como outputs las combinaciones (-0,5)       </t>
  </si>
  <si>
    <t xml:space="preserve">No entregas :(</t>
  </si>
  <si>
    <t xml:space="preserve">Diagrama de contexto: 1.5pts. Faltó más detalle en las descripciones (Es claro que "usan el sistema" de Apple y Android, sin embargo faltó explicar para qué, específicamente se mencionan las notificaciones; recordar modelo C4). Faltan las entidades bancarias donde se verifican los datos como otro sistema participante). Diagrama de contenedores: 1pts. Hay varias entidades incorrectas, como nombrar un servidor cliente en vez de nombrar la aplicación web, la que es la intermediaria entre la app móvil y Azure VM para clientes, y AWS EC2 para repartidores, además de cosas extra que no corresponden a contenedores o contexto del sistema en cuestión (Push, Power BI, etc). 0pts: Nombras dos cosas más bien sin explicación que realmente son contenedores: la aplicación web y la base de datos (que puede ser cualquiera, porque no dices de cual contenedor armas el diagrama de componentes). Para el que podías armarlo sin problemas era para Azure VM, y toda la info está en las últimas 6 lineas del primer párrafo.</t>
  </si>
  <si>
    <t xml:space="preserve">No se toma en consideración que los desarrolladores pueden no trabajar al 100% (-0.5). Además, en la segunda parte, no se hace una separación por release (tienen que ser 3 lanzamientos) (-1.5)</t>
  </si>
  <si>
    <t xml:space="preserve">-  Faltó incluir los casos borde cuando el monto de compra el 10000 y/o la antiguedad es igual a 3 y/o 6 (-2)</t>
  </si>
  <si>
    <t xml:space="preserve">Podrias haber reusado más codigo en la clase Seller. El metodo find_godfathers no te entrega la lista con todos los padrinos, solo agrega 1. La idea era actualizar las comisiones llamando a un metodo del padrino y que este llame a su padrino recursivamente (Patron observer). Aparte de esos detalles, buen codigo!</t>
  </si>
  <si>
    <t xml:space="preserve">Diagrama de contexto: 1.5pts. Faltó más detalle en las descripciones y te sobran los contenedores del sistema, acá se incluyen las entidades pertinentes al funcionamiento general de la app y los servicios que utiliza (en el fondo Azure y Amazon son contenedores propios de la app, lo que queremos ver acá son los factores externos que juegan algún papel: Google y Apple). Faltan las entidades bancarias. Diagrama de contenedores: 2.5pts. Las flechas que pusiste abajo era importante ponerlas como descripciones donde corresponde. No era necesario asumir en qué estaban hechos cada uno de los containers. Diagrama de componentes: 0pts. No te puedo dar puntos por listar, además fíjate bien que todo está más bien encapsulado, se pueden resumir en módulos específicos. En las últimas 6 líneas del primer parrafo te puedes dar cuenta de como desglosar este diagrama para la web app en Azure.</t>
  </si>
  <si>
    <t xml:space="preserve">No se considera que los desarrolladores no trabajen al 100% (-1). En la primera parte se hace una funcionalidad de baja prioridad antes que una de media (-0.5). En la segunda parte no se hace una separación por release (se pide separarlos en tres) (-1.5)</t>
  </si>
  <si>
    <t xml:space="preserve">Podrias haber reusado más codigo en la clase Salesman. La idea era actualizar las comisiones llamando a un metodo del padrino y que este llame a su padrino recursivamente (Patron observer).</t>
  </si>
  <si>
    <t xml:space="preserve">Diagrama de contexto: 2pts. Te sobra Amazon S3 porque es parte de los contenedores propios de la app y no de su entorno en sí, te faltan también las entidades bancarias, pero se nota que lo entendiste bien así que no te bajaré por eso. Diagrama de contenedores: 0pts. Animo! :(. Diagrama de componentes: 0.5pts. Los diagramas de componentes se hacen para algún contenedor, pero hiciste uno más bien genérico del funcionamiento de la app, lo que no es correcto. Se esperaba por la cantidad de información que este fuera de la app web y todos los módulos que tiene, te doy la mitad del puntaje por nombrar dos de ellos.</t>
  </si>
  <si>
    <t xml:space="preserve">En la primera parte solo mencionas si llega a ser posible o no abarcar todas las funcionalidades, pero no haces una planificación para este release (orden de funcionalidades a desarrollador, duración de sprints, etc) (-1.5)</t>
  </si>
  <si>
    <t xml:space="preserve">No está</t>
  </si>
  <si>
    <t xml:space="preserve">- No está</t>
  </si>
  <si>
    <t xml:space="preserve">Excelente, felicitaciones!</t>
  </si>
  <si>
    <t xml:space="preserve">Diagrama de contexto: 1pts. Te falta mencionar que utilizan los servidores de Apple y Google para enviar notificaciones push, además de descripciones por modelo C4. Diagrama de contenedores: 2pts. La idea general está bien, pero al momento de armarlo faltan relaciones importantes que no basta con agregar como una descripción de manera separada, por ejemplo el hecho de que la app web en Azure sea intermediaria entre pedidos y repartidores (revisar pauta). Diagrama de componentes: 0pts. No está.</t>
  </si>
  <si>
    <t xml:space="preserve">Para la primera parte solo mencionas si llega a ser posible abordar los relatos o no, pero no haces un planificación de este proceso (cantidad de sprints, orden de relatos a desarrollar, etc) (-1.5). En la segunda parte no haces nada de lo que se pide (-3), había que hacer una planificación por release para abordar las funcionalidades faltantes, no exlicar si sería posible terminar el trabajo en el tiempo dado</t>
  </si>
  <si>
    <t xml:space="preserve">CarSalesman y MotorcycleSalesman debian heredar de SalesMan.  No notificas recursivamente a cada uno de los padrinos en la cadena, solo actualizas la comision del padrino directo.</t>
  </si>
  <si>
    <t xml:space="preserve">Diagrama de contexto: 1.5pts. La idea general está bien pero mezclaste cosas. Acá lo importante son las entidades externas que componen el contexto del software en cuestión, no las internas (en qué servidores está montada por ejemplo - esos son contenedores.) En este caso te sobra Azure, y aplicación repartos es parte del sistema. Diagrama de contenedores: 0pts. Lamentablemente no te puedo dar puntaje, se nota que intentaste hacer algo o seguir lo visto en clases/ayudantía, pero está totalmente incorrecto. Diagrama de componentes: 0 pts. Lo mismo que lo anterior, me parece que no entendiste bien lo que había que hacer, no nombraste ningún modulo de ningún contenedor (aunque el que esperábamos que hicieran era para la app en Azure), intentaste hacer algo similar al diagrama anterior y mezclaste muchas cosas que no corresponden.</t>
  </si>
  <si>
    <t xml:space="preserve">Faltó explicar qué funcionalidad se abarca en cada release y cuánto tiempo se tendía entre cada uno (-1.5)</t>
  </si>
  <si>
    <t xml:space="preserve">Bien!</t>
  </si>
  <si>
    <t xml:space="preserve">Diagrama de contexto: 1pts. Un diagrama de contexto busca mostrar las entidades que conforman el entorno externo que soporta la funcionalidad de la app, no aquellas herramientas que utiliza internamente, Transbank está bien, pero te falta Google y Android (ya que utiliza sus notificaciones push) y te sobra Azure (porque es un contenedor, la app web está alojada acá). Diagrama de contenedores: 0pts. No te puedo dar puntos por nombrar "backend" y "frontend". En el backend hay muchos servicios para cada app (web y movil) y sus distintas funcionalidades. Diagrama de componentes: 0pts. Se esperaba un diagrama y no una lista, lamentablemente no te puedo dar puntos por eso. </t>
  </si>
  <si>
    <t xml:space="preserve">Notable repuesta :)</t>
  </si>
  <si>
    <t xml:space="preserve">Debias crear clases distintas para el vendedor de autos y motos, las cuales debian heredar de un vendedor generico. Tu programa no permite crear facilmente una cadena de padrinos, y de hecho en la factory que hiciste solo se agrega uno. La forma correcta era una llamada recursiva entre cada padrino con su respectivo padrino. (Patrón Observer)</t>
  </si>
  <si>
    <t xml:space="preserve">Diagrama de contexto: 0pts. Lamentablemente no te puedo dar puntaje porque no se nota que hayas entendido el problema o como funciona este diagrama en sí. Este consiste en mencionar aquellas entidades externas que aportan a la funcionalidad del software en cuestión, que en este caso son Google, Android (por las notificaciones push), Transbank (webpay) y otras Entidades Bancarias (no tan necesario porque en teoría podría ser parte de tbk.). Todos los otros servicios nombrados (Azure, Amazon) son parte del funcionamiento interno de la app (están alojadas acá) y de hecho contenedores. Diagrama de contenedores: 0pts. No nombraste ninguno de los contenedores de la app web o movil. Están todos nombrados en el enunciado, me parece que más bien copiaste el material de clases/ayudantías. Diagrama de componentes: 0pts. Lamentablemente no te puedo dar puntaje por una lista, ya que se esperaba un diagrama.</t>
  </si>
  <si>
    <t xml:space="preserve">Es necesario considerar que es posible que los desarrolladores no trabajen al 100% (-0.5). En la segunda parte no haces nada de lo que se pide (-3), había que hacer una planificación por release para abordar las funcionalidades faltantes, no exlicar si sería posible terminar el trabajo en el tiempo dado</t>
  </si>
  <si>
    <t xml:space="preserve">Debias crear clases distintas para el vendedor de autos y motos, las cuales debian heredar de un vendedor generico. Habria sido más ordenado llamar a un método recursivo de cada padrino para notificar la parte de la comision que les llega en vez de usar el metodo give_sponsors. El resto bastante bien! Cuidado eso sí con la repetición de codigo</t>
  </si>
  <si>
    <t xml:space="preserve">Diagrama de contexto: 1.5pts. Los que pusiste como pares son los subordinados, y los que pusiste como subordinados no corresponden porque son contenedores. Diagrama de contenedores: 1.5pts. Titulaste esto diagrama de componentes, voy a asumir que te equivocaste. La idea general está bien pero te faltó diferenciar los usuarios clientes de los repartidores y mayor descripción. Diagrama de componentes: 0pts. No entrega diagrama.</t>
  </si>
  <si>
    <t xml:space="preserve">No se toma en cuenta que los desarrolladores no trabajen al 100% (-0.5). En la segun da parte no se hace la separación por release (-1.5)</t>
  </si>
  <si>
    <t xml:space="preserve">1864208J</t>
  </si>
  <si>
    <t xml:space="preserve">El vendedor de autos y motos deben hereadar de un vendedor generico, no tiene sentido que hereden de una salesmanFactory. Las recursiones que planteas no funcionan pero te puse puntos por la idea. Una más ordenada es llamar a un metodo recursivo de cada salesman para notificar la parte de un bono.  </t>
  </si>
  <si>
    <t xml:space="preserve">Diagrama de contexto: 1.8pts. Está bien pero ojo con los nombres, es Transbank en vez de Paypal, y solo nos interesa realmente el servicio de notificaciones push por lo que nombra el enunciado. Diagrama de contenedores: 0pts. Creo que intentaste seguir la estructura de algun material de clases de manera demasiado genérica, tu respuesta no muestra que hayas entendido la modelacion del problema, debias nombrar las entidades atingentes y falta mucha descripción Diagrama de componentes: 0pts. Lamentablemente no te puedo dar puntaje por una lista, se esperaba un diagrama.</t>
  </si>
  <si>
    <t xml:space="preserve">No se toma en cuenta que los desarrolladores no trabajen al 100% (-0.5). Además, en la primera parte no se realiza un planificación formal como se indica (-1.5). </t>
  </si>
  <si>
    <t xml:space="preserve">Debias crear clases distintas para el vendedor de autos y motos, las cuales debian heredar de un vendedor generico. El uso de la concesionaria hace complicado el codigo y agrega mucho acoplamiento.  Tu programa asume que cada vendedor nuevo tiene como padrinos a todos los demas, lo cual no es correcto. La forma correcta era usar el patron observer y notificar recursivamente a cada padrino.</t>
  </si>
  <si>
    <t xml:space="preserve">Diagrama de contexto: 2pts. Diagrama de contenedores: 1.5pts. La idea general está bien, pero te falta mucha descripción y separar los tipos de cliente. Diagrama de componentes: 0pts. No te puedo dar puntaje por una lista.</t>
  </si>
  <si>
    <t xml:space="preserve">No se toma en consideración de que los desarrolladores no trabajen al 100% (-0.5). En la segunda parte no se hace la separación  por release (3 distintos), como se pide (-1.5)</t>
  </si>
  <si>
    <t xml:space="preserve">- Falta explicación en la identificación de las clases de equivalencia (-1.5)
- Faltan casos borde (-1.5)</t>
  </si>
  <si>
    <t xml:space="preserve">Los vendedores debian heredar de un vendedor generico. En este caso no es necesario hacer factories individuales para cada tipo de vendedor. Una mejor manera de implementar los padrinos es guardando el padrino directo como atributo y despues notificar recursivamente a cada padrino con la parte del bono que le toca</t>
  </si>
  <si>
    <t xml:space="preserve">Diagrama de contexto: 1.5pts. Te faltan los servicios de Google y Apple. Diagrama de contenedores: 2.5pts. Falta diferenciar apps (cliente/repartidor) y sus respectivas descripciones. Diagrama de componentes: 0pts. No entrega este diagrama</t>
  </si>
  <si>
    <t xml:space="preserve">No se toma en consideración que los desarrolladores no trabajen al 100%. (-0.5). No hiciste la parte b) (-3)</t>
  </si>
  <si>
    <t xml:space="preserve">Muy bien, Felicitaciones!  Los vendedores debian heredar de un vendedor generico para rehusar algunas partes comunes.</t>
  </si>
  <si>
    <t xml:space="preserve">Diagrama de contexto: 1.5pts. Basta con nombrar al sistema y no dividir por apps. Azure, Amazon, etc son contenedores, aca solo cuentan los elementos externos que conforman el entorno del software (Google, Apple y tbk). Diagrama de contenedores: 0pts. No desglosas ningun contenedor, no basta con resumirlos como "backend admin" etc (ver pauta). Diagrama de componentes: 0.5pts. La parte de administración está bien, porque se esperaba este diagrama para la app web, pero el resto no.</t>
  </si>
  <si>
    <t xml:space="preserve">Ojo que el equipo logra trabajar 88 horas en el mejor de los casos, no 44, por lo que la planificación que diste no es correcta (-1.5). No hiciste la parte b) (-3)</t>
  </si>
  <si>
    <t xml:space="preserve">- Faltan casos bordes cuando hay más de un descuento al mismo tiempo (-0,5)</t>
  </si>
  <si>
    <t xml:space="preserve">No se considera que los desarrolladores no trabajan siempre al 100%, por lo que serían menos de 88 horas -0.5. En la segunda parte no hiciste una planificación por RELEASE (3 lanzamientos en 5 meses) -1.5</t>
  </si>
  <si>
    <t xml:space="preserve">- Bien!</t>
  </si>
  <si>
    <t xml:space="preserve">1764013J</t>
  </si>
  <si>
    <t xml:space="preserve">Muy bien, Felicitaciones! Una mejor implementacion habria sido guardar el padrio directo como atributo y dar las partes de los bonos con una llamada recursiva. Tip: en vez de un valor 0 en recomendador, usa nil y dejalo como parametro por defecto</t>
  </si>
  <si>
    <t xml:space="preserve">Diagrama de contexto: 1pts. Idea general está bien pero te faltaron entidades (Google, Apple importante y Entidades bancarias que pudo haber pasado) Diagrama de contenedores:  0.5pts. Falta mucha modelación, al parecer no alcanzaste :( Diagrama de componentes: 0pts. No entrega este diagrama.</t>
  </si>
  <si>
    <t xml:space="preserve">Notble respuesta :)</t>
  </si>
  <si>
    <t xml:space="preserve">Excelente! Está casi igual a la pauta. Felicitaciones!</t>
  </si>
  <si>
    <t xml:space="preserve">Diagrama de contexto: 1.5pts. Nombras entidades que son internas de la app (el diag de contexto solo busca mostrar aquellas externas que soportan el funcionamiento del software) y que a su vez son contenedores. Diagrama de contenedores:  1.5pts. Se nota que entendiste el problema pero no está bien hecho el diagrama (recursos estaticos no es una entidad, es lo que relaciona la app web con amazon s3) Diagrama de componentes: 0pts. No entrega diagrama de componentes.</t>
  </si>
  <si>
    <t xml:space="preserve">No se toma en cosideración que los desarrolladores no trabajen al 100% (-0.5). En la primera parte no se hace una separación por sprints (-1.5) En la segunda parte no se especifica en qué mes se va a ser cada release (que finalmente es la idea de la pregunta) (-1.5)</t>
  </si>
  <si>
    <t xml:space="preserve">Excelente! Felicitaciones!</t>
  </si>
  <si>
    <t xml:space="preserve">Diagrama de contexto:  1.5pts. Acá se habla del software como un sistema, no es necesario dividir entre apps y te sobran Amazon Azure etc ya que son contenedores. Diagrama de contenedores: 1pts. Falta descripción para todo según C4. Me parece que te complicaste mucho intentando seguir el material de clases y eso hizo que la modelación no te haya quedado del todo ordenada y correcta. Diagrama de componentes: 0pts. Se esperaba que lo hicieran para un contenedor especifico (la web app en Azure) pero no pusiste ningun modulo ni nada para ninguno? Revisa la pauta para que veas como construir este tipo de diagramas</t>
  </si>
  <si>
    <t xml:space="preserve">Muy bien!! :)</t>
  </si>
  <si>
    <t xml:space="preserve">-  Escribiste algunos casos borde, pero faltan :( (-1)</t>
  </si>
  <si>
    <t xml:space="preserve">En tu respuesta hay muchas clases con el mismo nombre y están totalmente incompletas. Ibas por el camino indicado, pero ni siquiera terminaste las clases. En cualquier caso, tampoco se utilizan los decoradores y no hay ningún tipo de chequeo de casos borde. Ni siquiera se muestra el café al finalizar la simulación. El desglose de puntaje es la siguiente:
- Jerarquía de decorators: 0.5
- Método para añadir decoradores revisando casos bordes: 0
- Método para eliminar decoradores revisando casos bordes: 0
- Finalizar script que parsea comandos ingresados por el usuario e imprimir descripción de la bebida final: 0.5</t>
  </si>
  <si>
    <t xml:space="preserve">Diagrama de contexto: 1.5pts. Super bien, solo que consideraste servicios que son internos de la app (contenedores, como azure y amazon) que no corresponden. Diagrama de contenedores:  1pts. Se nota que entiendes la idea general, pero aqui si te faltaron los servicios que pusiste en el diagrama anterior, ya que son contenedores. Diagrama de componentes: 0pts Esta malo el diagrama :( te recomiendo ver la pauta para que veas que es realmente un diag de componentes</t>
  </si>
  <si>
    <t xml:space="preserve">Bien</t>
  </si>
  <si>
    <t xml:space="preserve">Bien en general. Debias crear clases separadas para los vendedores y estas tenian que heredar de un vendedor generico. Una mejor implemenentacion es guardar a cada padrino directo como atributo y luego notificar recursivamente la parte del bono que le toca. Pasarle la probabilidad al vendedor es poco cohesivo ya que no deberia ser responbilidad de el, si no de la factory. </t>
  </si>
  <si>
    <t xml:space="preserve">Diagrama de contexto: 2pts. Super bien. Diagrama de contenedores:  3pts. Muy bien! Diagrama de componentes: 0pts. Se esperaba un diagrama y no una lista.</t>
  </si>
  <si>
    <t xml:space="preserve">Los vendedores debian heredar de un vendedor generico. No calculas los bonos para los padrinos y no los repartes.</t>
  </si>
  <si>
    <t xml:space="preserve">Diagrama de contexto:  2pts. Muy bien! Diagrama de contenedores: 2pts. Falta mayor descripción para las relaciones entre contenedores. Diagrama de componentes: 0pts. Se esperaba un diagrama y no una lista.</t>
  </si>
  <si>
    <t xml:space="preserve">Si bien mencionas los casos borde, la idea era que los agregaras a la tabla (-0,5)</t>
  </si>
  <si>
    <t xml:space="preserve">Excelente! Podrias haber reusado mas codigo dejando la parte de la notificacion recursiva en la clase Salesman.</t>
  </si>
  <si>
    <t xml:space="preserve">Diagrama de contexto:  1.8pts. Bien pero te sobra Azure, que es parte interna del software (y un contenedor). Diagrama de contenedores: 1.5pts. Está bien la idea general pero no era la idea guiarte tan estrictamente por el material de clases, eso hizo que te faltaran descripciones según C4 y que pusieras entidades que no son del todo correctas (Logistica, gestion, etc). Diagrama de componentes: 0pts. No es realmente un diagrama de componentes, te sugiero ver la pauta para que veas lo que se esperaba para que entiendas como armarlo.</t>
  </si>
  <si>
    <t xml:space="preserve">Solo faltó hacer una separación por release en la segunda parte (se pedían 3) (-1.5)</t>
  </si>
  <si>
    <t xml:space="preserve">Los vendedores debian heredar de un vendedor generico. Tu programa asume que cada vendedor nuevo tiene @n_padrinos padrinos, lo cual solo permite tener una cadena de padrinos. </t>
  </si>
  <si>
    <t xml:space="preserve">Diagrama de contexto:  0pts. Pucha, no está bien :( de hecho el diagrama de componentes se acerca mas a lo que es este diagrama. Diagrama de contenedores: 2pts. Te faltaron varios contenedores y desglosar también por ejemplo la app para clientes y repartidores, pero la idea general está bien. Diagrama de componentes: 0pts No está bien el diagrama tampoco :( ve la pauta para que veas lo que se esperaba!</t>
  </si>
  <si>
    <t xml:space="preserve">Sin responder</t>
  </si>
  <si>
    <t xml:space="preserve">Bastane bien! Sin embargo, tu logica para notificar los padrinos permite que una cadena de padrinos tenga un maximo largo de 3, cuando en realidad debería poder ser infinita</t>
  </si>
  <si>
    <t xml:space="preserve">Diagrama de contexto: 2pts. Los repartidores también son parte del contexto, peor no te voy a quitar puntos porque esta bien en general. Diagrama de contenedores: 1.5pts. Está bien la idea general pero te falta desglosar más contenedores (app repartidores vs clientes) y falta descripción. Diagrama de componentes: 0pts. Se esperaba un diagrama y no una lista o descripción. </t>
  </si>
  <si>
    <t xml:space="preserve">Es necesario tomar en cuenta que los desarrolladores no trabajan al 100% (-0.5). No se habla de priorizar funcionalidades (-0.5). No está la parte b) (-1.5)</t>
  </si>
  <si>
    <t xml:space="preserve">Debias crear clases separadas para los vendedores y tenian que heredar de un vendedor generico. El código esta muy desordenado y hay mucha repitición. No entendí por que modelabas los padrinos como una lista si luego siempre accedias a padrino()[0]</t>
  </si>
  <si>
    <t xml:space="preserve">No entrega</t>
  </si>
  <si>
    <t xml:space="preserve">En la primera parte no se hace una planificación formal, separando funcionalidades por sprints (-1.5), además, no es correcto suponer que los desarrolladores trabajaran al 100% (-0.5), en la segunda parte no se hace la separación por release, lo cual se pedía en el enunciado (-1.5)</t>
  </si>
  <si>
    <t xml:space="preserve">Se asigna puntaje solo por la factory.</t>
  </si>
  <si>
    <t xml:space="preserve">Diagrama de contexto: 1pts. Está bien la idea general, pero notificaciones no es una entidad, si lo son los servidores de Google y Apple, además el diagrama de contexto incluye aquellas entidades externas que soportan la funcionalidad del software, y Azure por ejemplo es una herramienta interna. Diagrama de contenedores: 1pts. Se nota que entiendes, pero faltó mucha información, te sugiero ver la pauta! Diagrama de componentes: 0pts. No se entrega.</t>
  </si>
  <si>
    <t xml:space="preserve">En la primera parte no se hace una planificación formal, separando las funcionalidades que se van a desarrollar en cada sprint (-1.5)</t>
  </si>
  <si>
    <t xml:space="preserve">Bastante Bien! Debias separar los vendedores en distintas clases y debian heredar de un vendedor generico; con eso evitas usar una variable 'tipo' para distinguir entre clases, lo cual es muy mala practica. El codigo esta un poco desordenado. </t>
  </si>
  <si>
    <t xml:space="preserve">Diagrama de contexto:  0.5pts Hiciste algo asi como un happy path de la app, pero no el diagrama pedido, te doy puntaje porque nombraste transbank como entidad si! Diagrama de contenedores: 1pts. Te doy un punto porque hay algo ahi que muestra que entiendes el problema, pero el diagrama esta totalmente incorrecto. Diagrama de componentes: 0pts está incorrecto :(</t>
  </si>
  <si>
    <t xml:space="preserve">En la primera parte no se hace una planificación formal, separando los distintos relatos que se van a desarrollar en cada sprint (-1.5).  Además, no se condiera que los desarrolladores no trabajan al 100%. (-0.5). En la segunda parte no se hace una planifiación formal por release, donde se menciona que funcionalidades se abarcaran para cada uno y cuantos sprint requeriran (-1.5)</t>
  </si>
  <si>
    <t xml:space="preserve">Excelente! Felicitaciones</t>
  </si>
  <si>
    <t xml:space="preserve">Diagrama de </t>
  </si>
  <si>
    <t xml:space="preserve">Buena respuesta, solo ten en cuenta que no es correcto asumir que los desarrolladores van a trabajar al 100% -0.5</t>
  </si>
  <si>
    <t xml:space="preserve">Muy bien! Podrias haber reusado mas codigo en la clase Vendedor</t>
  </si>
  <si>
    <t xml:space="preserve">Contexto:1.5pts Pusiste muchas entidades que son más bien contenedores propios del sistema Contenedores: 2pts. Faltan relaciones y mayor descripción Componentes: 0pts. Diagrama incorrecto</t>
  </si>
  <si>
    <t xml:space="preserve">En la primera parte no se hace una planifiación formal para el release, donde se menciona qué relatos se abordarán en cada sprin. -1.5.</t>
  </si>
  <si>
    <t xml:space="preserve">Se asigna puntaje por la factory, la jerarquia de vendedores y parcialemnte por la idea de patron observador</t>
  </si>
  <si>
    <t xml:space="preserve">Contexto:1.5pts Azure y Power BI no deben estar, la primera es un contenedor Contenedores: 1pts. Está bien la idea general, pero mal como lo planteas, te sugiero ver la pauta Componentes: 0pts. Entrega lista o descripción</t>
  </si>
  <si>
    <t xml:space="preserve">En la primera parte no se hace una separación de relatos por cada sprint (-1.5). En la segunda parte no se explica cuando se hará cada release, a lo cual apunta la pregunta (-1.5)</t>
  </si>
  <si>
    <t xml:space="preserve">Si bien mencionas que tomaste como supuesto que no hay casos borde, ¿Por qué no lo habrían? Si los montos 10.000 y antiguedades 3, 6 etc son inputs válidos (-2)</t>
  </si>
  <si>
    <t xml:space="preserve">-</t>
  </si>
  <si>
    <t xml:space="preserve">1762472J</t>
  </si>
  <si>
    <t xml:space="preserve">Debias separar el vendendor en clases para moto y auto y estas debian heredar de un vendedor generico. Si bien tienes una lista para los padrinos, no tienes codigo para que cuando se agregue un padrino, tambien se agreguen a la lista los padrinos del padrino y asi sucesivamente.</t>
  </si>
  <si>
    <t xml:space="preserve">Contexto:1.5pts Pusiste muchas entidades que son más bien contenedores propios del sistema Contenedores: 1pts. Tu diagrama esta muy generico y le faltan contenedores e informacion dada en el enunciado Componentes: 0pts. Entrega lista o descripcion en vez de diagrama</t>
  </si>
  <si>
    <t xml:space="preserve">No se considera que los desarrolladores no trabajen al 100% -0.5. </t>
  </si>
  <si>
    <t xml:space="preserve">- Faltan algunos casos borde, por ejemplo la combinación de monto 10000 con casos no borde (-0,5)</t>
  </si>
  <si>
    <t xml:space="preserve">Las clases creadas no tienen funcionalidad, lo cual no es util mas que para un nombre. Debias crear un vendedor de autos y de motos, y ambos debian heredar de un vendedor generico. Las comisiones debian ser guardadas por ellos, no por la factory ya que son especificas para cada vendedor. No repartes las comisiones correspondientes a los padrinos.</t>
  </si>
  <si>
    <t xml:space="preserve">Contexto:1.5pts Falta Apple y Google por las notificaciones push. Contenedores: 2pts. Faltan descripciones. Componentes: 0pts</t>
  </si>
  <si>
    <t xml:space="preserve">No se considera que los desarrolladores no trabajen al 100% -0.5. Además, en la segunda parte no se hace una planificación por RELEASE, como se pide -1.5</t>
  </si>
  <si>
    <t xml:space="preserve">- Si bien abarcas varios casos, según tus supuestos deberían ser al menos 29 (-1)</t>
  </si>
  <si>
    <t xml:space="preserve">Estas asumiendo que cada vendedor nuevo tiene por padrino a los vendores anteriores, lo que no es correcto. No actualizas el @commissions de los padrinos. Podrias haber reusado mas codigo en la clase Vendedor.</t>
  </si>
  <si>
    <t xml:space="preserve">Contexto:1.5pts Falta Apple y Google por notificaciones push Contenedores: 1pts. Está muy general tu diagrama, faltan contenedores. Componentes: 0pts. Diagrama incorrecto</t>
  </si>
  <si>
    <t xml:space="preserve">Ojo que no se condiera que los desarrolladores no trabajan al 100% -0.5. En la segunda parte no se hace una separación por release, que era la idea de la pregunta -1.5</t>
  </si>
  <si>
    <t xml:space="preserve">0.5 Por casi jerarquia de Vendedor - VededorAuto - VendedorMoto</t>
  </si>
  <si>
    <t xml:space="preserve">Contexto:2pts. Contenedores: 3pts. Componentes: 0pts. Diagrama incorrecto</t>
  </si>
  <si>
    <t xml:space="preserve">Muy bien!!</t>
  </si>
  <si>
    <t xml:space="preserve">Muy bien, Felicitaciones! Podrias haber reusado mas codigo en la clase Salesman </t>
  </si>
  <si>
    <t xml:space="preserve">Contexto:2pts Contenedores:3pts. Componentes: 0pts. Diagrama incorrecto</t>
  </si>
  <si>
    <t xml:space="preserve">En la primera parte no hiciste una planificación formal del primer release, separado por sprint, con relatos desarrollandose en cada uno -1.5. En la segunda parte no hiciste una planificación para cada release. -1.5</t>
  </si>
  <si>
    <t xml:space="preserve">Las clases de vendedores deben heredar de un vendedor generico.  No puedo aceptar tu ultimo supuesto ya que agregar esta información a mano es redundante y puede provocar errores, por lo que debería ser obvio que eso debe ser una funcionalidad del programa. El principal obejetivo del programa es automatizar algo que se podría hacer manual.</t>
  </si>
  <si>
    <t xml:space="preserve">Todos los diagramas estan incorrectos</t>
  </si>
  <si>
    <t xml:space="preserve">En la primera parte no se priorizan las funcionaliades con prioridad alta. -0.5. En la segunda parte faltó hablar un poco de la planificación para cada release -1.5</t>
  </si>
  <si>
    <t xml:space="preserve">- Los casos borde no son redudantes (-1)</t>
  </si>
  <si>
    <t xml:space="preserve">Se asigna puntos por el factory y por la casi-jerarquia de vendedores</t>
  </si>
  <si>
    <t xml:space="preserve">Contexto:1.5pts Pusiste muchas entidades que son más bien contenedores propios del sistema Contenedores: 3pts. Componentes: 0pts. Diagrama incorrecto</t>
  </si>
  <si>
    <t xml:space="preserve">No se considera que los desarrolladores no trabajan siempre al 100% -0.5. </t>
  </si>
  <si>
    <t xml:space="preserve">1763847J</t>
  </si>
  <si>
    <t xml:space="preserve">Muy bien! Solo faltó separar SalesMan en una clase generica y despues dos subclases CarSalesman y MotorycicleSalesman</t>
  </si>
  <si>
    <t xml:space="preserve">Contexto:1.5pts falta Apple y Google por notificaciones push. Contenedores: 0pts. Diagrama no está. Componentes: 0pts. Diagrama incorrecto</t>
  </si>
  <si>
    <t xml:space="preserve">No se considera que los desarrolladores no siempre trabajan al 100% -0.5. En la primera parte no se hace una planificación formal para cada sprint -1.5. En la segunda parte planificas para 2 lanzamientos, cuando se piden 3 -0.5</t>
  </si>
  <si>
    <t xml:space="preserve">- Incluyes gran parte de los casos (incluyendo los bordes), pero faltan algunos (-1)</t>
  </si>
  <si>
    <t xml:space="preserve">Contexto:1.5pts falta Apple y Google por notificaciones push. Contenedores: 2.5pts. Falta mayor descripcion. Componentes: 0pts.</t>
  </si>
  <si>
    <t xml:space="preserve">En la primera parte no se hace una planificación formal para el release, hablando de los distintos sprints y los relatos abordados -1.5. En la segunda parte no se explica como se aplica lo que decías para planificar cada release, que es lo más importante de la pregunta-1.5</t>
  </si>
  <si>
    <t xml:space="preserve">El patrón de decorador prácticamente no es utilizado para agregar funcionalidad, solamente para agregar atributos auxiliares. Tampoco se muestra bien el café preparado al finalizar el código, solamente se muestra si es dulce o no. Además, hay una línea del código que crea un CoffeeMaker y le pasa como parámetro una instancia de Coffee, cosa que no funcionaría dado que el inicializador de CoffeeMaker no recibe parámetros. El desglose de puntaje es la siguiente:
- Jerarquía de decorators: 0
- Método para añadir decoradores revisando casos bordes: 1
- Método para eliminar decoradores revisando casos bordes: 1
- Finalizar script que parsea comandos ingresados por el usuario e imprimir descripción de la bebida final: 0.5</t>
  </si>
  <si>
    <t xml:space="preserve">Faltó toda la logica de dividir el monto entre los padrinos y repartirlos (funcion recursiva). Es algo innecesario usar dos factories, con una esta bien.</t>
  </si>
  <si>
    <t xml:space="preserve">No se considera que los desarrolladores no trabajan al 100% -0.5. En la primera parte no se priorizan funcionalidades (alta, media y baja) -0.5. En la parte dos no explicas cómo usarías todo lo que mencionabas para planificar cada release -1.5</t>
  </si>
  <si>
    <t xml:space="preserve">- Faltó mencionar los casos borde (-2)</t>
  </si>
  <si>
    <t xml:space="preserve">Muy bien! Solo falto que los vendedores heredaran de una clase vendedor generica y que cambiaras el atributo commissions de los padrinos</t>
  </si>
  <si>
    <t xml:space="preserve">Contexto:1.5pts Pusiste muchas entidades que son más bien contenedores propios del sistema Contenedores: 0.5pts. Diagrama generico, faltan todos los elementos descritos en el enunciado.Componentes: 0pts. Diagrama incorreco</t>
  </si>
  <si>
    <t xml:space="preserve">En la primera parte no se hace una planificación formal para el release, epxlicando la cantidad de sprint, qué relatos se abordan en cada uno, etc -1.5. En la segunda parte no haces lo que se pide. Se debía hacer una planificación para los siguientes 3 lanzamientos, viendo cómo desarrollar las funcionalidades que faltan -3.0</t>
  </si>
  <si>
    <t xml:space="preserve">Muy bien! Descuento menor por usar dos veces la clase Auto en factory y por que se podría haber reusado mas codigo en la clase Salesmen</t>
  </si>
  <si>
    <t xml:space="preserve">Contexto: 2pts. Contenedores: 3pts. Componentes: 0pts. Diagrama incorrecto</t>
  </si>
  <si>
    <t xml:space="preserve">Solo comentario, en un futuro bajaría más las horas de programación efectivas que mencionaba. En la segunda parte no hiciste lo que se pedía. -3.0 Había que planificar cada lanzamiento, explicando sus tiempos y funcionalidades</t>
  </si>
  <si>
    <t xml:space="preserve">Muy bien! Solo faltó separar los vendedores en distinas clases en ves de distinguirlos con un atributo.</t>
  </si>
  <si>
    <t xml:space="preserve">Contexto:1.5pts.Pusiste entidades que realmente son contenedores propios de la app Contenedores: 1pts. Faltan contenedores y descripciones. Componentes: 0pts. Diagrama incorrecto</t>
  </si>
  <si>
    <t xml:space="preserve">El equipo no tiene 3 desarrolladores que trabajan 44 horas, solo 1 -0.5. En la primera parte te faltó explicar como implementarías todo lo que mencionaste para hacer la planificación de cada sprint (cuáles relatos se abordarían en cada sprint) -1.5. No hiciste la parte b) -3.0</t>
  </si>
  <si>
    <t xml:space="preserve">Muy bien, felicitaciones! Una implementacion más elegante es guardando una sola referencia del padrino directo y luego llamar un metodo recursivo en cada padrino para repartir el bono</t>
  </si>
  <si>
    <t xml:space="preserve">Contexto:1.5pts.Pusiste entidades que realmente son contenedores propios de la app Contenedores: 2.5pts. Falta descripcion, y pusiste comoe externas entidades que deberian ser contenedores. Componentes: 0pts. Diagrama incorrecto</t>
  </si>
  <si>
    <t xml:space="preserve">1863852J</t>
  </si>
  <si>
    <t xml:space="preserve">Muy bien! Debias crear un vendedor generico del que los otros dos hereden para reusar mas codigo. No era necesario 3 factories, con una sola estaba bien.</t>
  </si>
  <si>
    <t xml:space="preserve">Contexto:1.5pts falta Apple y Google por notificaciones push. Contenedores: 1.5pts. Faltan contenedores. Componentes: 0pts.</t>
  </si>
  <si>
    <t xml:space="preserve">En la segunda parte te faltó explicar como implementarías todo lo que mencionaste para planificar cada release -1.5</t>
  </si>
  <si>
    <t xml:space="preserve">- Faltó diferenciar los casos borde</t>
  </si>
  <si>
    <t xml:space="preserve">Muy bien, felicitaciones! Una implementacion más elegante es guardando una sola referencia del padrino directo y luego llamar un metodo recursivo en cada padrino para repartir el bono. Podrias haber reusado mas codigo en la clase Vendedor.</t>
  </si>
  <si>
    <t xml:space="preserve">Contexto:1.5pts Pusiste entidades que realmente son contenedores propios de la app Contenedores: 0pts. Es un diagrama genérico sin detalles de la modelación especifica del problema. Componentes: 0.5pts está bien la idea general</t>
  </si>
  <si>
    <t xml:space="preserve">Feliciatciones! Podrias haber reusado más codigo en la clase Saleman</t>
  </si>
  <si>
    <t xml:space="preserve">Falta diagrama componentes</t>
  </si>
  <si>
    <t xml:space="preserve">Notable respuesta!!</t>
  </si>
  <si>
    <t xml:space="preserve">Muy bien! Solo faltó separar el vendedor en una clase de autos y otra de motos y que ambas clases heredaran de un vendedor generico</t>
  </si>
  <si>
    <t xml:space="preserve">Contexto:1.5pts.Pusiste entidades que realmente son contenedores propios de la app Contenedores: 1pts. Falta especificidad, descripciones, está muy genérico para todos los datos que entrega el problema. Componentes: 0pts. Se esperaba un diagrama y  no una lista</t>
  </si>
  <si>
    <t xml:space="preserve">En la primera parte te faltó hablar cómo harías la planificación del release, explicando qué relatos se abordarían en cada sprint -1.5</t>
  </si>
  <si>
    <t xml:space="preserve">- Falta explicar la diferenciación en las clases de equivalencia (-1)</t>
  </si>
  <si>
    <t xml:space="preserve">Muy bien! Falta diagrama de componentes.</t>
  </si>
  <si>
    <t xml:space="preserve">En la primera parte faltó explicar cómo dividierías el release (cuántos sprints, qué relatos abordar en cada sprint, etc) -1.5. En la segunda parte ¿Qué funcionalidad va en cada release? -1.0</t>
  </si>
  <si>
    <t xml:space="preserve">Se asigna puntaje por factory y por jerarquia case completa de clases de vendedore</t>
  </si>
  <si>
    <t xml:space="preserve">Contexto:1pts Sobran muchas entidades que son más bien contenedores propios de la app, te sugiero ver la pauta para que veas bien como se construye y a qué apunta el diagrama. Contenedores: 3pts. Componentes: 0pts. Diagrama incorrecto</t>
  </si>
  <si>
    <t xml:space="preserve">No se consideró que los desarrolladores no trabajan siempre al 100% -0.5.</t>
  </si>
  <si>
    <t xml:space="preserve">- La idea era mencionar la cantidad y combinaciones de test que se pueden hacer con los inputs que mencionas (-2)</t>
  </si>
  <si>
    <t xml:space="preserve">Muy bien! Solo falto que los vendedores heredaran de una clase vendedor generica. Ojo con la repeticion de codigo.</t>
  </si>
  <si>
    <t xml:space="preserve">Contexto:1.5pts falta Apple y Google por notificaciones push. Sobran entidades que son más bien contenedores propios de la app. Contenedores: 1pts. Al diagrama le falta información y descripciones Faltan contenedores. Componentes: 0pts.</t>
  </si>
  <si>
    <t xml:space="preserve">En la primera parte no hiciste una planificación formal del primer release, separado por sprint, con relatos desarrollandose en cada uno -1.5.</t>
  </si>
  <si>
    <t xml:space="preserve">- Falta mencionar explicación de las clases de equivalencia (-1)
- Faltan muchas combinaciones (-2)</t>
  </si>
  <si>
    <t xml:space="preserve">Bien! Descuento menor por no manejar el tope maximo de 2 millones. Tiene mas sentido si el padrino fuera asignado en el factory en vez de la clase vendedor. Una solucion mas elegante es guardar solo un padrino y repartir el bono recursivamente</t>
  </si>
  <si>
    <t xml:space="preserve">Contexto:1.5pts falta Apple y Google por notificaciones push. Sobran entidades que son más bien contenedores propios de la app. Contenedores: 1.5pts. Faltan contenedores. Componentes: 0pts.1 sobran conts solo esta tb 0 generico 0 lista</t>
  </si>
  <si>
    <t xml:space="preserve">- Falta mencionar casos borde (-2)</t>
  </si>
  <si>
    <t xml:space="preserve">No le agregas a 'len' la cantidad de observadores (padrinos) que tiene, por lo que el calculo es incorrecto. Identificas el patron observador pero no implementas los padrinos (tu programa solo tiene 'observadores' y no se actualiza toda la 'cadena' de observadores)</t>
  </si>
  <si>
    <t xml:space="preserve">Contexto:1.5pts Pusiste muchas entidades que son más bien contenedores propios del sistema. Contenedores: 2pts. No muestras bien las relaciones entre los contenedores en este formato. Componentes: 0pts</t>
  </si>
  <si>
    <t xml:space="preserve">Muy bien! No era necesario 3 factories, con solo una esta bien</t>
  </si>
  <si>
    <t xml:space="preserve">Contexto:2pts. Contenedores: 2pts. Faltan descripciones. Componentes: 0.5pts. Está bien en general, pero se esperaba que hicieran para la web app en Azure</t>
  </si>
  <si>
    <t xml:space="preserve">En la primera parte faltó explicar cómo dividirías esttos relatos en cada sprint que se lleve a cabo para este release. -1.0 </t>
  </si>
  <si>
    <t xml:space="preserve">Felicitaciones! Solo falto que los vendedores heredaran de un vendedor generico para reusar mas codigo. Para la proxima recomiendo usar un modulo que resalta la sintaxis del codigo en google docs, ya que con el github hay que revisar la hora del commit y es mas lento</t>
  </si>
  <si>
    <t xml:space="preserve">Contexto:1.5pts Pusiste muchas entidades que son más bien contenedores propios del sistema. Contenedores: 1pts. Está demasiado genérico, hay mucha información en el enunciado que te faltó abordar. Faltan contenedores. Componentes: 0pts.</t>
  </si>
  <si>
    <t xml:space="preserve">Bien!!</t>
  </si>
  <si>
    <t xml:space="preserve">Muy bien! Sería mas sencillo si guardaras el padrino solo como un atributo y no como una lista</t>
  </si>
  <si>
    <t xml:space="preserve">Contexto:1.5pts falta Apple y Google por notificaciones push. Contenedores: 3pts. Componentes: 0pts.</t>
  </si>
  <si>
    <t xml:space="preserve">En la primera parte  no se hizo una planificación formal de del release (Cuántos sprint, qué relatos se trabajan en qué sprint, etc) -1.5. Mencionaste que "no importa en que orden estas sean hechas, solo no tiene que
cumplirse el máximo semanal.", sin embargo, se debe dar preferencia  a trabajar primero en las de alta prioridad, siguiendo con las de medi y por último de las de baja. -0.5. En la parte dos no hiciste la planificación que se pide por release (Qué funcionalidad en qué release, cuantos sprints por release, etc) -1.5</t>
  </si>
  <si>
    <t xml:space="preserve">- Faltan combinaciones de casos :( (-1)</t>
  </si>
  <si>
    <t xml:space="preserve">Contexto:1.5pts falta Apple y Google por notificaciones push. Contenedores: 1pts. Faltan contenedores, diagrama incompleto. Componentes: 1pts.</t>
  </si>
  <si>
    <t xml:space="preserve">No se considera que los desarrolladores no trabajan siempre al 100% -0.5. En la primera parte te faltó explicar que relatos se hacen en cada semana. -1.0. En la segunda parte son 3 lanzamientos, no 6, por lo que tenías que agrupar algunas funcionlidades -1.5</t>
  </si>
  <si>
    <t xml:space="preserve">- No puedes probar solo los descuentos de manera independiente, ya que como es una caja negra, no se sabe como está implementado el método. Por lo que es necesario que se prueben distintas combinaciones de inputs para asegurarse de que el método pueda aplicar más de un descuento sobre el precio (-2)</t>
  </si>
  <si>
    <t xml:space="preserve">Se asigna puntaje solo por la factory</t>
  </si>
  <si>
    <t xml:space="preserve">Contexto:2pts Contenedores: 1pts. Faltan contenedores, está incompleto. Componentes: 0pts. Diagrama incorrecto</t>
  </si>
  <si>
    <t xml:space="preserve">En la segunda parte ¿cómo agrupas cada funcionalidad para que se hagan 3 lanzamientos? -1.5</t>
  </si>
  <si>
    <t xml:space="preserve">- Falta explicación sobre la identificación de las clases de equivalencia y faltan casos borde. (-2)</t>
  </si>
  <si>
    <t xml:space="preserve">Excelente! Felicitaciones! Ojo con el color y la identacion, me costo corregir</t>
  </si>
  <si>
    <t xml:space="preserve">Contexto:0pts. No se puede ver Contenedores: 1.5pts. Faltan relaciones. Componentes: 0pts. Entrega una lista</t>
  </si>
  <si>
    <t xml:space="preserve">Contexto:1.5pts. Pusiste muchas entidades que son más bien contenedores propios del sistema Contenedores: 2pts. Faltan descripciones. Componentes: 0pts. No puedo darte puntaje por una lista :(</t>
  </si>
  <si>
    <t xml:space="preserve">Muy bien! Solo falto separar el vendedor en dos clases y que estas hereden de un vendedor generico para reusar mas codigo</t>
  </si>
  <si>
    <t xml:space="preserve">Contexto:1pts falta Apple y Google por notificaciones push. Pusiste muchas entidades que son más bien contenedores propios del sistema. Contenedores: 0pts. Componentes: 0pts.</t>
  </si>
  <si>
    <t xml:space="preserve">Ojo que es necesaria tomar en cuenta que los desarrolladores no siempre trabajan al 100% -0.5. En la tercera parte había que hacer una planificación para tres lanzamientos en los cuales se abordaran las funcionalidades faltantes, lo cual no hiciste -2.0</t>
  </si>
  <si>
    <t xml:space="preserve">Falto separar los vendedores en dos clases y que estas heredaran de un vendedor generico. No realizas bien el calculo para de la parte del bono que se le debe entregar a los padrinos</t>
  </si>
  <si>
    <t xml:space="preserve">Contexto:1.5pts Pusiste muchas entidades que son más bien contenedores propios del sistema Contenedores: 1pts. Tu diagrama es genérico, faltó mucha información propia del enunciado. Componentes: 0pts.</t>
  </si>
  <si>
    <t xml:space="preserve">En la primera no le das prioridad en una parte a funcionalidades de alta prioridad, sino que haces una de mediana antes -0.5</t>
  </si>
  <si>
    <t xml:space="preserve">Bien! Tu programa debe ser capaz de a partir de un padrino, repartir el bono correspondiente a la cadena. No puedes esperar que se entregue una lista de padrinos, ya que se pierde la funcionalidad del programa que es automatizar un proceso y que no se cometan errores humanos.</t>
  </si>
  <si>
    <t xml:space="preserve">Contexto:1pts falta Apple y Google por notificaciones push. Pusiste muchas entidades que son más bien contenedores propios del sistema. Contenedores: 1.5pts. Tu diagrama es genérico, falta información descrita en el enunciado. Componentes: 0pts. No puedo darte puntaje por una lista</t>
  </si>
  <si>
    <t xml:space="preserve">No se toma en cuenta que los desarrolladores no siempre trabajan al 100% -0.5.</t>
  </si>
  <si>
    <t xml:space="preserve">No repartes los bonos a los padrinos :(  </t>
  </si>
  <si>
    <t xml:space="preserve">Contexto:1.5pts falta Apple y Google por notificaciones push. Contenedores: 1.5pts. Faltan mayor descripción en el diagrama y algunas relaciones importantes Componentes: 0pts. Se esperaba un diagrama</t>
  </si>
  <si>
    <t xml:space="preserve">No se considera que los desarrolladores no trabajan siempre al 100% (no terminan siendo 88 horas, sino que menos) -0.5. En la planificación de la primera parte se deben desarrollar primero todas las de alta prioridad -0.5. En la segunda parte, de esos 4 meses, cuando se hacen los 3 lanzamiento (que es lo que se pide) -1.5</t>
  </si>
  <si>
    <t xml:space="preserve">Los vendedores debian heredar de un vendedor generico y no calculas bien la comision a repartir para los padrinos</t>
  </si>
  <si>
    <t xml:space="preserve">Contexto:1.5pts Pusiste muchas entidades que son más bien contenedores propios del sistema Contenedores: 1pts. Diagrama incorrecto y faltan contenedores. Componentes: 0pts. Se esperaba un diagrama y no lista o descripción</t>
  </si>
  <si>
    <t xml:space="preserve">No se considera que los desarrolladores no trabajan al 100%, por lo que trabajan menos de 88 horas -0.5. No se pide que veas quién va a desarrollar qué, sino que separes el release en sprint y veas qué relato se desarrolla en qué sprint -1.5. En la segunda parte no haces lo que se pide. ¿Cuántos sprints en cada lanzamiento? ¿Qué funcionalidad se desarrolla en qué lanzamiento? -3</t>
  </si>
  <si>
    <t xml:space="preserve">Contexto:1.5pts falta Apple y Google por notificaciones push. Contenedores: 0pts. Componentes: 0pts.</t>
  </si>
  <si>
    <t xml:space="preserve">En la primera parte, ojo que los prints deben ser de la mismo duración -0.5. No se considera que los desarrolladores no trabajan al 100%, por lo que trabajan menos de 88 horas -0.5. Se tienen que desarrollar primero los relatos de prioridad alta, no alta y media al mismo tiempo -0.5</t>
  </si>
  <si>
    <t xml:space="preserve">Bien! Solo falto separ el vendedor en dos clases distintas que hereden de un vendedor generico. Ojo con el orden!</t>
  </si>
  <si>
    <t xml:space="preserve">Contexto:1.5pts falta Apple y Google por notificaciones push. Pusiste muchas entidades que son más bien contenedores propios del sistema. Contenedores: 0pts. Diagrama incorrecto. Componentes: 0pts. Diagrama incorrecto</t>
  </si>
  <si>
    <t xml:space="preserve">En la primera parte, ¿Qué relato se trabaja en qué semana? hay que se más específico -1.0. En la segunda parte, ojo que no son 5 lanzamientos, son 3 lanzamientos con 5 funcionalidades en total (esta es la parte importante de la pregunta) -1.5</t>
  </si>
  <si>
    <t xml:space="preserve">- Faltan combinaciones de casos (casos bordes con otros) (-1)</t>
  </si>
  <si>
    <t xml:space="preserve">Bien! Solo falto separ el vendedor en dos clases distintas que hereden de un vendedor generico</t>
  </si>
  <si>
    <t xml:space="preserve">Contexto:1.5pts Pusiste muchas entidades que son más bien contenedores propios del sistema Contenedores: 0pts. Te faltaron todos los contenedores de los servicios usados, está muy genérico. Componentes: 0pts. Entrega lista o descripción en vez de diagrama</t>
  </si>
  <si>
    <t xml:space="preserve">En la primera no se hace una planificación formal para el release, no separas el mes en sprint, no explicas qué relatos se trabajan en cada sprint, etc -1.5. En la segunda parte no haces lo que se pide -3.0</t>
  </si>
  <si>
    <t xml:space="preserve">Muy bien! Podrias haber reusado mas codigo en la clase Salesman, ojo con la repeticion</t>
  </si>
  <si>
    <t xml:space="preserve">Contexto:1.5pts falta Apple y Google por notificaciones push. Contenedores: 0.5pts. Hay una idea general, pero mezclaste muchas cosas distintas y no hay especificidad en el diagrama, la idea era que ocuparas toda la info del enunciado. Componentes: 0pts. Diagrama incorrecto</t>
  </si>
  <si>
    <t xml:space="preserve">En la primera parte no haces una planificación formal del release ¿cuántos sprints? ¿qué relato se trabaja en qué sprint?, etc -1.5.</t>
  </si>
  <si>
    <t xml:space="preserve">Contexto:1.5pts Pusiste muchas entidades que son más bien contenedores propios del sistema Contenedores: 1pts. Está muy genérico, faltan muchos contenedores nombrados en el enunciado, relaciones y descripciones. Componentes: 0pts. Entrega lista o descripción en vez de diagrama.</t>
  </si>
  <si>
    <t xml:space="preserve">En la segunta parte ¿cómo usas todo lo que mencionaste para hacer la planificación? ¿qué lanzamientos incluyen qué funcionalidad? ¿cuánto dura cada release?, etc -1.5</t>
  </si>
  <si>
    <t xml:space="preserve">Se asigna puntaje por factory y estructura basica</t>
  </si>
  <si>
    <t xml:space="preserve">Contexto:1.5pts falta Apple y Google por notificaciones push. Contenedores: 1.5pts. Faltan descripciones, hay containers incorrectos, faltan relaciones. Componentes: 0pts. Diagrama incorrecto</t>
  </si>
  <si>
    <t xml:space="preserve">No se considera que los desarrolladores no trabajan al 100%, por lo que trabajan menos de 88 horas -0.5. No se hace una planificación formal para el primer release (cantidad de sprint, división de relatos, etc) -1.5. En la segunda parte no hace una planificación por RELEASE (5 funcionalidades para 3 lanzamientos) ¿Quñé funcionalidad va en qué release? ¿cuántos sprints se dedican para cada funcionalidad? etc -1.0</t>
  </si>
  <si>
    <t xml:space="preserve">Excelente! Podrias haber reusado mas codigo en la clase Salesman</t>
  </si>
  <si>
    <t xml:space="preserve">Contexto:1.5pts Pusiste muchas entidades que son más bien contenedores propios del sistema Contenedores: 1pts. Faltan contenedores y descripciones Componentes: 0pts.</t>
  </si>
  <si>
    <t xml:space="preserve">No se considera que los desarrolladores no trabajan al 100%, por lo que trabajan menos de 88 horas -0.5. En la segunda parte, ¿cómo dividirías esas funcionalidades en cada release? -1.0</t>
  </si>
  <si>
    <t xml:space="preserve">Falto que los vendedores heredaran de un vendedor generico para reusar mas codigo. Asumes que cada vendedor nuevo tiene como padrino al ultimo vendedor, lo que no te permite tener distintas  'cadenas', por lo que es incorrecto</t>
  </si>
  <si>
    <t xml:space="preserve">Contexto:1.5pts falta Apple y Google por notificaciones push. Pusiste muchas entidades que son más bien contenedores propios del sistema Contenedores: 0pts. Componentes: 0pts.</t>
  </si>
  <si>
    <t xml:space="preserve">No se considera que los desarrolladores no trabajan al 100%, por lo que trabajan menos de 88 horas -0.5. Ojo, para la segunda para eran 3 lanzamientos en 5 meses -1.5</t>
  </si>
  <si>
    <t xml:space="preserve">No calculas la parte que le corresponde a cada padrino y luego no lo repartes. (No implemetas distribute_bonus)</t>
  </si>
  <si>
    <t xml:space="preserve">Contexto:1.5pts falta Apple y Google por notificaciones push. Pusiste muchas entidades que son más bien contenedores propios del sistema Contenedores: 0pts. Es un diagrama muy al aire, falta detalle, descripciones, relaciones. Componentes: 0pts.</t>
  </si>
  <si>
    <t xml:space="preserve">No se considera que los desarrolladores no trabajan al 100%, por lo que trabajan menos de 88 horas -0.5. Se deben priorizar relatos (alta -&gt; media -&gt;), -0.5. En la segunda parte tenías que hacer una planificación para 3 lanzamientos en 5 meses -1.5</t>
  </si>
  <si>
    <t xml:space="preserve">Muy bien!! Contexto:2pts Contenedores: 3pts. Componentes: 0pts.</t>
  </si>
  <si>
    <t xml:space="preserve">No se hace una planificación formal para el primer release (cantidad de sprint, división de relatos, etc) -1.5</t>
  </si>
  <si>
    <t xml:space="preserve">Bien! Solo falto que los vendedores hereden de un vendedor generico para reusar mas codigo. Ojo con utilizar variables de instancia (@) solo para guardar resultados intermedios dentro de un metodo.</t>
  </si>
  <si>
    <t xml:space="preserve">Contexto:1pts Pusiste muchas entidades que son más bien contenedores propios del sistema. La estructura no está correcta Contenedores: 3pts. Componentes: 0pts. Diagrama incorrecto</t>
  </si>
  <si>
    <t xml:space="preserve">No se hace una planificación formal para el primer release (cantidad de sprint, división de relatos, etc) -1.5. En la segunda parte no haces lo que se pide -3.0</t>
  </si>
  <si>
    <t xml:space="preserve">- Falta explicación en la identificación de las clases de equivalencia (-1)</t>
  </si>
  <si>
    <t xml:space="preserve">No se considera que los desarrolladores no trabajan al 100%, por lo que trabajan menos de 88 horas -0.5. No se hace una planificación formal para el primer release (cantidad de sprint, división de relatos, etc) -1.5. En la segunda parte no hace una planificación por RELEASE (5 funcionalidades para 3 lanzamientos) -1.5 </t>
  </si>
  <si>
    <t xml:space="preserve">No creas clases para los distintos vendedores, confundes una factory con un vendedor en sí. La logica de division del bono y distribcion esta bien. Asumes que cada vendedor nuevo tiene por padrino al ultimo vendedor creado, lo cual solo permite tener una cadena de padrinos.</t>
  </si>
  <si>
    <t xml:space="preserve">Contexto:1.5pts falta Apple y Google por notificaciones push. Contenedores: 2pts. Falta mayor detalle. Faltan contenedores. Componentes: 0pts. Diagrama incorrecto</t>
  </si>
  <si>
    <t xml:space="preserve">No se considera que los desarrolladores no trabajan al 100%, por lo que trabajan menos de 88 horas -0.5. No se hace una planificación formal para el primer release (cantidad de sprint, división de relatos, etc) -1.5</t>
  </si>
  <si>
    <t xml:space="preserve">Excelente!</t>
  </si>
  <si>
    <t xml:space="preserve">Diagrama de contexto: 1pts. Te sobran entidades que corresponden a contenedores del sistema, lo correcto era solo nombrar Google, Apple, Transbank y Entidades Bancarias que son las entidades externas que conforman el contexto del sistema. Falta mayor descripción por modelo C4 (ejs: clientes hacen pedidos al sistema, sistema envía notificaciones push a través de los servidores de apple y google, etc.) Diagrama de contenedores: 0 pts. Lamentablemente tampoco te puedo dar puntaje, armaste algo listando los datos del problema al aire pero no hay descripciones ni tampoco enlaces pertinentes que me hagan dar cuenta de que entiendes lo descrito y lo que estás haciendo. Diagrama de componentes: 0pts. Se esperaba un diagrama, no una explicación, por lo que no puedo darte puntaje.</t>
  </si>
  <si>
    <t xml:space="preserve">Los vendedores debian heredar de un vendedor generico para reusar más codigo. Si le pasas una lista con todos los padrinos a cada vendedor nuevo, entonces solo se puede tener una cadena de padrinos, cuando en verdad tu programa deberia ser capaz de manejar varias cadenas distinas. Ademas deberias haber duplicado las listas (metodo .dup)</t>
  </si>
  <si>
    <t xml:space="preserve">Contexto:1.5pts falta Apple y Google por notificaciones push. Pusiste muchas entidades que son más bien contenedores propios del sistema Contenedores: 0.5pts. Diagrama incorrecto y faltan descripciones Componentes: 0pts. </t>
  </si>
  <si>
    <t xml:space="preserve">Ojo, en la parte 2, no son sprints, son lanzamientos y en cada uno a sprints llevándose a cabo</t>
  </si>
  <si>
    <t xml:space="preserve">Contexto:1pts Pusiste muchas entidades que son más bien contenedores propios del sistema. No era necesario separar las apps, ya que corresponden a un mismo sistema. Contenedores: 0pts. Es un diagrama genérico, le falta toda la información dada en el enunciado Componentes: 0pts. Diagrama incorrecto</t>
  </si>
  <si>
    <t xml:space="preserve">No se considera que los desarrolladores no trabajan al 100%, por lo que trabajan menos de 88 horas -0.5. No se hace una planificación formal para el primer release (cantidad de sprint, división de relatos, etc) -1.5. </t>
  </si>
  <si>
    <t xml:space="preserve">- Falta mencionar la existencia de los casos borde, ya que solo los base son 18 (-1)</t>
  </si>
  <si>
    <t xml:space="preserve">Debias separar el vendedor en dos clases distintas (Auto y moto) y ambas debian heredar de un vendedor generico. La factory es quien debe decidir aleatoriamente el tipo de vendedor, no la clase misma del vendedor (es menos cohesivo). El resto bien!</t>
  </si>
  <si>
    <t xml:space="preserve">Contexto:1pts falta Apple y Google por notificaciones push. Pusiste muchas entidades que son más bien contenedores propios del sistema Contenedores: 2.5pts Falta contenedor app web Componentes: 0pts.</t>
  </si>
  <si>
    <t xml:space="preserve">Muy bien! Deberias haber puesto mas logica comun en la clase vendedor; una clase vacia no es muy util. Las factories individuales de autos y motos son innecesarias</t>
  </si>
  <si>
    <t xml:space="preserve">Contexto:1.5pts falta Apple y Google por notificaciones push. Faltan descripciones Contenedores: 1.5pts. Faltan descripciones Componentes: 0pts.</t>
  </si>
  <si>
    <t xml:space="preserve">No se considera que los desarrolladores no trabajan al 100%, por lo que trabajan menos de 88 horas -0.5. No se hizo la parte b) -3.0</t>
  </si>
  <si>
    <t xml:space="preserve">Muy bien! Felicitaciones! Podrias haber reusado más codigo en la clase salesman</t>
  </si>
  <si>
    <t xml:space="preserve">Contexto:1pts Pusiste muchas entidades que son más bien contenedores propios del sistema Faltan descripciones. Contenedores: 2pts. Faltan descripciones. Componentes: 0pts. Diagrama incorrecto</t>
  </si>
  <si>
    <t xml:space="preserve">En general muy bien! El único problema en realidad es que todos tus decoradores asumen que están recibiendo una instancia de Coffee y en realidad lo más probable es que reciban una instancia de algún otro decorador, por lo que tratar de alterar las propiedades de esos decoradores no resultaría en alterar la propiedad en el café mismo. El desglose de puntaje es la siguiente:
- Jerarquía de decorators: 1
- Método para añadir decoradores revisando casos bordes: 1.5
- Método para eliminar decoradores revisando casos bordes: 1.5
- Finalizar script que parsea comandos ingresados por el usuario e imprimir descripción de la bebida final: 1</t>
  </si>
  <si>
    <t xml:space="preserve">Contexto:0pts Diagrama incorrecto. falta Apple y Google por notificaciones push. Contenedores: 2pts. Falta descripciones. Componentes: 0pts. Diagrama incorrecto</t>
  </si>
  <si>
    <t xml:space="preserve">No se considera que los desarrolladores no trabajan al 100%, por lo que trabajan menos de 88 horas -0.5</t>
  </si>
  <si>
    <t xml:space="preserve">1662307J</t>
  </si>
  <si>
    <t xml:space="preserve">No calculas bien las comisiones en los distintos casos del vendedor de autos, no dividides segun el numero de padrinos y no repartes. Tip: La clase salesman deberia tener mas logica para reusar mas codigo </t>
  </si>
  <si>
    <t xml:space="preserve">Contexto:1.5pts Pusiste muchas entidades que son más bien contenedores propios del sistema Contenedores: 1pts. Falta descripciones. Faltan contenedores. Componentes: 0pts. Diagrama incorrecto</t>
  </si>
  <si>
    <t xml:space="preserve">No se toma en consideración que los desarrolladores no necesariamente trabajan al 100% -0.5. Se hace funcionalidades de prioridad baja y media antes que unas de alta prioridad -0.5. 
En la segunda parte no hace una planificación por RELEASE (5 funcionalidades para 3 lanzamientos) -1.5</t>
  </si>
  <si>
    <t xml:space="preserve">Muy bien! El unico problema es que asumes que un vendedor nuevo siempre sera apadrinado por el ultimo vendedor, lo cual no te permitiria tener varias cadenas distintas de vendedores</t>
  </si>
  <si>
    <t xml:space="preserve">Contexto:2pts. Contenedores: 2.5pts. Faltan descripciones Componentes: 1pts</t>
  </si>
  <si>
    <t xml:space="preserve">En realidad, tu idea estaba bastante buena. Sin embargo, no fuiste capaz de terminarla. La jerarquía de los decoradores está, pero no tienes el método para agregarlos ni eliminarlos y tampoco revisas casos bordes. Por último, no escribiste el script que efectivamente recibe el input y ejecuta las instrucciones.El desglose de puntaje es la siguiente:
- Jerarquía de decorators: 1
- Método para añadir decoradores revisando casos bordes: 0
- Método para eliminar decoradores revisando casos bordes: 0
- Finalizar script que parsea comandos ingresados por el usuario e imprimir descripción de la bebida final: 0</t>
  </si>
  <si>
    <t xml:space="preserve">Contexto:1.5pts Pusiste muchas entidades que son más bien contenedores propios del sistema Contenedores: 3pts. Componentes: 0pts. Entrega descripcion o lista en vez de diagrama</t>
  </si>
  <si>
    <t xml:space="preserve">Bien! No es necesario tener 3 factories, con una esta bien. Asumes que cada vendedor nuevo esta apadrinado por el ultimo vendedor, lo cual no te da flexibilidad para tener cadenas de padrinos independientes</t>
  </si>
  <si>
    <t xml:space="preserve">Contexto:1.5pts falta Apple y Google por notificaciones push. Contenedores: 3pts. Falta mayor detalle. Faltan contenedores. Componentes: 0pts. </t>
  </si>
  <si>
    <t xml:space="preserve">No se considera que los desarrolladores no trabajan al 100%, por lo que trabajan menos de 88 horas -0.5. No se hace una planificación formal para el primer release (cantidad de sprint, división de relatos, etc) -1.5 </t>
  </si>
  <si>
    <t xml:space="preserve">- No me queda claro como llegaste a los 98 casos, pero son 18 casos base + 12 borde. La idea de las clase de equivalencia es no hacer demasiados casos de test (-1)</t>
  </si>
  <si>
    <t xml:space="preserve">Todo lo que hiciste esta bien. Solo te faltó la logica para repartir las comisiones (-2)</t>
  </si>
  <si>
    <t xml:space="preserve">Contexto:1.5pts Pusiste muchas entidades que son más bien contenedores propios del sistema. Contenedores: 1pts. Faltan contenedores, aparecen como entidades externas incorrectamente Componentes: 0pts.</t>
  </si>
  <si>
    <t xml:space="preserve">No se hace una planificación formal para el primer release (cantidad de sprint, división de relatos, etc) -1.5.  En la segunda parte no hace una planificación por RELEASE (5 funcionalidades para 3 lanzamientos) -1.5</t>
  </si>
  <si>
    <t xml:space="preserve">bien!</t>
  </si>
  <si>
    <t xml:space="preserve">-0.5 porque los vendedores no heredan de un vendedor generico. -1.5 porque no se implementa una cadena de padrinos, solo el padrino directo. -0.5 porque no se toma en cuenta multiples padrinos para dividir el bono en partes.</t>
  </si>
  <si>
    <t xml:space="preserve">Contexto:2pts Contenedores: 2pts. Faltan descripciones Componentes: 1pts</t>
  </si>
  <si>
    <t xml:space="preserve">En la primera parte, qué relatos se trabajan en qué sprint? -1.0. En la segunda parte no hace una planificación por RELEASE (5 funcionalidades para 3 lanzamientos) -1.5 </t>
  </si>
  <si>
    <t xml:space="preserve">Contexto:1.5pts Pusiste muchas entidades que son más bien contenedores propios del sistema Contenedores: 2pts. Falta mayor detalle. Faltan contenedores. Componentes: 0pts. Entrrega lista o descripción en vez de diagrama</t>
  </si>
  <si>
    <t xml:space="preserve">Falta hacer la diferenciación de los casos borde (-1)</t>
  </si>
  <si>
    <t xml:space="preserve">-1.5 porque no se implementa una cadena de padrinos, solo el padrino directo. -0.5 porque no se toma en cuenta multiples padrinos para dividir el bono en partes.</t>
  </si>
  <si>
    <t xml:space="preserve">Contexto:1.5pts Pusiste muchas entidades que son más bien contenedores propios del sistema Contenedores: 3pts. Componentes: 0pts.  Entrega lista o descripcion en vez de diagrama</t>
  </si>
  <si>
    <t xml:space="preserve">En la segunda parte no hace una planificación por RELEASE (5 funcionalidades para 3 lanzamientos) -1.5</t>
  </si>
  <si>
    <t xml:space="preserve">Contexto:1.5pts falta Apple y Google por notificaciones push. Contenedores: 1pts Faltan contenedores para las apps. Componentes: 0pts. Diagrama incorrecto</t>
  </si>
  <si>
    <t xml:space="preserve">No se considera que los desarrolladores no trabajan al 100%, por lo que trabajan menos de 88 horas -0.5. No se hace la parte b) -3.0</t>
  </si>
  <si>
    <t xml:space="preserve">No entregas uwu</t>
  </si>
  <si>
    <t xml:space="preserve">Falta descripción e información en general. Te puse un punto porque hay un par de cosas que están bien, sin embargo no sé bien qué quisiste hacer. Recorrige esto.</t>
  </si>
  <si>
    <t xml:space="preserve">No se considera que los desarrolladores no trabajan al 100%, por lo que trabajan menos de 88 horas -0.5. No se hace una planificación formal para el primer release (cantidad de sprint, división de relatos, etc) -1.5. EN la segunda parte no se hace lo que se pide -3.0</t>
  </si>
  <si>
    <t xml:space="preserve">PROMEDIO</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</si>
</sst>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Roboto"/>
      <family val="0"/>
      <charset val="1"/>
    </font>
  </fonts>
  <fills count="5">
    <fill>
      <patternFill patternType="none"/>
    </fill>
    <fill>
      <patternFill patternType="gray125"/>
    </fill>
    <fill>
      <patternFill patternType="solid">
        <fgColor rgb="FF4A86E8"/>
        <bgColor rgb="FF666699"/>
      </patternFill>
    </fill>
    <fill>
      <patternFill patternType="solid">
        <fgColor rgb="FFFFF2CC"/>
        <bgColor rgb="FFFFFFFF"/>
      </patternFill>
    </fill>
    <fill>
      <patternFill patternType="solid">
        <fgColor rgb="FFFFFFFF"/>
        <bgColor rgb="FFFFF2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B2" activeCellId="0" sqref="B2"/>
    </sheetView>
  </sheetViews>
  <sheetFormatPr defaultColWidth="14.4453125" defaultRowHeight="15.75" zeroHeight="false" outlineLevelRow="0" outlineLevelCol="0"/>
  <cols>
    <col collapsed="false" customWidth="true" hidden="false" outlineLevel="0" max="1024" min="1022" style="0" width="11.52"/>
  </cols>
  <sheetData>
    <row r="1" customFormat="false" ht="39.55" hidden="false" customHeight="false" outlineLevel="0" collapsed="false">
      <c r="A1" s="1" t="s">
        <v>0</v>
      </c>
      <c r="B1" s="2" t="s">
        <v>1</v>
      </c>
      <c r="C1" s="3" t="s">
        <v>2</v>
      </c>
      <c r="D1" s="2" t="s">
        <v>3</v>
      </c>
      <c r="E1" s="2" t="s">
        <v>4</v>
      </c>
      <c r="F1" s="2" t="s">
        <v>5</v>
      </c>
      <c r="G1" s="2" t="s">
        <v>6</v>
      </c>
      <c r="H1" s="2" t="s">
        <v>7</v>
      </c>
      <c r="I1" s="2" t="s">
        <v>8</v>
      </c>
      <c r="J1" s="2" t="s">
        <v>9</v>
      </c>
      <c r="K1" s="2" t="s">
        <v>10</v>
      </c>
      <c r="L1" s="3" t="s">
        <v>11</v>
      </c>
      <c r="M1" s="2" t="s">
        <v>12</v>
      </c>
      <c r="N1" s="3" t="s">
        <v>13</v>
      </c>
      <c r="O1" s="3" t="s">
        <v>14</v>
      </c>
      <c r="P1" s="4"/>
      <c r="Q1" s="2" t="s">
        <v>15</v>
      </c>
      <c r="R1" s="2" t="s">
        <v>16</v>
      </c>
      <c r="S1" s="2" t="s">
        <v>17</v>
      </c>
      <c r="T1" s="2" t="s">
        <v>18</v>
      </c>
      <c r="U1" s="3" t="s">
        <v>19</v>
      </c>
    </row>
    <row r="2" customFormat="false" ht="13.8" hidden="false" customHeight="false" outlineLevel="0" collapsed="false">
      <c r="A2" s="5" t="n">
        <v>18641598</v>
      </c>
      <c r="B2" s="5" t="n">
        <v>1</v>
      </c>
      <c r="C2" s="5"/>
      <c r="D2" s="5" t="n">
        <v>5</v>
      </c>
      <c r="E2" s="5" t="n">
        <v>4</v>
      </c>
      <c r="F2" s="5" t="n">
        <v>3</v>
      </c>
      <c r="G2" s="5" t="n">
        <v>0</v>
      </c>
      <c r="H2" s="5" t="n">
        <f aca="false">D2 + 1</f>
        <v>6</v>
      </c>
      <c r="I2" s="5" t="n">
        <f aca="false">E2 + 1</f>
        <v>5</v>
      </c>
      <c r="J2" s="5" t="n">
        <f aca="false">F2 + 1</f>
        <v>4</v>
      </c>
      <c r="K2" s="5" t="n">
        <v>1</v>
      </c>
      <c r="L2" s="5"/>
      <c r="M2" s="5" t="n">
        <f aca="false">ROUND(AVERAGE(H2:K2), 2)</f>
        <v>4</v>
      </c>
      <c r="N2" s="5" t="n">
        <v>0</v>
      </c>
      <c r="O2" s="5" t="n">
        <f aca="false">M2 - N2 / 10</f>
        <v>4</v>
      </c>
      <c r="P2" s="4"/>
      <c r="Q2" s="5" t="s">
        <v>20</v>
      </c>
      <c r="R2" s="5" t="s">
        <v>21</v>
      </c>
      <c r="S2" s="5" t="s">
        <v>22</v>
      </c>
      <c r="T2" s="5" t="s">
        <v>23</v>
      </c>
      <c r="U2" s="5"/>
    </row>
    <row r="3" customFormat="false" ht="13.8" hidden="false" customHeight="false" outlineLevel="0" collapsed="false">
      <c r="A3" s="5" t="n">
        <v>16622421</v>
      </c>
      <c r="B3" s="5" t="n">
        <v>1</v>
      </c>
      <c r="C3" s="5"/>
      <c r="D3" s="5" t="n">
        <v>3.5</v>
      </c>
      <c r="E3" s="5" t="n">
        <v>2.5</v>
      </c>
      <c r="F3" s="5" t="n">
        <v>3.5</v>
      </c>
      <c r="G3" s="5" t="n">
        <v>5</v>
      </c>
      <c r="H3" s="5" t="n">
        <f aca="false">D3 + 1</f>
        <v>4.5</v>
      </c>
      <c r="I3" s="5" t="n">
        <f aca="false">E3 + 1</f>
        <v>3.5</v>
      </c>
      <c r="J3" s="5" t="n">
        <f aca="false">F3 + 1</f>
        <v>4.5</v>
      </c>
      <c r="K3" s="5" t="n">
        <f aca="false">G3 + 1</f>
        <v>6</v>
      </c>
      <c r="L3" s="5"/>
      <c r="M3" s="5" t="n">
        <f aca="false">ROUND(AVERAGE(H3:K3), 2)</f>
        <v>4.63</v>
      </c>
      <c r="N3" s="5" t="n">
        <v>0</v>
      </c>
      <c r="O3" s="5" t="n">
        <f aca="false">M3 - N3 / 10</f>
        <v>4.63</v>
      </c>
      <c r="P3" s="4"/>
      <c r="Q3" s="5" t="s">
        <v>24</v>
      </c>
      <c r="R3" s="5" t="s">
        <v>25</v>
      </c>
      <c r="S3" s="5" t="s">
        <v>26</v>
      </c>
      <c r="T3" s="5" t="s">
        <v>27</v>
      </c>
      <c r="U3" s="5"/>
    </row>
    <row r="4" customFormat="false" ht="13.8" hidden="false" customHeight="false" outlineLevel="0" collapsed="false">
      <c r="A4" s="5" t="n">
        <v>15624447</v>
      </c>
      <c r="B4" s="5" t="n">
        <v>1</v>
      </c>
      <c r="C4" s="5"/>
      <c r="D4" s="5" t="n">
        <v>0</v>
      </c>
      <c r="E4" s="5" t="n">
        <v>2.5</v>
      </c>
      <c r="F4" s="5" t="n">
        <v>4</v>
      </c>
      <c r="G4" s="5" t="n">
        <v>4</v>
      </c>
      <c r="H4" s="5" t="n">
        <f aca="false">D4 + 1</f>
        <v>1</v>
      </c>
      <c r="I4" s="5" t="n">
        <f aca="false">E4 + 1</f>
        <v>3.5</v>
      </c>
      <c r="J4" s="5" t="n">
        <f aca="false">F4 + 1</f>
        <v>5</v>
      </c>
      <c r="K4" s="5" t="n">
        <f aca="false">G4 + 1</f>
        <v>5</v>
      </c>
      <c r="L4" s="5"/>
      <c r="M4" s="5" t="n">
        <f aca="false">ROUND(AVERAGE(H4:K4), 2)</f>
        <v>3.63</v>
      </c>
      <c r="N4" s="5" t="n">
        <v>0</v>
      </c>
      <c r="O4" s="5" t="n">
        <f aca="false">M4 - N4 / 10</f>
        <v>3.63</v>
      </c>
      <c r="P4" s="4"/>
      <c r="Q4" s="5" t="s">
        <v>28</v>
      </c>
      <c r="R4" s="5" t="s">
        <v>29</v>
      </c>
      <c r="S4" s="5" t="s">
        <v>30</v>
      </c>
      <c r="T4" s="5" t="s">
        <v>31</v>
      </c>
      <c r="U4" s="5"/>
    </row>
    <row r="5" customFormat="false" ht="13.8" hidden="false" customHeight="false" outlineLevel="0" collapsed="false">
      <c r="A5" s="5" t="n">
        <v>16207246</v>
      </c>
      <c r="B5" s="5" t="n">
        <v>1</v>
      </c>
      <c r="C5" s="5"/>
      <c r="D5" s="5" t="n">
        <v>4</v>
      </c>
      <c r="E5" s="5" t="n">
        <v>4</v>
      </c>
      <c r="F5" s="5" t="n">
        <v>3</v>
      </c>
      <c r="G5" s="5" t="n">
        <v>4</v>
      </c>
      <c r="H5" s="5" t="n">
        <f aca="false">D5 + 1</f>
        <v>5</v>
      </c>
      <c r="I5" s="5" t="n">
        <f aca="false">E5 + 1</f>
        <v>5</v>
      </c>
      <c r="J5" s="5" t="n">
        <f aca="false">F5 + 1</f>
        <v>4</v>
      </c>
      <c r="K5" s="5" t="n">
        <f aca="false">G5 + 1</f>
        <v>5</v>
      </c>
      <c r="L5" s="5"/>
      <c r="M5" s="5" t="n">
        <f aca="false">ROUND(AVERAGE(H5:K5), 2)</f>
        <v>4.75</v>
      </c>
      <c r="N5" s="5" t="n">
        <v>0</v>
      </c>
      <c r="O5" s="5" t="n">
        <f aca="false">M5 - N5 / 10</f>
        <v>4.75</v>
      </c>
      <c r="P5" s="4"/>
      <c r="Q5" s="5" t="s">
        <v>32</v>
      </c>
      <c r="R5" s="5" t="s">
        <v>33</v>
      </c>
      <c r="S5" s="5" t="s">
        <v>34</v>
      </c>
      <c r="T5" s="5" t="s">
        <v>31</v>
      </c>
      <c r="U5" s="5"/>
    </row>
    <row r="6" customFormat="false" ht="13.8" hidden="false" customHeight="false" outlineLevel="0" collapsed="false">
      <c r="A6" s="5" t="n">
        <v>18639038</v>
      </c>
      <c r="B6" s="5" t="n">
        <v>1</v>
      </c>
      <c r="C6" s="5"/>
      <c r="D6" s="5" t="n">
        <v>4.5</v>
      </c>
      <c r="E6" s="5" t="n">
        <v>2.5</v>
      </c>
      <c r="F6" s="5" t="n">
        <v>4.5</v>
      </c>
      <c r="G6" s="5" t="n">
        <v>4</v>
      </c>
      <c r="H6" s="5" t="n">
        <f aca="false">D6 + 1</f>
        <v>5.5</v>
      </c>
      <c r="I6" s="5" t="n">
        <f aca="false">E6 + 1</f>
        <v>3.5</v>
      </c>
      <c r="J6" s="5" t="n">
        <f aca="false">F6 + 1</f>
        <v>5.5</v>
      </c>
      <c r="K6" s="5" t="n">
        <v>6</v>
      </c>
      <c r="L6" s="5"/>
      <c r="M6" s="5" t="n">
        <f aca="false">ROUND(AVERAGE(H6:K6), 2)</f>
        <v>5.13</v>
      </c>
      <c r="N6" s="5" t="n">
        <v>0</v>
      </c>
      <c r="O6" s="5" t="n">
        <f aca="false">M6 - N6 / 10</f>
        <v>5.13</v>
      </c>
      <c r="P6" s="4"/>
      <c r="Q6" s="5" t="s">
        <v>35</v>
      </c>
      <c r="R6" s="5" t="s">
        <v>36</v>
      </c>
      <c r="S6" s="5" t="s">
        <v>37</v>
      </c>
      <c r="T6" s="5" t="s">
        <v>31</v>
      </c>
      <c r="U6" s="5"/>
    </row>
    <row r="7" customFormat="false" ht="13.8" hidden="false" customHeight="false" outlineLevel="0" collapsed="false">
      <c r="A7" s="5" t="n">
        <v>18637124</v>
      </c>
      <c r="B7" s="5" t="n">
        <v>0</v>
      </c>
      <c r="C7" s="5"/>
      <c r="D7" s="5"/>
      <c r="E7" s="5" t="n">
        <v>0</v>
      </c>
      <c r="F7" s="5" t="n">
        <v>0</v>
      </c>
      <c r="G7" s="5" t="n">
        <v>0</v>
      </c>
      <c r="H7" s="5" t="n">
        <f aca="false">D7 + 1</f>
        <v>1</v>
      </c>
      <c r="I7" s="5" t="n">
        <f aca="false">E7 + 1</f>
        <v>1</v>
      </c>
      <c r="J7" s="5" t="n">
        <f aca="false">F7 + 1</f>
        <v>1</v>
      </c>
      <c r="K7" s="5" t="n">
        <f aca="false">G7 + 1</f>
        <v>1</v>
      </c>
      <c r="L7" s="5"/>
      <c r="M7" s="5" t="n">
        <f aca="false">ROUND(AVERAGE(H7:K7), 2)</f>
        <v>1</v>
      </c>
      <c r="N7" s="5" t="n">
        <v>0</v>
      </c>
      <c r="O7" s="5" t="n">
        <f aca="false">M7 - N7 / 10</f>
        <v>1</v>
      </c>
      <c r="P7" s="4"/>
      <c r="Q7" s="5"/>
      <c r="R7" s="5"/>
      <c r="S7" s="5" t="s">
        <v>38</v>
      </c>
      <c r="T7" s="5" t="s">
        <v>39</v>
      </c>
      <c r="U7" s="5"/>
    </row>
    <row r="8" customFormat="false" ht="13.8" hidden="false" customHeight="false" outlineLevel="0" collapsed="false">
      <c r="A8" s="5" t="n">
        <v>18639429</v>
      </c>
      <c r="B8" s="5" t="n">
        <v>1</v>
      </c>
      <c r="C8" s="5"/>
      <c r="D8" s="5" t="n">
        <v>6</v>
      </c>
      <c r="E8" s="5" t="n">
        <v>3</v>
      </c>
      <c r="F8" s="5" t="n">
        <v>1.5</v>
      </c>
      <c r="G8" s="5" t="n">
        <v>4</v>
      </c>
      <c r="H8" s="5" t="n">
        <f aca="false">D8 + 1</f>
        <v>7</v>
      </c>
      <c r="I8" s="5" t="n">
        <f aca="false">E8 + 1</f>
        <v>4</v>
      </c>
      <c r="J8" s="5" t="n">
        <f aca="false">F8 + 1</f>
        <v>2.5</v>
      </c>
      <c r="K8" s="5" t="n">
        <f aca="false">G8 + 1</f>
        <v>5</v>
      </c>
      <c r="L8" s="5"/>
      <c r="M8" s="5" t="n">
        <f aca="false">ROUND(AVERAGE(H8:K8), 2)</f>
        <v>4.63</v>
      </c>
      <c r="N8" s="5" t="n">
        <v>0</v>
      </c>
      <c r="O8" s="5" t="n">
        <f aca="false">M8 - N8 / 10</f>
        <v>4.63</v>
      </c>
      <c r="P8" s="4"/>
      <c r="Q8" s="5" t="s">
        <v>40</v>
      </c>
      <c r="R8" s="5" t="s">
        <v>41</v>
      </c>
      <c r="S8" s="5" t="s">
        <v>42</v>
      </c>
      <c r="T8" s="5" t="s">
        <v>31</v>
      </c>
      <c r="U8" s="5"/>
    </row>
    <row r="9" customFormat="false" ht="13.8" hidden="false" customHeight="false" outlineLevel="0" collapsed="false">
      <c r="A9" s="5" t="n">
        <v>17627540</v>
      </c>
      <c r="B9" s="5" t="n">
        <v>1</v>
      </c>
      <c r="C9" s="5"/>
      <c r="D9" s="5" t="n">
        <v>3</v>
      </c>
      <c r="E9" s="5" t="n">
        <v>1.5</v>
      </c>
      <c r="F9" s="5" t="n">
        <v>4.5</v>
      </c>
      <c r="G9" s="5" t="n">
        <v>6</v>
      </c>
      <c r="H9" s="5" t="n">
        <f aca="false">D9 + 1</f>
        <v>4</v>
      </c>
      <c r="I9" s="5" t="n">
        <f aca="false">E9 + 1</f>
        <v>2.5</v>
      </c>
      <c r="J9" s="5" t="n">
        <f aca="false">F9 + 1</f>
        <v>5.5</v>
      </c>
      <c r="K9" s="5" t="n">
        <f aca="false">G9 + 1</f>
        <v>7</v>
      </c>
      <c r="L9" s="5"/>
      <c r="M9" s="5" t="n">
        <f aca="false">ROUND(AVERAGE(H9:K9), 2)</f>
        <v>4.75</v>
      </c>
      <c r="N9" s="5" t="n">
        <v>0</v>
      </c>
      <c r="O9" s="5" t="n">
        <f aca="false">M9 - N9 / 10</f>
        <v>4.75</v>
      </c>
      <c r="P9" s="4"/>
      <c r="Q9" s="5" t="s">
        <v>43</v>
      </c>
      <c r="R9" s="5" t="s">
        <v>44</v>
      </c>
      <c r="S9" s="5" t="s">
        <v>45</v>
      </c>
      <c r="T9" s="5" t="s">
        <v>46</v>
      </c>
      <c r="U9" s="5"/>
    </row>
    <row r="10" customFormat="false" ht="13.8" hidden="false" customHeight="false" outlineLevel="0" collapsed="false">
      <c r="A10" s="5" t="n">
        <v>16639855</v>
      </c>
      <c r="B10" s="5" t="n">
        <v>1</v>
      </c>
      <c r="C10" s="5"/>
      <c r="D10" s="5" t="n">
        <v>0</v>
      </c>
      <c r="E10" s="5" t="n">
        <v>1</v>
      </c>
      <c r="F10" s="5" t="n">
        <v>6</v>
      </c>
      <c r="G10" s="5" t="n">
        <v>0</v>
      </c>
      <c r="H10" s="5" t="n">
        <f aca="false">D10 + 1</f>
        <v>1</v>
      </c>
      <c r="I10" s="5" t="n">
        <f aca="false">E10 + 1</f>
        <v>2</v>
      </c>
      <c r="J10" s="5" t="n">
        <f aca="false">F10 + 1</f>
        <v>7</v>
      </c>
      <c r="K10" s="5" t="n">
        <f aca="false">G10 + 1</f>
        <v>1</v>
      </c>
      <c r="L10" s="5"/>
      <c r="M10" s="5" t="n">
        <f aca="false">ROUND(AVERAGE(H10:K10), 2)</f>
        <v>2.75</v>
      </c>
      <c r="N10" s="5" t="n">
        <v>0</v>
      </c>
      <c r="O10" s="5" t="n">
        <f aca="false">M10 - N10 / 10</f>
        <v>2.75</v>
      </c>
      <c r="P10" s="4"/>
      <c r="Q10" s="5" t="s">
        <v>28</v>
      </c>
      <c r="R10" s="5" t="s">
        <v>47</v>
      </c>
      <c r="S10" s="5" t="s">
        <v>48</v>
      </c>
      <c r="T10" s="5" t="s">
        <v>39</v>
      </c>
      <c r="U10" s="5"/>
    </row>
    <row r="11" customFormat="false" ht="13.8" hidden="false" customHeight="false" outlineLevel="0" collapsed="false">
      <c r="A11" s="5" t="n">
        <v>17624177</v>
      </c>
      <c r="B11" s="5" t="n">
        <v>1</v>
      </c>
      <c r="C11" s="5"/>
      <c r="D11" s="5" t="n">
        <v>2.5</v>
      </c>
      <c r="E11" s="5" t="n">
        <v>0</v>
      </c>
      <c r="F11" s="5" t="n">
        <v>2.5</v>
      </c>
      <c r="G11" s="5" t="n">
        <v>6</v>
      </c>
      <c r="H11" s="5" t="n">
        <f aca="false">D11 + 1</f>
        <v>3.5</v>
      </c>
      <c r="I11" s="5" t="n">
        <f aca="false">E11 + 1</f>
        <v>1</v>
      </c>
      <c r="J11" s="5" t="n">
        <f aca="false">F11 + 1</f>
        <v>3.5</v>
      </c>
      <c r="K11" s="5" t="n">
        <f aca="false">G11 + 1</f>
        <v>7</v>
      </c>
      <c r="L11" s="5"/>
      <c r="M11" s="5" t="n">
        <f aca="false">ROUND(AVERAGE(H11:K11), 2)</f>
        <v>3.75</v>
      </c>
      <c r="N11" s="5" t="n">
        <v>0</v>
      </c>
      <c r="O11" s="5" t="n">
        <f aca="false">M11 - N11 / 10</f>
        <v>3.75</v>
      </c>
      <c r="P11" s="4"/>
      <c r="Q11" s="5" t="s">
        <v>49</v>
      </c>
      <c r="R11" s="5" t="s">
        <v>50</v>
      </c>
      <c r="S11" s="5" t="s">
        <v>51</v>
      </c>
      <c r="T11" s="5" t="s">
        <v>46</v>
      </c>
      <c r="U11" s="5"/>
    </row>
    <row r="12" customFormat="false" ht="13.8" hidden="false" customHeight="false" outlineLevel="0" collapsed="false">
      <c r="A12" s="5" t="n">
        <v>18642268</v>
      </c>
      <c r="B12" s="5" t="n">
        <v>1</v>
      </c>
      <c r="C12" s="5"/>
      <c r="D12" s="5" t="n">
        <v>4.5</v>
      </c>
      <c r="E12" s="5" t="n">
        <v>3</v>
      </c>
      <c r="F12" s="5" t="n">
        <v>4</v>
      </c>
      <c r="G12" s="5" t="n">
        <v>4</v>
      </c>
      <c r="H12" s="5" t="n">
        <f aca="false">D12 + 1</f>
        <v>5.5</v>
      </c>
      <c r="I12" s="5" t="n">
        <f aca="false">E12 + 1</f>
        <v>4</v>
      </c>
      <c r="J12" s="5" t="n">
        <f aca="false">F12 + 1</f>
        <v>5</v>
      </c>
      <c r="K12" s="5" t="n">
        <f aca="false">G12 + 1</f>
        <v>5</v>
      </c>
      <c r="L12" s="5"/>
      <c r="M12" s="5" t="n">
        <f aca="false">ROUND(AVERAGE(H12:K12), 2)</f>
        <v>4.88</v>
      </c>
      <c r="N12" s="5" t="n">
        <v>0</v>
      </c>
      <c r="O12" s="5" t="n">
        <f aca="false">M12 - N12 / 10</f>
        <v>4.88</v>
      </c>
      <c r="P12" s="4"/>
      <c r="Q12" s="5" t="s">
        <v>52</v>
      </c>
      <c r="R12" s="5" t="s">
        <v>53</v>
      </c>
      <c r="S12" s="5" t="s">
        <v>54</v>
      </c>
      <c r="T12" s="5" t="s">
        <v>31</v>
      </c>
      <c r="U12" s="5"/>
    </row>
    <row r="13" customFormat="false" ht="13.8" hidden="false" customHeight="false" outlineLevel="0" collapsed="false">
      <c r="A13" s="5" t="s">
        <v>55</v>
      </c>
      <c r="B13" s="5" t="n">
        <v>1</v>
      </c>
      <c r="C13" s="5"/>
      <c r="D13" s="5" t="n">
        <v>4</v>
      </c>
      <c r="E13" s="5" t="n">
        <v>1.8</v>
      </c>
      <c r="F13" s="5" t="n">
        <v>4</v>
      </c>
      <c r="G13" s="5" t="n">
        <v>6</v>
      </c>
      <c r="H13" s="5" t="n">
        <f aca="false">D13 + 1</f>
        <v>5</v>
      </c>
      <c r="I13" s="5" t="n">
        <f aca="false">E13 + 1</f>
        <v>2.8</v>
      </c>
      <c r="J13" s="5" t="n">
        <f aca="false">F13 + 1</f>
        <v>5</v>
      </c>
      <c r="K13" s="5" t="n">
        <f aca="false">G13 + 1</f>
        <v>7</v>
      </c>
      <c r="L13" s="5"/>
      <c r="M13" s="5" t="n">
        <f aca="false">ROUND(AVERAGE(H13:K13), 2)</f>
        <v>4.95</v>
      </c>
      <c r="N13" s="5" t="n">
        <v>0</v>
      </c>
      <c r="O13" s="5" t="n">
        <f aca="false">M13 - N13 / 10</f>
        <v>4.95</v>
      </c>
      <c r="P13" s="4"/>
      <c r="Q13" s="5" t="s">
        <v>56</v>
      </c>
      <c r="R13" s="5" t="s">
        <v>57</v>
      </c>
      <c r="S13" s="5" t="s">
        <v>58</v>
      </c>
      <c r="T13" s="5" t="s">
        <v>46</v>
      </c>
      <c r="U13" s="5"/>
    </row>
    <row r="14" customFormat="false" ht="26.85" hidden="false" customHeight="false" outlineLevel="0" collapsed="false">
      <c r="A14" s="5" t="n">
        <v>18642578</v>
      </c>
      <c r="B14" s="5" t="n">
        <v>1</v>
      </c>
      <c r="C14" s="5"/>
      <c r="D14" s="5" t="n">
        <v>2.5</v>
      </c>
      <c r="E14" s="5" t="n">
        <v>3.5</v>
      </c>
      <c r="F14" s="5" t="n">
        <v>4</v>
      </c>
      <c r="G14" s="5" t="n">
        <v>3</v>
      </c>
      <c r="H14" s="5" t="n">
        <f aca="false">D14 + 1</f>
        <v>3.5</v>
      </c>
      <c r="I14" s="5" t="n">
        <f aca="false">E14 + 1</f>
        <v>4.5</v>
      </c>
      <c r="J14" s="5" t="n">
        <f aca="false">F14 + 1</f>
        <v>5</v>
      </c>
      <c r="K14" s="5" t="n">
        <f aca="false">G14 + 1</f>
        <v>4</v>
      </c>
      <c r="L14" s="5"/>
      <c r="M14" s="5" t="n">
        <f aca="false">ROUND(AVERAGE(H14:K14), 2)</f>
        <v>4.25</v>
      </c>
      <c r="N14" s="5" t="n">
        <v>0</v>
      </c>
      <c r="O14" s="5" t="n">
        <f aca="false">M14 - N14 / 10</f>
        <v>4.25</v>
      </c>
      <c r="P14" s="4"/>
      <c r="Q14" s="5" t="s">
        <v>59</v>
      </c>
      <c r="R14" s="5" t="s">
        <v>60</v>
      </c>
      <c r="S14" s="5" t="s">
        <v>61</v>
      </c>
      <c r="T14" s="6" t="s">
        <v>62</v>
      </c>
      <c r="U14" s="5"/>
    </row>
    <row r="15" customFormat="false" ht="13.8" hidden="false" customHeight="false" outlineLevel="0" collapsed="false">
      <c r="A15" s="5" t="n">
        <v>16640411</v>
      </c>
      <c r="B15" s="5" t="n">
        <v>1</v>
      </c>
      <c r="C15" s="5"/>
      <c r="D15" s="5" t="n">
        <v>4.3</v>
      </c>
      <c r="E15" s="5" t="n">
        <v>4</v>
      </c>
      <c r="F15" s="5" t="n">
        <v>2.5</v>
      </c>
      <c r="G15" s="5" t="n">
        <v>6</v>
      </c>
      <c r="H15" s="5" t="n">
        <f aca="false">D15 + 1</f>
        <v>5.3</v>
      </c>
      <c r="I15" s="5" t="n">
        <f aca="false">E15 + 1</f>
        <v>5</v>
      </c>
      <c r="J15" s="5" t="n">
        <f aca="false">F15 + 1</f>
        <v>3.5</v>
      </c>
      <c r="K15" s="5" t="n">
        <f aca="false">G15 + 1</f>
        <v>7</v>
      </c>
      <c r="L15" s="5"/>
      <c r="M15" s="5" t="n">
        <f aca="false">ROUND(AVERAGE(H15:K15), 2)</f>
        <v>5.2</v>
      </c>
      <c r="N15" s="5" t="n">
        <v>0</v>
      </c>
      <c r="O15" s="5" t="n">
        <f aca="false">M15 - N15 / 10</f>
        <v>5.2</v>
      </c>
      <c r="P15" s="4"/>
      <c r="Q15" s="5" t="s">
        <v>63</v>
      </c>
      <c r="R15" s="5" t="s">
        <v>64</v>
      </c>
      <c r="S15" s="5" t="s">
        <v>65</v>
      </c>
      <c r="T15" s="5" t="s">
        <v>46</v>
      </c>
      <c r="U15" s="5"/>
    </row>
    <row r="16" customFormat="false" ht="13.8" hidden="false" customHeight="false" outlineLevel="0" collapsed="false">
      <c r="A16" s="5" t="n">
        <v>16639561</v>
      </c>
      <c r="B16" s="5" t="n">
        <v>1</v>
      </c>
      <c r="C16" s="5"/>
      <c r="D16" s="5" t="n">
        <v>5.5</v>
      </c>
      <c r="E16" s="5" t="n">
        <v>2</v>
      </c>
      <c r="F16" s="5" t="n">
        <v>1.5</v>
      </c>
      <c r="G16" s="5" t="n">
        <v>5.5</v>
      </c>
      <c r="H16" s="5" t="n">
        <f aca="false">D16 + 1</f>
        <v>6.5</v>
      </c>
      <c r="I16" s="5" t="n">
        <f aca="false">E16 + 1</f>
        <v>3</v>
      </c>
      <c r="J16" s="5" t="n">
        <f aca="false">F16 + 1</f>
        <v>2.5</v>
      </c>
      <c r="K16" s="5" t="n">
        <f aca="false">G16 + 1</f>
        <v>6.5</v>
      </c>
      <c r="L16" s="5"/>
      <c r="M16" s="5" t="n">
        <f aca="false">ROUND(AVERAGE(H16:K16), 2)</f>
        <v>4.63</v>
      </c>
      <c r="N16" s="5" t="n">
        <v>0</v>
      </c>
      <c r="O16" s="5" t="n">
        <f aca="false">M16 - N16 / 10</f>
        <v>4.63</v>
      </c>
      <c r="P16" s="4"/>
      <c r="Q16" s="5" t="s">
        <v>66</v>
      </c>
      <c r="R16" s="5" t="s">
        <v>67</v>
      </c>
      <c r="S16" s="5" t="s">
        <v>68</v>
      </c>
      <c r="T16" s="5" t="s">
        <v>69</v>
      </c>
      <c r="U16" s="5"/>
    </row>
    <row r="17" customFormat="false" ht="13.8" hidden="false" customHeight="false" outlineLevel="0" collapsed="false">
      <c r="A17" s="5" t="n">
        <v>18636713</v>
      </c>
      <c r="B17" s="5" t="n">
        <v>0</v>
      </c>
      <c r="C17" s="5"/>
      <c r="D17" s="5"/>
      <c r="E17" s="5" t="n">
        <v>0</v>
      </c>
      <c r="F17" s="5" t="n">
        <v>4</v>
      </c>
      <c r="G17" s="5" t="n">
        <v>6</v>
      </c>
      <c r="H17" s="5" t="n">
        <f aca="false">D17 + 1</f>
        <v>1</v>
      </c>
      <c r="I17" s="5" t="n">
        <f aca="false">E17 + 1</f>
        <v>1</v>
      </c>
      <c r="J17" s="5" t="n">
        <f aca="false">F17 + 1</f>
        <v>5</v>
      </c>
      <c r="K17" s="5" t="n">
        <f aca="false">G17 + 1</f>
        <v>7</v>
      </c>
      <c r="L17" s="5"/>
      <c r="M17" s="5" t="n">
        <f aca="false">ROUND(AVERAGE(H17:K17), 2)</f>
        <v>3.5</v>
      </c>
      <c r="N17" s="5" t="n">
        <v>0</v>
      </c>
      <c r="O17" s="5" t="n">
        <f aca="false">M17 - N17 / 10</f>
        <v>3.5</v>
      </c>
      <c r="P17" s="4"/>
      <c r="Q17" s="5"/>
      <c r="R17" s="5"/>
      <c r="S17" s="5" t="s">
        <v>70</v>
      </c>
      <c r="T17" s="5" t="s">
        <v>71</v>
      </c>
      <c r="U17" s="5"/>
    </row>
    <row r="18" customFormat="false" ht="13.8" hidden="false" customHeight="false" outlineLevel="0" collapsed="false">
      <c r="A18" s="5" t="s">
        <v>72</v>
      </c>
      <c r="B18" s="5" t="n">
        <v>1</v>
      </c>
      <c r="C18" s="5"/>
      <c r="D18" s="5" t="n">
        <v>6</v>
      </c>
      <c r="E18" s="5" t="n">
        <v>1.5</v>
      </c>
      <c r="F18" s="5" t="n">
        <v>6</v>
      </c>
      <c r="G18" s="5" t="n">
        <v>4</v>
      </c>
      <c r="H18" s="5" t="n">
        <f aca="false">D18 + 1</f>
        <v>7</v>
      </c>
      <c r="I18" s="5" t="n">
        <f aca="false">E18 + 1</f>
        <v>2.5</v>
      </c>
      <c r="J18" s="5" t="n">
        <f aca="false">F18 + 1</f>
        <v>7</v>
      </c>
      <c r="K18" s="5" t="n">
        <f aca="false">G18 + 1</f>
        <v>5</v>
      </c>
      <c r="L18" s="5"/>
      <c r="M18" s="5" t="n">
        <f aca="false">ROUND(AVERAGE(H18:K18), 2)</f>
        <v>5.38</v>
      </c>
      <c r="N18" s="5" t="n">
        <v>0</v>
      </c>
      <c r="O18" s="5" t="n">
        <f aca="false">M18 - N18 / 10</f>
        <v>5.38</v>
      </c>
      <c r="P18" s="4"/>
      <c r="Q18" s="5" t="s">
        <v>73</v>
      </c>
      <c r="R18" s="5" t="s">
        <v>74</v>
      </c>
      <c r="S18" s="5" t="s">
        <v>75</v>
      </c>
      <c r="T18" s="5" t="s">
        <v>31</v>
      </c>
      <c r="U18" s="5"/>
    </row>
    <row r="19" customFormat="false" ht="13.8" hidden="false" customHeight="false" outlineLevel="0" collapsed="false">
      <c r="A19" s="5" t="n">
        <v>19639821</v>
      </c>
      <c r="B19" s="5" t="n">
        <v>1</v>
      </c>
      <c r="C19" s="5"/>
      <c r="D19" s="5" t="n">
        <v>6</v>
      </c>
      <c r="E19" s="5" t="n">
        <v>3</v>
      </c>
      <c r="F19" s="5" t="n">
        <v>2.5</v>
      </c>
      <c r="G19" s="5" t="n">
        <v>4</v>
      </c>
      <c r="H19" s="5" t="n">
        <f aca="false">D19 + 1</f>
        <v>7</v>
      </c>
      <c r="I19" s="5" t="n">
        <f aca="false">E19 + 1</f>
        <v>4</v>
      </c>
      <c r="J19" s="5" t="n">
        <f aca="false">F19 + 1</f>
        <v>3.5</v>
      </c>
      <c r="K19" s="5" t="n">
        <f aca="false">G19 + 1</f>
        <v>5</v>
      </c>
      <c r="L19" s="5"/>
      <c r="M19" s="5" t="n">
        <f aca="false">ROUND(AVERAGE(H19:K19), 2)</f>
        <v>4.88</v>
      </c>
      <c r="N19" s="5" t="n">
        <v>0</v>
      </c>
      <c r="O19" s="5" t="n">
        <f aca="false">M19 - N19 / 10</f>
        <v>4.88</v>
      </c>
      <c r="P19" s="4"/>
      <c r="Q19" s="5" t="s">
        <v>76</v>
      </c>
      <c r="R19" s="5" t="s">
        <v>77</v>
      </c>
      <c r="S19" s="5" t="s">
        <v>78</v>
      </c>
      <c r="T19" s="5" t="s">
        <v>31</v>
      </c>
      <c r="U19" s="5"/>
    </row>
    <row r="20" customFormat="false" ht="13.8" hidden="false" customHeight="false" outlineLevel="0" collapsed="false">
      <c r="A20" s="5" t="n">
        <v>18642314</v>
      </c>
      <c r="B20" s="5" t="n">
        <v>1</v>
      </c>
      <c r="C20" s="5"/>
      <c r="D20" s="5" t="n">
        <v>6</v>
      </c>
      <c r="E20" s="5" t="n">
        <v>2.5</v>
      </c>
      <c r="F20" s="5" t="n">
        <v>6</v>
      </c>
      <c r="G20" s="5" t="n">
        <v>5</v>
      </c>
      <c r="H20" s="5" t="n">
        <f aca="false">D20 + 1</f>
        <v>7</v>
      </c>
      <c r="I20" s="5" t="n">
        <f aca="false">E20 + 1</f>
        <v>3.5</v>
      </c>
      <c r="J20" s="5" t="n">
        <f aca="false">F20 + 1</f>
        <v>7</v>
      </c>
      <c r="K20" s="5" t="n">
        <f aca="false">G20 + 1</f>
        <v>6</v>
      </c>
      <c r="L20" s="5"/>
      <c r="M20" s="5" t="n">
        <f aca="false">ROUND(AVERAGE(H20:K20), 2)</f>
        <v>5.88</v>
      </c>
      <c r="N20" s="5" t="n">
        <v>0</v>
      </c>
      <c r="O20" s="5" t="n">
        <f aca="false">M20 - N20 / 10</f>
        <v>5.88</v>
      </c>
      <c r="P20" s="4"/>
      <c r="Q20" s="5" t="s">
        <v>79</v>
      </c>
      <c r="R20" s="5" t="s">
        <v>80</v>
      </c>
      <c r="S20" s="5" t="s">
        <v>81</v>
      </c>
      <c r="T20" s="5" t="s">
        <v>82</v>
      </c>
      <c r="U20" s="5"/>
    </row>
    <row r="21" customFormat="false" ht="77.6" hidden="false" customHeight="false" outlineLevel="0" collapsed="false">
      <c r="A21" s="5" t="n">
        <v>18638058</v>
      </c>
      <c r="B21" s="5" t="n">
        <v>1</v>
      </c>
      <c r="C21" s="5"/>
      <c r="D21" s="5" t="n">
        <v>1</v>
      </c>
      <c r="E21" s="5" t="n">
        <v>2.5</v>
      </c>
      <c r="F21" s="5" t="n">
        <v>6</v>
      </c>
      <c r="G21" s="5" t="n">
        <v>6</v>
      </c>
      <c r="H21" s="5" t="n">
        <f aca="false">D21 + 1</f>
        <v>2</v>
      </c>
      <c r="I21" s="5" t="n">
        <f aca="false">E21 + 1</f>
        <v>3.5</v>
      </c>
      <c r="J21" s="5" t="n">
        <f aca="false">F21 + 1</f>
        <v>7</v>
      </c>
      <c r="K21" s="5" t="n">
        <f aca="false">G21 + 1</f>
        <v>7</v>
      </c>
      <c r="L21" s="5"/>
      <c r="M21" s="5" t="n">
        <f aca="false">ROUND(AVERAGE(H21:K21), 2)</f>
        <v>4.88</v>
      </c>
      <c r="N21" s="5" t="n">
        <v>0</v>
      </c>
      <c r="O21" s="5" t="n">
        <f aca="false">M21 - N21 / 10</f>
        <v>4.88</v>
      </c>
      <c r="P21" s="4"/>
      <c r="Q21" s="6" t="s">
        <v>83</v>
      </c>
      <c r="R21" s="5" t="s">
        <v>84</v>
      </c>
      <c r="S21" s="5" t="s">
        <v>85</v>
      </c>
      <c r="T21" s="5" t="s">
        <v>46</v>
      </c>
      <c r="U21" s="5"/>
    </row>
    <row r="22" customFormat="false" ht="13.8" hidden="false" customHeight="false" outlineLevel="0" collapsed="false">
      <c r="A22" s="5" t="n">
        <v>16635116</v>
      </c>
      <c r="B22" s="5" t="n">
        <v>1</v>
      </c>
      <c r="C22" s="5"/>
      <c r="D22" s="5" t="n">
        <v>4.8</v>
      </c>
      <c r="E22" s="5" t="n">
        <v>5</v>
      </c>
      <c r="F22" s="5" t="n">
        <v>6</v>
      </c>
      <c r="G22" s="5" t="n">
        <v>6</v>
      </c>
      <c r="H22" s="5" t="n">
        <f aca="false">D22 + 1</f>
        <v>5.8</v>
      </c>
      <c r="I22" s="5" t="n">
        <f aca="false">E22 + 1</f>
        <v>6</v>
      </c>
      <c r="J22" s="5" t="n">
        <f aca="false">F22 + 1</f>
        <v>7</v>
      </c>
      <c r="K22" s="5" t="n">
        <f aca="false">G22 + 1</f>
        <v>7</v>
      </c>
      <c r="L22" s="5"/>
      <c r="M22" s="5" t="n">
        <f aca="false">ROUND(AVERAGE(H22:K22), 2)</f>
        <v>6.45</v>
      </c>
      <c r="N22" s="5" t="n">
        <v>0</v>
      </c>
      <c r="O22" s="5" t="n">
        <f aca="false">M22 - N22 / 10</f>
        <v>6.45</v>
      </c>
      <c r="P22" s="4"/>
      <c r="Q22" s="5" t="s">
        <v>86</v>
      </c>
      <c r="R22" s="5" t="s">
        <v>87</v>
      </c>
      <c r="S22" s="5" t="s">
        <v>85</v>
      </c>
      <c r="T22" s="5" t="s">
        <v>46</v>
      </c>
      <c r="U22" s="5"/>
    </row>
    <row r="23" customFormat="false" ht="13.8" hidden="false" customHeight="false" outlineLevel="0" collapsed="false">
      <c r="A23" s="5" t="n">
        <v>16641558</v>
      </c>
      <c r="B23" s="5" t="n">
        <v>1</v>
      </c>
      <c r="C23" s="5"/>
      <c r="D23" s="5" t="n">
        <v>2.5</v>
      </c>
      <c r="E23" s="5" t="n">
        <v>4</v>
      </c>
      <c r="F23" s="5" t="n">
        <v>6</v>
      </c>
      <c r="G23" s="5" t="n">
        <v>5.5</v>
      </c>
      <c r="H23" s="5" t="n">
        <f aca="false">D23 + 1</f>
        <v>3.5</v>
      </c>
      <c r="I23" s="5" t="n">
        <f aca="false">E23 + 1</f>
        <v>5</v>
      </c>
      <c r="J23" s="5" t="n">
        <f aca="false">F23 + 1</f>
        <v>7</v>
      </c>
      <c r="K23" s="5" t="n">
        <f aca="false">G23 + 1</f>
        <v>6.5</v>
      </c>
      <c r="L23" s="5"/>
      <c r="M23" s="5" t="n">
        <f aca="false">ROUND(AVERAGE(H23:K23), 2)</f>
        <v>5.5</v>
      </c>
      <c r="N23" s="5" t="n">
        <v>0</v>
      </c>
      <c r="O23" s="5" t="n">
        <f aca="false">M23 - N23 / 10</f>
        <v>5.5</v>
      </c>
      <c r="P23" s="4"/>
      <c r="Q23" s="5" t="s">
        <v>88</v>
      </c>
      <c r="R23" s="5" t="s">
        <v>89</v>
      </c>
      <c r="S23" s="5" t="s">
        <v>85</v>
      </c>
      <c r="T23" s="5" t="s">
        <v>90</v>
      </c>
      <c r="U23" s="5"/>
    </row>
    <row r="24" customFormat="false" ht="26.85" hidden="false" customHeight="false" outlineLevel="0" collapsed="false">
      <c r="A24" s="5" t="n">
        <v>18637205</v>
      </c>
      <c r="B24" s="5" t="n">
        <v>1</v>
      </c>
      <c r="C24" s="5"/>
      <c r="D24" s="5" t="n">
        <v>6</v>
      </c>
      <c r="E24" s="5" t="n">
        <v>3.3</v>
      </c>
      <c r="F24" s="5" t="n">
        <v>4.5</v>
      </c>
      <c r="G24" s="5" t="n">
        <v>3</v>
      </c>
      <c r="H24" s="5" t="n">
        <f aca="false">D24 + 1</f>
        <v>7</v>
      </c>
      <c r="I24" s="5" t="n">
        <f aca="false">E24 + 1</f>
        <v>4.3</v>
      </c>
      <c r="J24" s="5" t="n">
        <f aca="false">F24 + 1</f>
        <v>5.5</v>
      </c>
      <c r="K24" s="5" t="n">
        <f aca="false">G24 + 1</f>
        <v>4</v>
      </c>
      <c r="L24" s="5"/>
      <c r="M24" s="5" t="n">
        <f aca="false">ROUND(AVERAGE(H24:K24), 2)</f>
        <v>5.2</v>
      </c>
      <c r="N24" s="5" t="n">
        <v>0</v>
      </c>
      <c r="O24" s="5" t="n">
        <f aca="false">M24 - N24 / 10</f>
        <v>5.2</v>
      </c>
      <c r="P24" s="4"/>
      <c r="Q24" s="5" t="s">
        <v>91</v>
      </c>
      <c r="R24" s="5" t="s">
        <v>92</v>
      </c>
      <c r="S24" s="5" t="s">
        <v>93</v>
      </c>
      <c r="T24" s="6" t="s">
        <v>62</v>
      </c>
      <c r="U24" s="5"/>
    </row>
    <row r="25" customFormat="false" ht="13.8" hidden="false" customHeight="false" outlineLevel="0" collapsed="false">
      <c r="A25" s="5" t="n">
        <v>17625254</v>
      </c>
      <c r="B25" s="5" t="n">
        <v>1</v>
      </c>
      <c r="C25" s="5"/>
      <c r="D25" s="5" t="n">
        <v>4</v>
      </c>
      <c r="E25" s="5" t="n">
        <v>2</v>
      </c>
      <c r="F25" s="5" t="n">
        <v>0</v>
      </c>
      <c r="G25" s="5" t="n">
        <v>4</v>
      </c>
      <c r="H25" s="5" t="n">
        <f aca="false">D25 + 1</f>
        <v>5</v>
      </c>
      <c r="I25" s="5" t="n">
        <f aca="false">E25 + 1</f>
        <v>3</v>
      </c>
      <c r="J25" s="5" t="n">
        <f aca="false">F25 + 1</f>
        <v>1</v>
      </c>
      <c r="K25" s="5" t="n">
        <f aca="false">G25 + 1</f>
        <v>5</v>
      </c>
      <c r="L25" s="5"/>
      <c r="M25" s="5" t="n">
        <f aca="false">ROUND(AVERAGE(H25:K25), 2)</f>
        <v>3.5</v>
      </c>
      <c r="N25" s="5" t="n">
        <v>0</v>
      </c>
      <c r="O25" s="5" t="n">
        <f aca="false">M25 - N25 / 10</f>
        <v>3.5</v>
      </c>
      <c r="P25" s="4"/>
      <c r="Q25" s="5" t="s">
        <v>94</v>
      </c>
      <c r="R25" s="5" t="s">
        <v>95</v>
      </c>
      <c r="S25" s="5" t="s">
        <v>96</v>
      </c>
      <c r="T25" s="5" t="s">
        <v>31</v>
      </c>
      <c r="U25" s="5"/>
    </row>
    <row r="26" customFormat="false" ht="13.8" hidden="false" customHeight="false" outlineLevel="0" collapsed="false">
      <c r="A26" s="5" t="n">
        <v>17636892</v>
      </c>
      <c r="B26" s="5" t="n">
        <v>1</v>
      </c>
      <c r="C26" s="5"/>
      <c r="D26" s="5" t="n">
        <v>5</v>
      </c>
      <c r="E26" s="5" t="n">
        <v>3.5</v>
      </c>
      <c r="F26" s="5" t="n">
        <v>3.5</v>
      </c>
      <c r="G26" s="5" t="n">
        <v>4</v>
      </c>
      <c r="H26" s="5" t="n">
        <f aca="false">D26 + 1</f>
        <v>6</v>
      </c>
      <c r="I26" s="5" t="n">
        <f aca="false">E26 + 1</f>
        <v>4.5</v>
      </c>
      <c r="J26" s="5" t="n">
        <f aca="false">F26 + 1</f>
        <v>4.5</v>
      </c>
      <c r="K26" s="5" t="n">
        <f aca="false">G26 + 1</f>
        <v>5</v>
      </c>
      <c r="L26" s="5"/>
      <c r="M26" s="5" t="n">
        <f aca="false">ROUND(AVERAGE(H26:K26), 2)</f>
        <v>5</v>
      </c>
      <c r="N26" s="5" t="n">
        <v>0</v>
      </c>
      <c r="O26" s="5" t="n">
        <f aca="false">M26 - N26 / 10</f>
        <v>5</v>
      </c>
      <c r="P26" s="4"/>
      <c r="Q26" s="5" t="s">
        <v>97</v>
      </c>
      <c r="R26" s="5" t="s">
        <v>98</v>
      </c>
      <c r="S26" s="5" t="s">
        <v>99</v>
      </c>
      <c r="T26" s="5" t="s">
        <v>31</v>
      </c>
      <c r="U26" s="5"/>
    </row>
    <row r="27" customFormat="false" ht="33" hidden="false" customHeight="true" outlineLevel="0" collapsed="false">
      <c r="A27" s="5" t="n">
        <v>17626021</v>
      </c>
      <c r="B27" s="5" t="n">
        <v>1</v>
      </c>
      <c r="C27" s="5"/>
      <c r="D27" s="5" t="n">
        <v>4.5</v>
      </c>
      <c r="E27" s="5" t="n">
        <v>0</v>
      </c>
      <c r="F27" s="5" t="n">
        <v>2.5</v>
      </c>
      <c r="G27" s="5" t="n">
        <v>4</v>
      </c>
      <c r="H27" s="5" t="n">
        <f aca="false">D27 + 1</f>
        <v>5.5</v>
      </c>
      <c r="I27" s="5" t="n">
        <f aca="false">E27 + 1</f>
        <v>1</v>
      </c>
      <c r="J27" s="5" t="n">
        <f aca="false">F27 + 1</f>
        <v>3.5</v>
      </c>
      <c r="K27" s="5" t="n">
        <f aca="false">G27 + 1</f>
        <v>5</v>
      </c>
      <c r="L27" s="5"/>
      <c r="M27" s="5" t="n">
        <f aca="false">ROUND(AVERAGE(H27:K27), 2)</f>
        <v>3.75</v>
      </c>
      <c r="N27" s="5" t="n">
        <v>0</v>
      </c>
      <c r="O27" s="5" t="n">
        <f aca="false">M27 - N27 / 10</f>
        <v>3.75</v>
      </c>
      <c r="P27" s="4"/>
      <c r="Q27" s="5" t="s">
        <v>100</v>
      </c>
      <c r="R27" s="5" t="s">
        <v>101</v>
      </c>
      <c r="S27" s="5" t="s">
        <v>102</v>
      </c>
      <c r="T27" s="5" t="s">
        <v>31</v>
      </c>
      <c r="U27" s="5"/>
    </row>
    <row r="28" customFormat="false" ht="13.8" hidden="false" customHeight="false" outlineLevel="0" collapsed="false">
      <c r="A28" s="5" t="n">
        <v>17638143</v>
      </c>
      <c r="B28" s="5" t="n">
        <v>1</v>
      </c>
      <c r="C28" s="5"/>
      <c r="D28" s="5" t="n">
        <v>1</v>
      </c>
      <c r="E28" s="5" t="n">
        <v>2</v>
      </c>
      <c r="F28" s="5" t="n">
        <v>4.5</v>
      </c>
      <c r="G28" s="5" t="n">
        <v>6</v>
      </c>
      <c r="H28" s="5" t="n">
        <f aca="false">D28 + 1</f>
        <v>2</v>
      </c>
      <c r="I28" s="5" t="n">
        <f aca="false">E28 + 1</f>
        <v>3</v>
      </c>
      <c r="J28" s="5" t="n">
        <f aca="false">F28 + 1</f>
        <v>5.5</v>
      </c>
      <c r="K28" s="5" t="n">
        <f aca="false">G28 + 1</f>
        <v>7</v>
      </c>
      <c r="L28" s="5"/>
      <c r="M28" s="5" t="n">
        <f aca="false">ROUND(AVERAGE(H28:K28), 2)</f>
        <v>4.38</v>
      </c>
      <c r="N28" s="5" t="n">
        <v>0</v>
      </c>
      <c r="O28" s="5" t="n">
        <f aca="false">M28 - N28 / 10</f>
        <v>4.38</v>
      </c>
      <c r="P28" s="4"/>
      <c r="Q28" s="5" t="s">
        <v>103</v>
      </c>
      <c r="R28" s="5" t="s">
        <v>104</v>
      </c>
      <c r="S28" s="5" t="s">
        <v>105</v>
      </c>
      <c r="T28" s="5" t="s">
        <v>46</v>
      </c>
      <c r="U28" s="5"/>
    </row>
    <row r="29" customFormat="false" ht="13.8" hidden="false" customHeight="false" outlineLevel="0" collapsed="false">
      <c r="A29" s="5" t="n">
        <v>18638082</v>
      </c>
      <c r="B29" s="5" t="n">
        <v>1</v>
      </c>
      <c r="C29" s="5"/>
      <c r="D29" s="5" t="n">
        <v>4.5</v>
      </c>
      <c r="E29" s="5" t="n">
        <v>1.5</v>
      </c>
      <c r="F29" s="5" t="n">
        <v>2.5</v>
      </c>
      <c r="G29" s="5" t="n">
        <v>4</v>
      </c>
      <c r="H29" s="5" t="n">
        <f aca="false">D29 + 1</f>
        <v>5.5</v>
      </c>
      <c r="I29" s="5" t="n">
        <f aca="false">E29 + 1</f>
        <v>2.5</v>
      </c>
      <c r="J29" s="5" t="n">
        <f aca="false">F29 + 1</f>
        <v>3.5</v>
      </c>
      <c r="K29" s="5" t="n">
        <f aca="false">G29 + 1</f>
        <v>5</v>
      </c>
      <c r="L29" s="5"/>
      <c r="M29" s="5" t="n">
        <f aca="false">ROUND(AVERAGE(H29:K29), 2)</f>
        <v>4.13</v>
      </c>
      <c r="N29" s="5" t="n">
        <v>0</v>
      </c>
      <c r="O29" s="5" t="n">
        <f aca="false">M29 - N29 / 10</f>
        <v>4.13</v>
      </c>
      <c r="P29" s="4"/>
      <c r="Q29" s="5" t="s">
        <v>106</v>
      </c>
      <c r="R29" s="5" t="s">
        <v>107</v>
      </c>
      <c r="S29" s="5" t="s">
        <v>108</v>
      </c>
      <c r="T29" s="5" t="s">
        <v>31</v>
      </c>
      <c r="U29" s="5"/>
    </row>
    <row r="30" customFormat="false" ht="13.8" hidden="false" customHeight="false" outlineLevel="0" collapsed="false">
      <c r="A30" s="5" t="n">
        <v>18639496</v>
      </c>
      <c r="B30" s="5" t="n">
        <v>1</v>
      </c>
      <c r="C30" s="5"/>
      <c r="D30" s="5" t="n">
        <v>6</v>
      </c>
      <c r="E30" s="5" t="n">
        <v>1.5</v>
      </c>
      <c r="F30" s="5" t="n">
        <v>5.5</v>
      </c>
      <c r="G30" s="5" t="n">
        <v>6</v>
      </c>
      <c r="H30" s="5" t="n">
        <f aca="false">D30 + 1</f>
        <v>7</v>
      </c>
      <c r="I30" s="5" t="n">
        <f aca="false">E30 + 1</f>
        <v>2.5</v>
      </c>
      <c r="J30" s="5" t="n">
        <f aca="false">F30 + 1</f>
        <v>6.5</v>
      </c>
      <c r="K30" s="5" t="n">
        <f aca="false">G30 + 1</f>
        <v>7</v>
      </c>
      <c r="L30" s="5"/>
      <c r="M30" s="5" t="n">
        <f aca="false">ROUND(AVERAGE(H30:K30), 2)</f>
        <v>5.75</v>
      </c>
      <c r="N30" s="5" t="n">
        <v>0</v>
      </c>
      <c r="O30" s="5" t="n">
        <f aca="false">M30 - N30 / 10</f>
        <v>5.75</v>
      </c>
      <c r="P30" s="4"/>
      <c r="Q30" s="5" t="s">
        <v>109</v>
      </c>
      <c r="R30" s="5" t="s">
        <v>110</v>
      </c>
      <c r="S30" s="5" t="s">
        <v>111</v>
      </c>
      <c r="T30" s="5" t="s">
        <v>46</v>
      </c>
      <c r="U30" s="5"/>
    </row>
    <row r="31" customFormat="false" ht="13.8" hidden="false" customHeight="false" outlineLevel="0" collapsed="false">
      <c r="A31" s="5" t="n">
        <v>17639247</v>
      </c>
      <c r="B31" s="5" t="n">
        <v>1</v>
      </c>
      <c r="C31" s="5"/>
      <c r="D31" s="5" t="n">
        <v>6</v>
      </c>
      <c r="E31" s="5" t="n">
        <v>3.5</v>
      </c>
      <c r="F31" s="5" t="n">
        <v>4.5</v>
      </c>
      <c r="G31" s="5" t="n">
        <v>4</v>
      </c>
      <c r="H31" s="5" t="n">
        <f aca="false">D31 + 1</f>
        <v>7</v>
      </c>
      <c r="I31" s="5" t="n">
        <f aca="false">E31 + 1</f>
        <v>4.5</v>
      </c>
      <c r="J31" s="5" t="n">
        <f aca="false">F31 + 1</f>
        <v>5.5</v>
      </c>
      <c r="K31" s="5" t="n">
        <f aca="false">G31 + 1</f>
        <v>5</v>
      </c>
      <c r="L31" s="5"/>
      <c r="M31" s="5" t="n">
        <f aca="false">ROUND(AVERAGE(H31:K31), 2)</f>
        <v>5.5</v>
      </c>
      <c r="N31" s="5" t="n">
        <v>0</v>
      </c>
      <c r="O31" s="5" t="n">
        <f aca="false">M31 - N31 / 10</f>
        <v>5.5</v>
      </c>
      <c r="P31" s="4"/>
      <c r="Q31" s="5" t="s">
        <v>112</v>
      </c>
      <c r="R31" s="5" t="s">
        <v>113</v>
      </c>
      <c r="S31" s="5" t="s">
        <v>114</v>
      </c>
      <c r="T31" s="5" t="s">
        <v>31</v>
      </c>
      <c r="U31" s="5"/>
    </row>
    <row r="32" customFormat="false" ht="13.8" hidden="false" customHeight="false" outlineLevel="0" collapsed="false">
      <c r="A32" s="5" t="n">
        <v>17642310</v>
      </c>
      <c r="B32" s="5" t="n">
        <v>1</v>
      </c>
      <c r="C32" s="5"/>
      <c r="D32" s="5" t="n">
        <v>2.3</v>
      </c>
      <c r="E32" s="5" t="n">
        <v>2.5</v>
      </c>
      <c r="F32" s="5" t="n">
        <v>3</v>
      </c>
      <c r="G32" s="5" t="n">
        <v>4</v>
      </c>
      <c r="H32" s="5" t="n">
        <f aca="false">D32 + 1</f>
        <v>3.3</v>
      </c>
      <c r="I32" s="5" t="n">
        <f aca="false">E32 + 1</f>
        <v>3.5</v>
      </c>
      <c r="J32" s="5" t="n">
        <f aca="false">F32 + 1</f>
        <v>4</v>
      </c>
      <c r="K32" s="5" t="n">
        <f aca="false">G32 + 1</f>
        <v>5</v>
      </c>
      <c r="L32" s="5"/>
      <c r="M32" s="5" t="n">
        <f aca="false">ROUND(AVERAGE(H32:K32), 2)</f>
        <v>3.95</v>
      </c>
      <c r="N32" s="5" t="n">
        <v>0</v>
      </c>
      <c r="O32" s="5" t="n">
        <f aca="false">M32 - N32 / 10</f>
        <v>3.95</v>
      </c>
      <c r="P32" s="4"/>
      <c r="Q32" s="5" t="s">
        <v>115</v>
      </c>
      <c r="R32" s="5" t="s">
        <v>116</v>
      </c>
      <c r="S32" s="5" t="s">
        <v>117</v>
      </c>
      <c r="T32" s="5" t="s">
        <v>118</v>
      </c>
      <c r="U32" s="5"/>
    </row>
    <row r="33" customFormat="false" ht="13.8" hidden="false" customHeight="false" outlineLevel="0" collapsed="false">
      <c r="A33" s="5" t="n">
        <v>17640865</v>
      </c>
      <c r="B33" s="5" t="n">
        <v>0</v>
      </c>
      <c r="C33" s="5"/>
      <c r="D33" s="5"/>
      <c r="E33" s="5" t="n">
        <v>0</v>
      </c>
      <c r="F33" s="5" t="n">
        <v>0</v>
      </c>
      <c r="G33" s="5" t="n">
        <v>0</v>
      </c>
      <c r="H33" s="5" t="n">
        <f aca="false">D33 + 1</f>
        <v>1</v>
      </c>
      <c r="I33" s="5" t="n">
        <f aca="false">E33 + 1</f>
        <v>1</v>
      </c>
      <c r="J33" s="5" t="n">
        <f aca="false">F33 + 1</f>
        <v>1</v>
      </c>
      <c r="K33" s="5" t="n">
        <f aca="false">G33 + 1</f>
        <v>1</v>
      </c>
      <c r="L33" s="5"/>
      <c r="M33" s="5" t="n">
        <f aca="false">ROUND(AVERAGE(H33:K33), 2)</f>
        <v>1</v>
      </c>
      <c r="N33" s="5" t="n">
        <v>0</v>
      </c>
      <c r="O33" s="5" t="n">
        <f aca="false">M33 - N33 / 10</f>
        <v>1</v>
      </c>
      <c r="P33" s="4"/>
      <c r="Q33" s="5"/>
      <c r="R33" s="5" t="s">
        <v>119</v>
      </c>
      <c r="S33" s="5" t="s">
        <v>38</v>
      </c>
      <c r="T33" s="5" t="s">
        <v>39</v>
      </c>
      <c r="U33" s="5"/>
    </row>
    <row r="34" customFormat="false" ht="13.8" hidden="false" customHeight="false" outlineLevel="0" collapsed="false">
      <c r="A34" s="5" t="s">
        <v>120</v>
      </c>
      <c r="B34" s="5" t="n">
        <v>1</v>
      </c>
      <c r="C34" s="5"/>
      <c r="D34" s="5" t="n">
        <v>3.5</v>
      </c>
      <c r="E34" s="5" t="n">
        <v>2.5</v>
      </c>
      <c r="F34" s="5" t="n">
        <v>5.5</v>
      </c>
      <c r="G34" s="5" t="n">
        <v>5.5</v>
      </c>
      <c r="H34" s="5" t="n">
        <f aca="false">D34 + 1</f>
        <v>4.5</v>
      </c>
      <c r="I34" s="5" t="n">
        <f aca="false">E34 + 1</f>
        <v>3.5</v>
      </c>
      <c r="J34" s="5" t="n">
        <f aca="false">F34 + 1</f>
        <v>6.5</v>
      </c>
      <c r="K34" s="5" t="n">
        <f aca="false">G34 + 1</f>
        <v>6.5</v>
      </c>
      <c r="L34" s="5"/>
      <c r="M34" s="5" t="n">
        <f aca="false">ROUND(AVERAGE(H34:K34), 2)</f>
        <v>5.25</v>
      </c>
      <c r="N34" s="5" t="n">
        <v>0</v>
      </c>
      <c r="O34" s="5" t="n">
        <f aca="false">M34 - N34 / 10</f>
        <v>5.25</v>
      </c>
      <c r="P34" s="4"/>
      <c r="Q34" s="5" t="s">
        <v>121</v>
      </c>
      <c r="R34" s="5" t="s">
        <v>122</v>
      </c>
      <c r="S34" s="5" t="s">
        <v>123</v>
      </c>
      <c r="T34" s="5" t="s">
        <v>124</v>
      </c>
      <c r="U34" s="5"/>
    </row>
    <row r="35" customFormat="false" ht="13.8" hidden="false" customHeight="false" outlineLevel="0" collapsed="false">
      <c r="A35" s="5" t="n">
        <v>16641418</v>
      </c>
      <c r="B35" s="5" t="n">
        <v>1</v>
      </c>
      <c r="C35" s="5"/>
      <c r="D35" s="5" t="n">
        <v>1.2</v>
      </c>
      <c r="E35" s="5" t="n">
        <v>3.5</v>
      </c>
      <c r="F35" s="5" t="n">
        <v>4</v>
      </c>
      <c r="G35" s="5" t="n">
        <v>5</v>
      </c>
      <c r="H35" s="5" t="n">
        <f aca="false">D35 + 1</f>
        <v>2.2</v>
      </c>
      <c r="I35" s="5" t="n">
        <f aca="false">E35 + 1</f>
        <v>4.5</v>
      </c>
      <c r="J35" s="5" t="n">
        <f aca="false">F35 + 1</f>
        <v>5</v>
      </c>
      <c r="K35" s="5" t="n">
        <f aca="false">G35 + 1</f>
        <v>6</v>
      </c>
      <c r="L35" s="5"/>
      <c r="M35" s="5" t="n">
        <f aca="false">ROUND(AVERAGE(H35:K35), 2)</f>
        <v>4.43</v>
      </c>
      <c r="N35" s="5" t="n">
        <v>0</v>
      </c>
      <c r="O35" s="5" t="n">
        <f aca="false">M35 - N35 / 10</f>
        <v>4.43</v>
      </c>
      <c r="P35" s="4"/>
      <c r="Q35" s="5" t="s">
        <v>125</v>
      </c>
      <c r="R35" s="5" t="s">
        <v>126</v>
      </c>
      <c r="S35" s="5" t="s">
        <v>127</v>
      </c>
      <c r="T35" s="5" t="s">
        <v>128</v>
      </c>
      <c r="U35" s="5"/>
    </row>
    <row r="36" customFormat="false" ht="13.8" hidden="false" customHeight="false" outlineLevel="0" collapsed="false">
      <c r="A36" s="5" t="n">
        <v>18642152</v>
      </c>
      <c r="B36" s="5" t="n">
        <v>1</v>
      </c>
      <c r="C36" s="5"/>
      <c r="D36" s="5" t="n">
        <v>3.8</v>
      </c>
      <c r="E36" s="5" t="n">
        <v>2.5</v>
      </c>
      <c r="F36" s="5" t="n">
        <v>4</v>
      </c>
      <c r="G36" s="5" t="n">
        <v>0</v>
      </c>
      <c r="H36" s="5" t="n">
        <f aca="false">D36 + 1</f>
        <v>4.8</v>
      </c>
      <c r="I36" s="5" t="n">
        <f aca="false">E36 + 1</f>
        <v>3.5</v>
      </c>
      <c r="J36" s="5" t="n">
        <f aca="false">F36 + 1</f>
        <v>5</v>
      </c>
      <c r="K36" s="5" t="n">
        <f aca="false">G36 + 1</f>
        <v>1</v>
      </c>
      <c r="L36" s="5"/>
      <c r="M36" s="5" t="n">
        <f aca="false">ROUND(AVERAGE(H36:K36), 2)</f>
        <v>3.58</v>
      </c>
      <c r="N36" s="5" t="n">
        <v>0</v>
      </c>
      <c r="O36" s="5" t="n">
        <f aca="false">M36 - N36 / 10</f>
        <v>3.58</v>
      </c>
      <c r="P36" s="4"/>
      <c r="Q36" s="5" t="s">
        <v>129</v>
      </c>
      <c r="R36" s="5" t="s">
        <v>130</v>
      </c>
      <c r="S36" s="5" t="s">
        <v>131</v>
      </c>
      <c r="T36" s="5" t="s">
        <v>39</v>
      </c>
      <c r="U36" s="5"/>
    </row>
    <row r="37" customFormat="false" ht="26.85" hidden="false" customHeight="false" outlineLevel="0" collapsed="false">
      <c r="A37" s="5" t="n">
        <v>14205874</v>
      </c>
      <c r="B37" s="5" t="n">
        <v>1</v>
      </c>
      <c r="C37" s="5"/>
      <c r="D37" s="5" t="n">
        <v>0.5</v>
      </c>
      <c r="E37" s="5" t="n">
        <v>5</v>
      </c>
      <c r="F37" s="5" t="n">
        <v>6</v>
      </c>
      <c r="G37" s="5" t="n">
        <v>3</v>
      </c>
      <c r="H37" s="5" t="n">
        <f aca="false">D37 + 1</f>
        <v>1.5</v>
      </c>
      <c r="I37" s="5" t="n">
        <f aca="false">E37 + 1</f>
        <v>6</v>
      </c>
      <c r="J37" s="5" t="n">
        <f aca="false">F37 + 1</f>
        <v>7</v>
      </c>
      <c r="K37" s="5" t="n">
        <f aca="false">G37 + 1</f>
        <v>4</v>
      </c>
      <c r="L37" s="5"/>
      <c r="M37" s="5" t="n">
        <f aca="false">ROUND(AVERAGE(H37:K37), 2)</f>
        <v>4.63</v>
      </c>
      <c r="N37" s="5" t="n">
        <v>0</v>
      </c>
      <c r="O37" s="5" t="n">
        <f aca="false">M37 - N37 / 10</f>
        <v>4.63</v>
      </c>
      <c r="P37" s="4"/>
      <c r="Q37" s="5" t="s">
        <v>132</v>
      </c>
      <c r="R37" s="5" t="s">
        <v>133</v>
      </c>
      <c r="S37" s="5" t="s">
        <v>134</v>
      </c>
      <c r="T37" s="6" t="s">
        <v>62</v>
      </c>
      <c r="U37" s="5"/>
    </row>
    <row r="38" customFormat="false" ht="13.8" hidden="false" customHeight="false" outlineLevel="0" collapsed="false">
      <c r="A38" s="5" t="n">
        <v>18640206</v>
      </c>
      <c r="B38" s="5" t="n">
        <v>1</v>
      </c>
      <c r="C38" s="5"/>
      <c r="D38" s="5" t="n">
        <v>6</v>
      </c>
      <c r="E38" s="5" t="n">
        <v>5</v>
      </c>
      <c r="F38" s="5" t="n">
        <v>3</v>
      </c>
      <c r="G38" s="5" t="n">
        <v>4</v>
      </c>
      <c r="H38" s="5" t="n">
        <f aca="false">D38 + 1</f>
        <v>7</v>
      </c>
      <c r="I38" s="5" t="n">
        <f aca="false">E38 + 1</f>
        <v>6</v>
      </c>
      <c r="J38" s="5" t="n">
        <f aca="false">F38 + 1</f>
        <v>4</v>
      </c>
      <c r="K38" s="5" t="n">
        <f aca="false">G38 + 1</f>
        <v>5</v>
      </c>
      <c r="L38" s="5"/>
      <c r="M38" s="5" t="n">
        <f aca="false">ROUND(AVERAGE(H38:K38), 2)</f>
        <v>5.5</v>
      </c>
      <c r="N38" s="5" t="n">
        <v>0</v>
      </c>
      <c r="O38" s="5" t="n">
        <f aca="false">M38 - N38 / 10</f>
        <v>5.5</v>
      </c>
      <c r="P38" s="4"/>
      <c r="Q38" s="5" t="s">
        <v>135</v>
      </c>
      <c r="R38" s="5" t="s">
        <v>136</v>
      </c>
      <c r="S38" s="5" t="s">
        <v>137</v>
      </c>
      <c r="T38" s="5" t="s">
        <v>31</v>
      </c>
      <c r="U38" s="5"/>
    </row>
    <row r="39" customFormat="false" ht="13.8" hidden="false" customHeight="false" outlineLevel="0" collapsed="false">
      <c r="A39" s="5" t="n">
        <v>17640784</v>
      </c>
      <c r="B39" s="5" t="n">
        <v>1</v>
      </c>
      <c r="C39" s="5"/>
      <c r="D39" s="5" t="n">
        <v>4.8</v>
      </c>
      <c r="E39" s="5" t="n">
        <v>0</v>
      </c>
      <c r="F39" s="5" t="n">
        <v>4</v>
      </c>
      <c r="G39" s="5" t="n">
        <v>5</v>
      </c>
      <c r="H39" s="5" t="n">
        <f aca="false">D39 + 1</f>
        <v>5.8</v>
      </c>
      <c r="I39" s="5" t="n">
        <f aca="false">E39 + 1</f>
        <v>1</v>
      </c>
      <c r="J39" s="5" t="n">
        <f aca="false">F39 + 1</f>
        <v>5</v>
      </c>
      <c r="K39" s="5" t="n">
        <f aca="false">G39 + 1</f>
        <v>6</v>
      </c>
      <c r="L39" s="5"/>
      <c r="M39" s="5" t="n">
        <f aca="false">ROUND(AVERAGE(H39:K39), 2)</f>
        <v>4.45</v>
      </c>
      <c r="N39" s="5" t="n">
        <v>0</v>
      </c>
      <c r="O39" s="5" t="n">
        <f aca="false">M39 - N39 / 10</f>
        <v>4.45</v>
      </c>
      <c r="P39" s="4"/>
      <c r="Q39" s="5" t="s">
        <v>138</v>
      </c>
      <c r="R39" s="5" t="s">
        <v>139</v>
      </c>
      <c r="S39" s="5" t="s">
        <v>140</v>
      </c>
      <c r="T39" s="5" t="s">
        <v>141</v>
      </c>
      <c r="U39" s="5"/>
    </row>
    <row r="40" customFormat="false" ht="13.8" hidden="false" customHeight="false" outlineLevel="0" collapsed="false">
      <c r="A40" s="5" t="n">
        <v>17637945</v>
      </c>
      <c r="B40" s="5" t="n">
        <v>1</v>
      </c>
      <c r="C40" s="5"/>
      <c r="D40" s="5" t="n">
        <v>1.5</v>
      </c>
      <c r="E40" s="5" t="n">
        <v>4.5</v>
      </c>
      <c r="F40" s="5" t="n">
        <v>5.5</v>
      </c>
      <c r="G40" s="5" t="n">
        <v>4</v>
      </c>
      <c r="H40" s="5" t="n">
        <f aca="false">D40 + 1</f>
        <v>2.5</v>
      </c>
      <c r="I40" s="5" t="n">
        <f aca="false">E40 + 1</f>
        <v>5.5</v>
      </c>
      <c r="J40" s="5" t="n">
        <f aca="false">F40 + 1</f>
        <v>6.5</v>
      </c>
      <c r="K40" s="5" t="n">
        <v>4</v>
      </c>
      <c r="L40" s="5"/>
      <c r="M40" s="5" t="n">
        <f aca="false">ROUND(AVERAGE(H40:K40), 2)</f>
        <v>4.63</v>
      </c>
      <c r="N40" s="5" t="n">
        <v>0</v>
      </c>
      <c r="O40" s="5" t="n">
        <f aca="false">M40 - N40 / 10</f>
        <v>4.63</v>
      </c>
      <c r="P40" s="4"/>
      <c r="Q40" s="5" t="s">
        <v>142</v>
      </c>
      <c r="R40" s="5" t="s">
        <v>143</v>
      </c>
      <c r="S40" s="5" t="s">
        <v>144</v>
      </c>
      <c r="T40" s="5" t="s">
        <v>31</v>
      </c>
      <c r="U40" s="5"/>
    </row>
    <row r="41" customFormat="false" ht="13.8" hidden="false" customHeight="false" outlineLevel="0" collapsed="false">
      <c r="A41" s="5" t="s">
        <v>145</v>
      </c>
      <c r="B41" s="5" t="n">
        <v>1</v>
      </c>
      <c r="C41" s="5"/>
      <c r="D41" s="5" t="n">
        <v>5</v>
      </c>
      <c r="E41" s="5" t="n">
        <v>1.5</v>
      </c>
      <c r="F41" s="5" t="n">
        <v>3.5</v>
      </c>
      <c r="G41" s="5" t="n">
        <v>5</v>
      </c>
      <c r="H41" s="5" t="n">
        <f aca="false">D41 + 1</f>
        <v>6</v>
      </c>
      <c r="I41" s="5" t="n">
        <f aca="false">E41 + 1</f>
        <v>2.5</v>
      </c>
      <c r="J41" s="5" t="n">
        <f aca="false">F41 + 1</f>
        <v>4.5</v>
      </c>
      <c r="K41" s="5" t="n">
        <f aca="false">G41 + 1</f>
        <v>6</v>
      </c>
      <c r="L41" s="5"/>
      <c r="M41" s="5" t="n">
        <f aca="false">ROUND(AVERAGE(H41:K41), 2)</f>
        <v>4.75</v>
      </c>
      <c r="N41" s="5" t="n">
        <v>0</v>
      </c>
      <c r="O41" s="5" t="n">
        <f aca="false">M41 - N41 / 10</f>
        <v>4.75</v>
      </c>
      <c r="P41" s="4"/>
      <c r="Q41" s="5" t="s">
        <v>146</v>
      </c>
      <c r="R41" s="5" t="s">
        <v>147</v>
      </c>
      <c r="S41" s="5" t="s">
        <v>148</v>
      </c>
      <c r="T41" s="5" t="s">
        <v>149</v>
      </c>
      <c r="U41" s="5"/>
    </row>
    <row r="42" customFormat="false" ht="77.6" hidden="false" customHeight="false" outlineLevel="0" collapsed="false">
      <c r="A42" s="5" t="n">
        <v>17640660</v>
      </c>
      <c r="B42" s="5" t="n">
        <v>1</v>
      </c>
      <c r="C42" s="5" t="n">
        <v>1</v>
      </c>
      <c r="D42" s="5" t="n">
        <v>6</v>
      </c>
      <c r="E42" s="5" t="n">
        <v>4</v>
      </c>
      <c r="F42" s="5" t="n">
        <v>3</v>
      </c>
      <c r="G42" s="5" t="n">
        <v>4</v>
      </c>
      <c r="H42" s="5" t="n">
        <f aca="false">D42 + 1</f>
        <v>7</v>
      </c>
      <c r="I42" s="5" t="n">
        <f aca="false">E42 + 1</f>
        <v>5</v>
      </c>
      <c r="J42" s="5" t="n">
        <f aca="false">F42 + 1</f>
        <v>4</v>
      </c>
      <c r="K42" s="5" t="n">
        <f aca="false">G42 + 1</f>
        <v>5</v>
      </c>
      <c r="L42" s="5" t="n">
        <v>3.5</v>
      </c>
      <c r="M42" s="5" t="n">
        <f aca="false">ROUND(AVERAGE(H42:K42), 2)</f>
        <v>5.25</v>
      </c>
      <c r="N42" s="5" t="n">
        <v>0</v>
      </c>
      <c r="O42" s="5" t="n">
        <f aca="false">M42 - N42 / 10</f>
        <v>5.25</v>
      </c>
      <c r="P42" s="4"/>
      <c r="Q42" s="5" t="s">
        <v>79</v>
      </c>
      <c r="R42" s="5" t="s">
        <v>150</v>
      </c>
      <c r="S42" s="5" t="s">
        <v>151</v>
      </c>
      <c r="T42" s="5" t="s">
        <v>31</v>
      </c>
      <c r="U42" s="6" t="s">
        <v>152</v>
      </c>
    </row>
    <row r="43" customFormat="false" ht="13.8" hidden="false" customHeight="false" outlineLevel="0" collapsed="false">
      <c r="A43" s="5" t="n">
        <v>18642640</v>
      </c>
      <c r="B43" s="5" t="n">
        <v>1</v>
      </c>
      <c r="C43" s="5"/>
      <c r="D43" s="5" t="n">
        <v>3.8</v>
      </c>
      <c r="E43" s="5" t="n">
        <v>0</v>
      </c>
      <c r="F43" s="5" t="n">
        <v>3.5</v>
      </c>
      <c r="G43" s="5" t="n">
        <v>4</v>
      </c>
      <c r="H43" s="5" t="n">
        <f aca="false">D43 + 1</f>
        <v>4.8</v>
      </c>
      <c r="I43" s="5" t="n">
        <f aca="false">E43 + 1</f>
        <v>1</v>
      </c>
      <c r="J43" s="5" t="n">
        <f aca="false">F43 + 1</f>
        <v>4.5</v>
      </c>
      <c r="K43" s="5" t="n">
        <f aca="false">G43 + 1</f>
        <v>5</v>
      </c>
      <c r="L43" s="5"/>
      <c r="M43" s="5" t="n">
        <f aca="false">ROUND(AVERAGE(H43:K43), 2)</f>
        <v>3.83</v>
      </c>
      <c r="N43" s="5" t="n">
        <v>0</v>
      </c>
      <c r="O43" s="5" t="n">
        <f aca="false">M43 - N43 / 10</f>
        <v>3.83</v>
      </c>
      <c r="P43" s="4"/>
      <c r="Q43" s="5" t="s">
        <v>153</v>
      </c>
      <c r="R43" s="5" t="s">
        <v>101</v>
      </c>
      <c r="S43" s="5" t="s">
        <v>154</v>
      </c>
      <c r="T43" s="5" t="s">
        <v>155</v>
      </c>
      <c r="U43" s="5"/>
    </row>
    <row r="44" customFormat="false" ht="13.8" hidden="false" customHeight="false" outlineLevel="0" collapsed="false">
      <c r="A44" s="5" t="n">
        <v>17624533</v>
      </c>
      <c r="B44" s="5" t="n">
        <v>1</v>
      </c>
      <c r="C44" s="5"/>
      <c r="D44" s="5" t="n">
        <v>6.2</v>
      </c>
      <c r="E44" s="5" t="n">
        <v>2</v>
      </c>
      <c r="F44" s="5" t="n">
        <v>1.5</v>
      </c>
      <c r="G44" s="5" t="n">
        <v>0</v>
      </c>
      <c r="H44" s="5" t="n">
        <f aca="false">D44 + 1</f>
        <v>7.2</v>
      </c>
      <c r="I44" s="5" t="n">
        <f aca="false">E44 + 1</f>
        <v>3</v>
      </c>
      <c r="J44" s="5" t="n">
        <f aca="false">F44 + 1</f>
        <v>2.5</v>
      </c>
      <c r="K44" s="5" t="n">
        <f aca="false">G44 + 1</f>
        <v>1</v>
      </c>
      <c r="L44" s="5"/>
      <c r="M44" s="5" t="n">
        <f aca="false">ROUND(AVERAGE(H44:K44), 2)</f>
        <v>3.43</v>
      </c>
      <c r="N44" s="5" t="n">
        <v>0</v>
      </c>
      <c r="O44" s="5" t="n">
        <f aca="false">M44 - N44 / 10</f>
        <v>3.43</v>
      </c>
      <c r="P44" s="4"/>
      <c r="Q44" s="5" t="s">
        <v>156</v>
      </c>
      <c r="R44" s="5" t="s">
        <v>157</v>
      </c>
      <c r="S44" s="5" t="s">
        <v>158</v>
      </c>
      <c r="T44" s="5" t="s">
        <v>39</v>
      </c>
      <c r="U44" s="5"/>
    </row>
    <row r="45" customFormat="false" ht="13.8" hidden="false" customHeight="false" outlineLevel="0" collapsed="false">
      <c r="A45" s="5" t="n">
        <v>16635108</v>
      </c>
      <c r="B45" s="5" t="n">
        <v>1</v>
      </c>
      <c r="C45" s="5"/>
      <c r="D45" s="5" t="n">
        <v>5.8</v>
      </c>
      <c r="E45" s="5" t="n">
        <v>5</v>
      </c>
      <c r="F45" s="5" t="n">
        <v>3</v>
      </c>
      <c r="G45" s="5" t="n">
        <v>0</v>
      </c>
      <c r="H45" s="5" t="n">
        <f aca="false">D45 + 1</f>
        <v>6.8</v>
      </c>
      <c r="I45" s="5" t="n">
        <f aca="false">E45 + 1</f>
        <v>6</v>
      </c>
      <c r="J45" s="5" t="n">
        <f aca="false">F45 + 1</f>
        <v>4</v>
      </c>
      <c r="K45" s="5" t="n">
        <f aca="false">G45 + 1</f>
        <v>1</v>
      </c>
      <c r="L45" s="5"/>
      <c r="M45" s="5" t="n">
        <f aca="false">ROUND(AVERAGE(H45:K45), 2)</f>
        <v>4.45</v>
      </c>
      <c r="N45" s="5" t="n">
        <v>0</v>
      </c>
      <c r="O45" s="5" t="n">
        <f aca="false">M45 - N45 / 10</f>
        <v>4.45</v>
      </c>
      <c r="P45" s="4"/>
      <c r="Q45" s="5" t="s">
        <v>159</v>
      </c>
      <c r="R45" s="5" t="s">
        <v>160</v>
      </c>
      <c r="S45" s="5" t="s">
        <v>161</v>
      </c>
      <c r="T45" s="5" t="s">
        <v>39</v>
      </c>
      <c r="U45" s="5"/>
    </row>
    <row r="46" customFormat="false" ht="13.8" hidden="false" customHeight="false" outlineLevel="0" collapsed="false">
      <c r="A46" s="5" t="n">
        <v>18641571</v>
      </c>
      <c r="B46" s="5" t="n">
        <v>1</v>
      </c>
      <c r="C46" s="5"/>
      <c r="D46" s="5" t="n">
        <v>5</v>
      </c>
      <c r="E46" s="5" t="n">
        <v>2.5</v>
      </c>
      <c r="F46" s="5" t="n">
        <v>1</v>
      </c>
      <c r="G46" s="5" t="n">
        <v>4</v>
      </c>
      <c r="H46" s="5" t="n">
        <f aca="false">D46 + 1</f>
        <v>6</v>
      </c>
      <c r="I46" s="5" t="n">
        <f aca="false">E46 + 1</f>
        <v>3.5</v>
      </c>
      <c r="J46" s="5" t="n">
        <f aca="false">F46 + 1</f>
        <v>2</v>
      </c>
      <c r="K46" s="5" t="n">
        <f aca="false">G46 + 1</f>
        <v>5</v>
      </c>
      <c r="L46" s="5"/>
      <c r="M46" s="5" t="n">
        <f aca="false">ROUND(AVERAGE(H46:K46), 2)</f>
        <v>4.13</v>
      </c>
      <c r="N46" s="5" t="n">
        <v>0</v>
      </c>
      <c r="O46" s="5" t="n">
        <f aca="false">M46 - N46 / 10</f>
        <v>4.13</v>
      </c>
      <c r="P46" s="4"/>
      <c r="Q46" s="5" t="s">
        <v>162</v>
      </c>
      <c r="R46" s="5" t="s">
        <v>163</v>
      </c>
      <c r="S46" s="5" t="s">
        <v>164</v>
      </c>
      <c r="T46" s="5" t="s">
        <v>118</v>
      </c>
      <c r="U46" s="5"/>
    </row>
    <row r="47" customFormat="false" ht="13.8" hidden="false" customHeight="false" outlineLevel="0" collapsed="false">
      <c r="A47" s="5" t="n">
        <v>16635159</v>
      </c>
      <c r="B47" s="5" t="n">
        <v>1</v>
      </c>
      <c r="C47" s="5"/>
      <c r="D47" s="5" t="n">
        <v>6</v>
      </c>
      <c r="E47" s="5" t="n">
        <v>4</v>
      </c>
      <c r="F47" s="5" t="n">
        <v>6</v>
      </c>
      <c r="G47" s="5" t="n">
        <v>6</v>
      </c>
      <c r="H47" s="5" t="n">
        <f aca="false">D47 + 1</f>
        <v>7</v>
      </c>
      <c r="I47" s="5" t="n">
        <f aca="false">E47 + 1</f>
        <v>5</v>
      </c>
      <c r="J47" s="5" t="n">
        <f aca="false">F47 + 1</f>
        <v>7</v>
      </c>
      <c r="K47" s="5" t="n">
        <f aca="false">G47 + 1</f>
        <v>7</v>
      </c>
      <c r="L47" s="5"/>
      <c r="M47" s="5" t="n">
        <f aca="false">ROUND(AVERAGE(H47:K47), 2)</f>
        <v>6.5</v>
      </c>
      <c r="N47" s="5" t="n">
        <v>0</v>
      </c>
      <c r="O47" s="5" t="n">
        <f aca="false">M47 - N47 / 10</f>
        <v>6.5</v>
      </c>
      <c r="P47" s="4"/>
      <c r="Q47" s="5" t="s">
        <v>165</v>
      </c>
      <c r="R47" s="5" t="s">
        <v>166</v>
      </c>
      <c r="S47" s="5" t="s">
        <v>46</v>
      </c>
      <c r="T47" s="5" t="s">
        <v>71</v>
      </c>
      <c r="U47" s="5"/>
    </row>
    <row r="48" customFormat="false" ht="13.8" hidden="false" customHeight="false" outlineLevel="0" collapsed="false">
      <c r="A48" s="5" t="s">
        <v>167</v>
      </c>
      <c r="B48" s="5" t="n">
        <v>1</v>
      </c>
      <c r="C48" s="5"/>
      <c r="D48" s="5" t="n">
        <v>5.3</v>
      </c>
      <c r="E48" s="5" t="n">
        <v>3</v>
      </c>
      <c r="F48" s="5" t="n">
        <v>4.5</v>
      </c>
      <c r="G48" s="5" t="n">
        <v>5</v>
      </c>
      <c r="H48" s="5" t="n">
        <f aca="false">D48 + 1</f>
        <v>6.3</v>
      </c>
      <c r="I48" s="5" t="n">
        <f aca="false">E48 + 1</f>
        <v>4</v>
      </c>
      <c r="J48" s="5" t="n">
        <f aca="false">F48 + 1</f>
        <v>5.5</v>
      </c>
      <c r="K48" s="5" t="n">
        <f aca="false">G48 + 1</f>
        <v>6</v>
      </c>
      <c r="L48" s="5"/>
      <c r="M48" s="5" t="n">
        <f aca="false">ROUND(AVERAGE(H48:K48), 2)</f>
        <v>5.45</v>
      </c>
      <c r="N48" s="5" t="n">
        <v>0</v>
      </c>
      <c r="O48" s="5" t="n">
        <f aca="false">M48 - N48 / 10</f>
        <v>5.45</v>
      </c>
      <c r="P48" s="4"/>
      <c r="Q48" s="5" t="s">
        <v>168</v>
      </c>
      <c r="R48" s="5" t="s">
        <v>169</v>
      </c>
      <c r="S48" s="5" t="s">
        <v>170</v>
      </c>
      <c r="T48" s="5" t="s">
        <v>171</v>
      </c>
      <c r="U48" s="5"/>
    </row>
    <row r="49" customFormat="false" ht="13.8" hidden="false" customHeight="false" outlineLevel="0" collapsed="false">
      <c r="A49" s="5" t="n">
        <v>17638879</v>
      </c>
      <c r="B49" s="5" t="n">
        <v>1</v>
      </c>
      <c r="C49" s="5"/>
      <c r="D49" s="5" t="n">
        <v>6</v>
      </c>
      <c r="E49" s="7" t="n">
        <v>2</v>
      </c>
      <c r="F49" s="5" t="n">
        <v>6</v>
      </c>
      <c r="G49" s="5" t="n">
        <v>6</v>
      </c>
      <c r="H49" s="5" t="n">
        <f aca="false">D49 + 1</f>
        <v>7</v>
      </c>
      <c r="I49" s="5" t="n">
        <f aca="false">E49 + 1</f>
        <v>3</v>
      </c>
      <c r="J49" s="5" t="n">
        <f aca="false">F49 + 1</f>
        <v>7</v>
      </c>
      <c r="K49" s="5" t="n">
        <f aca="false">G49 + 1</f>
        <v>7</v>
      </c>
      <c r="L49" s="5"/>
      <c r="M49" s="5" t="n">
        <f aca="false">ROUND(AVERAGE(H49:K49), 2)</f>
        <v>6</v>
      </c>
      <c r="N49" s="5" t="n">
        <v>0</v>
      </c>
      <c r="O49" s="5" t="n">
        <f aca="false">M49 - N49 / 10</f>
        <v>6</v>
      </c>
      <c r="P49" s="4"/>
      <c r="Q49" s="5" t="s">
        <v>172</v>
      </c>
      <c r="R49" s="5" t="s">
        <v>173</v>
      </c>
      <c r="S49" s="5" t="s">
        <v>85</v>
      </c>
      <c r="T49" s="5" t="s">
        <v>71</v>
      </c>
      <c r="U49" s="5"/>
    </row>
    <row r="50" customFormat="false" ht="13.8" hidden="false" customHeight="false" outlineLevel="0" collapsed="false">
      <c r="A50" s="5" t="n">
        <v>16635450</v>
      </c>
      <c r="B50" s="5" t="n">
        <v>1</v>
      </c>
      <c r="C50" s="5"/>
      <c r="D50" s="5" t="n">
        <v>6</v>
      </c>
      <c r="E50" s="5" t="n">
        <v>5</v>
      </c>
      <c r="F50" s="5" t="n">
        <v>6</v>
      </c>
      <c r="G50" s="5" t="n">
        <v>6</v>
      </c>
      <c r="H50" s="5" t="n">
        <f aca="false">D50 + 1</f>
        <v>7</v>
      </c>
      <c r="I50" s="5" t="n">
        <f aca="false">E50 + 1</f>
        <v>6</v>
      </c>
      <c r="J50" s="5" t="n">
        <f aca="false">F50 + 1</f>
        <v>7</v>
      </c>
      <c r="K50" s="5" t="n">
        <f aca="false">G50 + 1</f>
        <v>7</v>
      </c>
      <c r="L50" s="5"/>
      <c r="M50" s="5" t="n">
        <f aca="false">ROUND(AVERAGE(H50:K50), 2)</f>
        <v>6.75</v>
      </c>
      <c r="N50" s="5" t="n">
        <v>0</v>
      </c>
      <c r="O50" s="5" t="n">
        <f aca="false">M50 - N50 / 10</f>
        <v>6.75</v>
      </c>
      <c r="P50" s="4"/>
      <c r="Q50" s="5" t="s">
        <v>174</v>
      </c>
      <c r="R50" s="5" t="s">
        <v>175</v>
      </c>
      <c r="S50" s="5" t="s">
        <v>176</v>
      </c>
      <c r="T50" s="5" t="s">
        <v>71</v>
      </c>
      <c r="U50" s="5"/>
    </row>
    <row r="51" customFormat="false" ht="13.8" hidden="false" customHeight="false" outlineLevel="0" collapsed="false">
      <c r="A51" s="5" t="n">
        <v>18639771</v>
      </c>
      <c r="B51" s="5" t="n">
        <v>1</v>
      </c>
      <c r="C51" s="5"/>
      <c r="D51" s="5" t="n">
        <v>5</v>
      </c>
      <c r="E51" s="5" t="n">
        <v>2.5</v>
      </c>
      <c r="F51" s="5" t="n">
        <v>4.5</v>
      </c>
      <c r="G51" s="5" t="n">
        <v>5</v>
      </c>
      <c r="H51" s="5" t="n">
        <f aca="false">D51 + 1</f>
        <v>6</v>
      </c>
      <c r="I51" s="5" t="n">
        <f aca="false">E51 + 1</f>
        <v>3.5</v>
      </c>
      <c r="J51" s="5" t="n">
        <f aca="false">F51 + 1</f>
        <v>5.5</v>
      </c>
      <c r="K51" s="5" t="n">
        <f aca="false">G51 + 1</f>
        <v>6</v>
      </c>
      <c r="L51" s="5"/>
      <c r="M51" s="5" t="n">
        <f aca="false">ROUND(AVERAGE(H51:K51), 2)</f>
        <v>5.25</v>
      </c>
      <c r="N51" s="5" t="n">
        <v>0</v>
      </c>
      <c r="O51" s="5" t="n">
        <f aca="false">M51 - N51 / 10</f>
        <v>5.25</v>
      </c>
      <c r="P51" s="4"/>
      <c r="Q51" s="5" t="s">
        <v>177</v>
      </c>
      <c r="R51" s="5" t="s">
        <v>178</v>
      </c>
      <c r="S51" s="5" t="s">
        <v>179</v>
      </c>
      <c r="T51" s="5" t="s">
        <v>180</v>
      </c>
      <c r="U51" s="5"/>
    </row>
    <row r="52" customFormat="false" ht="13.8" hidden="false" customHeight="false" outlineLevel="0" collapsed="false">
      <c r="A52" s="5" t="n">
        <v>17637155</v>
      </c>
      <c r="B52" s="5" t="n">
        <v>1</v>
      </c>
      <c r="C52" s="5"/>
      <c r="D52" s="5" t="n">
        <v>6</v>
      </c>
      <c r="E52" s="5" t="n">
        <v>5</v>
      </c>
      <c r="F52" s="5" t="n">
        <v>3.5</v>
      </c>
      <c r="G52" s="5" t="n">
        <v>6</v>
      </c>
      <c r="H52" s="5" t="n">
        <f aca="false">D52 + 1</f>
        <v>7</v>
      </c>
      <c r="I52" s="5" t="n">
        <f aca="false">E52 + 1</f>
        <v>6</v>
      </c>
      <c r="J52" s="5" t="n">
        <f aca="false">F52 + 1</f>
        <v>4.5</v>
      </c>
      <c r="K52" s="5" t="n">
        <f aca="false">G52 + 1</f>
        <v>7</v>
      </c>
      <c r="L52" s="5"/>
      <c r="M52" s="5" t="n">
        <f aca="false">ROUND(AVERAGE(H52:K52), 2)</f>
        <v>6.13</v>
      </c>
      <c r="N52" s="5" t="n">
        <v>0</v>
      </c>
      <c r="O52" s="5" t="n">
        <f aca="false">M52 - N52 / 10</f>
        <v>6.13</v>
      </c>
      <c r="P52" s="4"/>
      <c r="Q52" s="5" t="s">
        <v>79</v>
      </c>
      <c r="R52" s="5" t="s">
        <v>181</v>
      </c>
      <c r="S52" s="5" t="s">
        <v>182</v>
      </c>
      <c r="T52" s="5" t="s">
        <v>71</v>
      </c>
      <c r="U52" s="5"/>
    </row>
    <row r="53" customFormat="false" ht="13.8" hidden="false" customHeight="false" outlineLevel="0" collapsed="false">
      <c r="A53" s="5" t="n">
        <v>17638569</v>
      </c>
      <c r="B53" s="5" t="n">
        <v>1</v>
      </c>
      <c r="C53" s="5"/>
      <c r="D53" s="5" t="n">
        <v>1.5</v>
      </c>
      <c r="E53" s="5" t="n">
        <v>4</v>
      </c>
      <c r="F53" s="5" t="n">
        <v>5.5</v>
      </c>
      <c r="G53" s="5" t="n">
        <v>4</v>
      </c>
      <c r="H53" s="5" t="n">
        <f aca="false">D53 + 1</f>
        <v>2.5</v>
      </c>
      <c r="I53" s="5" t="n">
        <f aca="false">E53 + 1</f>
        <v>5</v>
      </c>
      <c r="J53" s="5" t="n">
        <f aca="false">F53 + 1</f>
        <v>6.5</v>
      </c>
      <c r="K53" s="5" t="n">
        <f aca="false">G53 + 1</f>
        <v>5</v>
      </c>
      <c r="L53" s="5"/>
      <c r="M53" s="5" t="n">
        <f aca="false">ROUND(AVERAGE(H53:K53), 2)</f>
        <v>4.75</v>
      </c>
      <c r="N53" s="5" t="n">
        <v>0</v>
      </c>
      <c r="O53" s="5" t="n">
        <f aca="false">M53 - N53 / 10</f>
        <v>4.75</v>
      </c>
      <c r="P53" s="4"/>
      <c r="Q53" s="5" t="s">
        <v>183</v>
      </c>
      <c r="R53" s="5" t="s">
        <v>184</v>
      </c>
      <c r="S53" s="5" t="s">
        <v>185</v>
      </c>
      <c r="T53" s="5" t="s">
        <v>186</v>
      </c>
      <c r="U53" s="5"/>
    </row>
    <row r="54" customFormat="false" ht="26.85" hidden="false" customHeight="false" outlineLevel="0" collapsed="false">
      <c r="A54" s="5" t="n">
        <v>18642292</v>
      </c>
      <c r="B54" s="5" t="n">
        <v>1</v>
      </c>
      <c r="C54" s="5"/>
      <c r="D54" s="5" t="n">
        <v>4.5</v>
      </c>
      <c r="E54" s="5" t="n">
        <v>1</v>
      </c>
      <c r="F54" s="5" t="n">
        <v>4.5</v>
      </c>
      <c r="G54" s="5" t="n">
        <v>3</v>
      </c>
      <c r="H54" s="5" t="n">
        <f aca="false">D54 + 1</f>
        <v>5.5</v>
      </c>
      <c r="I54" s="5" t="n">
        <f aca="false">E54 + 1</f>
        <v>2</v>
      </c>
      <c r="J54" s="5" t="n">
        <f aca="false">F54 + 1</f>
        <v>5.5</v>
      </c>
      <c r="K54" s="5" t="n">
        <f aca="false">G54 + 1</f>
        <v>4</v>
      </c>
      <c r="L54" s="5"/>
      <c r="M54" s="5" t="n">
        <f aca="false">ROUND(AVERAGE(H54:K54), 2)</f>
        <v>4.25</v>
      </c>
      <c r="N54" s="5" t="n">
        <v>0</v>
      </c>
      <c r="O54" s="5" t="n">
        <f aca="false">M54 - N54 / 10</f>
        <v>4.25</v>
      </c>
      <c r="P54" s="4"/>
      <c r="Q54" s="5" t="s">
        <v>187</v>
      </c>
      <c r="R54" s="5" t="s">
        <v>188</v>
      </c>
      <c r="S54" s="5" t="s">
        <v>189</v>
      </c>
      <c r="T54" s="6" t="s">
        <v>190</v>
      </c>
      <c r="U54" s="5"/>
    </row>
    <row r="55" customFormat="false" ht="13.8" hidden="false" customHeight="false" outlineLevel="0" collapsed="false">
      <c r="A55" s="5" t="n">
        <v>18639119</v>
      </c>
      <c r="B55" s="5" t="n">
        <v>1</v>
      </c>
      <c r="C55" s="5"/>
      <c r="D55" s="5" t="n">
        <v>5.7</v>
      </c>
      <c r="E55" s="5" t="n">
        <v>1</v>
      </c>
      <c r="F55" s="5" t="n">
        <v>3</v>
      </c>
      <c r="G55" s="5" t="n">
        <v>4</v>
      </c>
      <c r="H55" s="5" t="n">
        <f aca="false">D55 + 1</f>
        <v>6.7</v>
      </c>
      <c r="I55" s="5" t="n">
        <f aca="false">E55 + 1</f>
        <v>2</v>
      </c>
      <c r="J55" s="5" t="n">
        <f aca="false">F55 + 1</f>
        <v>4</v>
      </c>
      <c r="K55" s="5" t="n">
        <f aca="false">G55 + 1</f>
        <v>5</v>
      </c>
      <c r="L55" s="5"/>
      <c r="M55" s="5" t="n">
        <f aca="false">ROUND(AVERAGE(H55:K55), 2)</f>
        <v>4.43</v>
      </c>
      <c r="N55" s="5" t="n">
        <v>0</v>
      </c>
      <c r="O55" s="5" t="n">
        <f aca="false">M55 - N55 / 10</f>
        <v>4.43</v>
      </c>
      <c r="P55" s="4"/>
      <c r="Q55" s="5" t="s">
        <v>191</v>
      </c>
      <c r="R55" s="5" t="s">
        <v>192</v>
      </c>
      <c r="S55" s="5" t="s">
        <v>137</v>
      </c>
      <c r="T55" s="5" t="s">
        <v>193</v>
      </c>
      <c r="U55" s="5"/>
    </row>
    <row r="56" customFormat="false" ht="13.8" hidden="false" customHeight="false" outlineLevel="0" collapsed="false">
      <c r="A56" s="5" t="n">
        <v>18639399</v>
      </c>
      <c r="B56" s="5" t="n">
        <v>1</v>
      </c>
      <c r="C56" s="5"/>
      <c r="D56" s="5" t="n">
        <v>4</v>
      </c>
      <c r="E56" s="5" t="n">
        <v>3.5</v>
      </c>
      <c r="F56" s="5" t="n">
        <v>6</v>
      </c>
      <c r="G56" s="5" t="n">
        <v>6</v>
      </c>
      <c r="H56" s="5" t="n">
        <f aca="false">D56 + 1</f>
        <v>5</v>
      </c>
      <c r="I56" s="5" t="n">
        <f aca="false">E56 + 1</f>
        <v>4.5</v>
      </c>
      <c r="J56" s="5" t="n">
        <f aca="false">F56 + 1</f>
        <v>7</v>
      </c>
      <c r="K56" s="5" t="n">
        <f aca="false">G56 + 1</f>
        <v>7</v>
      </c>
      <c r="L56" s="5"/>
      <c r="M56" s="5" t="n">
        <f aca="false">ROUND(AVERAGE(H56:K56), 2)</f>
        <v>5.88</v>
      </c>
      <c r="N56" s="5" t="n">
        <v>0</v>
      </c>
      <c r="O56" s="5" t="n">
        <f aca="false">M56 - N56 / 10</f>
        <v>5.88</v>
      </c>
      <c r="P56" s="4"/>
      <c r="Q56" s="5" t="s">
        <v>194</v>
      </c>
      <c r="R56" s="5" t="s">
        <v>195</v>
      </c>
      <c r="S56" s="5" t="s">
        <v>134</v>
      </c>
      <c r="T56" s="5" t="s">
        <v>71</v>
      </c>
      <c r="U56" s="5"/>
    </row>
    <row r="57" customFormat="false" ht="13.8" hidden="false" customHeight="false" outlineLevel="0" collapsed="false">
      <c r="A57" s="5" t="n">
        <v>16635000</v>
      </c>
      <c r="B57" s="5" t="n">
        <v>1</v>
      </c>
      <c r="C57" s="5"/>
      <c r="D57" s="5" t="n">
        <v>6</v>
      </c>
      <c r="E57" s="5" t="n">
        <v>4.5</v>
      </c>
      <c r="F57" s="5" t="n">
        <v>5</v>
      </c>
      <c r="G57" s="5" t="n">
        <v>4</v>
      </c>
      <c r="H57" s="5" t="n">
        <f aca="false">D57 + 1</f>
        <v>7</v>
      </c>
      <c r="I57" s="5" t="n">
        <f aca="false">E57 + 1</f>
        <v>5.5</v>
      </c>
      <c r="J57" s="5" t="n">
        <f aca="false">F57 + 1</f>
        <v>6</v>
      </c>
      <c r="K57" s="5" t="n">
        <f aca="false">G57 + 1</f>
        <v>5</v>
      </c>
      <c r="L57" s="5"/>
      <c r="M57" s="5" t="n">
        <f aca="false">ROUND(AVERAGE(H57:K57), 2)</f>
        <v>5.88</v>
      </c>
      <c r="N57" s="5" t="n">
        <v>0</v>
      </c>
      <c r="O57" s="5" t="n">
        <f aca="false">M57 - N57 / 10</f>
        <v>5.88</v>
      </c>
      <c r="P57" s="4"/>
      <c r="Q57" s="5" t="s">
        <v>196</v>
      </c>
      <c r="R57" s="5" t="s">
        <v>197</v>
      </c>
      <c r="S57" s="5" t="s">
        <v>198</v>
      </c>
      <c r="T57" s="5" t="s">
        <v>193</v>
      </c>
      <c r="U57" s="5"/>
    </row>
    <row r="58" customFormat="false" ht="13.8" hidden="false" customHeight="false" outlineLevel="0" collapsed="false">
      <c r="A58" s="5" t="n">
        <v>17640350</v>
      </c>
      <c r="B58" s="5" t="n">
        <v>1</v>
      </c>
      <c r="C58" s="5"/>
      <c r="D58" s="5" t="n">
        <v>5.5</v>
      </c>
      <c r="E58" s="5" t="n">
        <v>2.5</v>
      </c>
      <c r="F58" s="5" t="n">
        <v>6</v>
      </c>
      <c r="G58" s="5" t="n">
        <v>6</v>
      </c>
      <c r="H58" s="5" t="n">
        <f aca="false">D58 + 1</f>
        <v>6.5</v>
      </c>
      <c r="I58" s="5" t="n">
        <f aca="false">E58 + 1</f>
        <v>3.5</v>
      </c>
      <c r="J58" s="5" t="n">
        <f aca="false">F58 + 1</f>
        <v>7</v>
      </c>
      <c r="K58" s="5" t="n">
        <f aca="false">G58 + 1</f>
        <v>7</v>
      </c>
      <c r="L58" s="5"/>
      <c r="M58" s="5" t="n">
        <f aca="false">ROUND(AVERAGE(H58:K58), 2)</f>
        <v>6</v>
      </c>
      <c r="N58" s="5" t="n">
        <v>0</v>
      </c>
      <c r="O58" s="5" t="n">
        <f aca="false">M58 - N58 / 10</f>
        <v>6</v>
      </c>
      <c r="P58" s="4"/>
      <c r="Q58" s="5" t="s">
        <v>199</v>
      </c>
      <c r="R58" s="5" t="s">
        <v>200</v>
      </c>
      <c r="S58" s="5" t="s">
        <v>201</v>
      </c>
      <c r="T58" s="5" t="s">
        <v>71</v>
      </c>
      <c r="U58" s="5"/>
    </row>
    <row r="59" customFormat="false" ht="26.85" hidden="false" customHeight="false" outlineLevel="0" collapsed="false">
      <c r="A59" s="5" t="n">
        <v>18638600</v>
      </c>
      <c r="B59" s="5" t="n">
        <v>1</v>
      </c>
      <c r="C59" s="5"/>
      <c r="D59" s="5" t="n">
        <v>6</v>
      </c>
      <c r="E59" s="5" t="n">
        <v>4.5</v>
      </c>
      <c r="F59" s="5" t="n">
        <v>2.5</v>
      </c>
      <c r="G59" s="5" t="n">
        <v>5</v>
      </c>
      <c r="H59" s="5" t="n">
        <f aca="false">D59 + 1</f>
        <v>7</v>
      </c>
      <c r="I59" s="5" t="n">
        <f aca="false">E59 + 1</f>
        <v>5.5</v>
      </c>
      <c r="J59" s="5" t="n">
        <f aca="false">F59 + 1</f>
        <v>3.5</v>
      </c>
      <c r="K59" s="5" t="n">
        <f aca="false">G59 + 1</f>
        <v>6</v>
      </c>
      <c r="L59" s="5"/>
      <c r="M59" s="5" t="n">
        <f aca="false">ROUND(AVERAGE(H59:K59), 2)</f>
        <v>5.5</v>
      </c>
      <c r="N59" s="5" t="n">
        <v>0</v>
      </c>
      <c r="O59" s="5" t="n">
        <f aca="false">M59 - N59 / 10</f>
        <v>5.5</v>
      </c>
      <c r="P59" s="4"/>
      <c r="Q59" s="5" t="s">
        <v>202</v>
      </c>
      <c r="R59" s="5" t="s">
        <v>203</v>
      </c>
      <c r="S59" s="6" t="s">
        <v>204</v>
      </c>
      <c r="T59" s="5" t="s">
        <v>205</v>
      </c>
      <c r="U59" s="5"/>
    </row>
    <row r="60" customFormat="false" ht="13.8" hidden="false" customHeight="false" outlineLevel="0" collapsed="false">
      <c r="A60" s="5" t="n">
        <v>16637887</v>
      </c>
      <c r="B60" s="5" t="n">
        <v>1</v>
      </c>
      <c r="C60" s="5"/>
      <c r="D60" s="5" t="n">
        <v>6</v>
      </c>
      <c r="E60" s="5" t="n">
        <v>3.5</v>
      </c>
      <c r="F60" s="5" t="n">
        <v>3</v>
      </c>
      <c r="G60" s="5" t="n">
        <v>4</v>
      </c>
      <c r="H60" s="5" t="n">
        <f aca="false">D60 + 1</f>
        <v>7</v>
      </c>
      <c r="I60" s="5" t="n">
        <f aca="false">E60 + 1</f>
        <v>4.5</v>
      </c>
      <c r="J60" s="5" t="n">
        <f aca="false">F60 + 1</f>
        <v>4</v>
      </c>
      <c r="K60" s="5" t="n">
        <f aca="false">G60 + 1</f>
        <v>5</v>
      </c>
      <c r="L60" s="5"/>
      <c r="M60" s="5" t="n">
        <f aca="false">ROUND(AVERAGE(H60:K60), 2)</f>
        <v>5.13</v>
      </c>
      <c r="N60" s="5" t="n">
        <v>0</v>
      </c>
      <c r="O60" s="5" t="n">
        <f aca="false">M60 - N60 / 10</f>
        <v>5.13</v>
      </c>
      <c r="P60" s="4"/>
      <c r="Q60" s="5" t="s">
        <v>79</v>
      </c>
      <c r="R60" s="5" t="s">
        <v>206</v>
      </c>
      <c r="S60" s="5" t="s">
        <v>207</v>
      </c>
      <c r="T60" s="5" t="s">
        <v>208</v>
      </c>
      <c r="U60" s="5"/>
    </row>
    <row r="61" customFormat="false" ht="13.8" hidden="false" customHeight="false" outlineLevel="0" collapsed="false">
      <c r="A61" s="5" t="n">
        <v>16641027</v>
      </c>
      <c r="B61" s="5" t="n">
        <v>1</v>
      </c>
      <c r="C61" s="5"/>
      <c r="D61" s="5" t="n">
        <v>1</v>
      </c>
      <c r="E61" s="5" t="n">
        <v>3</v>
      </c>
      <c r="F61" s="5" t="n">
        <v>4.5</v>
      </c>
      <c r="G61" s="5" t="n">
        <v>4</v>
      </c>
      <c r="H61" s="5" t="n">
        <f aca="false">D61 + 1</f>
        <v>2</v>
      </c>
      <c r="I61" s="5" t="n">
        <f aca="false">E61 + 1</f>
        <v>4</v>
      </c>
      <c r="J61" s="5" t="n">
        <f aca="false">F61 + 1</f>
        <v>5.5</v>
      </c>
      <c r="K61" s="5" t="n">
        <f aca="false">G61 + 1</f>
        <v>5</v>
      </c>
      <c r="L61" s="5"/>
      <c r="M61" s="5" t="n">
        <f aca="false">ROUND(AVERAGE(H61:K61), 2)</f>
        <v>4.13</v>
      </c>
      <c r="N61" s="5" t="n">
        <v>0</v>
      </c>
      <c r="O61" s="5" t="n">
        <f aca="false">M61 - N61 / 10</f>
        <v>4.13</v>
      </c>
      <c r="P61" s="4"/>
      <c r="Q61" s="5" t="s">
        <v>209</v>
      </c>
      <c r="R61" s="5" t="s">
        <v>210</v>
      </c>
      <c r="S61" s="5" t="s">
        <v>211</v>
      </c>
      <c r="T61" s="5" t="s">
        <v>212</v>
      </c>
      <c r="U61" s="5"/>
    </row>
    <row r="62" customFormat="false" ht="13.8" hidden="false" customHeight="false" outlineLevel="0" collapsed="false">
      <c r="A62" s="5" t="n">
        <v>17640342</v>
      </c>
      <c r="B62" s="5" t="n">
        <v>1</v>
      </c>
      <c r="C62" s="5"/>
      <c r="D62" s="5" t="n">
        <v>6</v>
      </c>
      <c r="E62" s="5" t="n">
        <v>1.5</v>
      </c>
      <c r="F62" s="5" t="n">
        <v>6</v>
      </c>
      <c r="G62" s="5" t="n">
        <v>6</v>
      </c>
      <c r="H62" s="5" t="n">
        <f aca="false">D62 + 1</f>
        <v>7</v>
      </c>
      <c r="I62" s="5" t="n">
        <f aca="false">E62 + 1</f>
        <v>2.5</v>
      </c>
      <c r="J62" s="5" t="n">
        <f aca="false">F62 + 1</f>
        <v>7</v>
      </c>
      <c r="K62" s="5" t="n">
        <f aca="false">G62 + 1</f>
        <v>7</v>
      </c>
      <c r="L62" s="5"/>
      <c r="M62" s="5" t="n">
        <f aca="false">ROUND(AVERAGE(H62:K62), 2)</f>
        <v>5.88</v>
      </c>
      <c r="N62" s="5" t="n">
        <v>10</v>
      </c>
      <c r="O62" s="5" t="n">
        <f aca="false">M62 - N62 / 10</f>
        <v>4.88</v>
      </c>
      <c r="P62" s="4"/>
      <c r="Q62" s="5" t="s">
        <v>213</v>
      </c>
      <c r="R62" s="5" t="s">
        <v>214</v>
      </c>
      <c r="S62" s="5" t="s">
        <v>201</v>
      </c>
      <c r="T62" s="5" t="s">
        <v>46</v>
      </c>
      <c r="U62" s="5"/>
    </row>
    <row r="63" customFormat="false" ht="13.8" hidden="false" customHeight="false" outlineLevel="0" collapsed="false">
      <c r="A63" s="5" t="n">
        <v>16204964</v>
      </c>
      <c r="B63" s="5" t="n">
        <v>1</v>
      </c>
      <c r="C63" s="5"/>
      <c r="D63" s="5" t="n">
        <v>0</v>
      </c>
      <c r="E63" s="5" t="n">
        <v>3.5</v>
      </c>
      <c r="F63" s="5" t="n">
        <v>6</v>
      </c>
      <c r="G63" s="5" t="n">
        <v>4</v>
      </c>
      <c r="H63" s="5" t="n">
        <f aca="false">D63 + 1</f>
        <v>1</v>
      </c>
      <c r="I63" s="5" t="n">
        <f aca="false">E63 + 1</f>
        <v>4.5</v>
      </c>
      <c r="J63" s="5" t="n">
        <f aca="false">F63 + 1</f>
        <v>7</v>
      </c>
      <c r="K63" s="5" t="n">
        <f aca="false">G63 + 1</f>
        <v>5</v>
      </c>
      <c r="L63" s="5"/>
      <c r="M63" s="5" t="n">
        <f aca="false">ROUND(AVERAGE(H63:K63), 2)</f>
        <v>4.38</v>
      </c>
      <c r="N63" s="5" t="n">
        <v>0</v>
      </c>
      <c r="O63" s="5" t="n">
        <f aca="false">M63 - N63 / 10</f>
        <v>4.38</v>
      </c>
      <c r="P63" s="4"/>
      <c r="Q63" s="5" t="s">
        <v>28</v>
      </c>
      <c r="R63" s="5" t="s">
        <v>215</v>
      </c>
      <c r="S63" s="5" t="s">
        <v>201</v>
      </c>
      <c r="T63" s="5" t="s">
        <v>193</v>
      </c>
      <c r="U63" s="5"/>
    </row>
    <row r="64" customFormat="false" ht="13.8" hidden="false" customHeight="false" outlineLevel="0" collapsed="false">
      <c r="A64" s="5" t="n">
        <v>18636926</v>
      </c>
      <c r="B64" s="5" t="n">
        <v>1</v>
      </c>
      <c r="C64" s="5"/>
      <c r="D64" s="5" t="n">
        <v>5</v>
      </c>
      <c r="E64" s="5" t="n">
        <v>1</v>
      </c>
      <c r="F64" s="5" t="n">
        <v>3.5</v>
      </c>
      <c r="G64" s="5" t="n">
        <v>4</v>
      </c>
      <c r="H64" s="5" t="n">
        <f aca="false">D64 + 1</f>
        <v>6</v>
      </c>
      <c r="I64" s="5" t="n">
        <f aca="false">E64 + 1</f>
        <v>2</v>
      </c>
      <c r="J64" s="5" t="n">
        <f aca="false">F64 + 1</f>
        <v>4.5</v>
      </c>
      <c r="K64" s="5" t="n">
        <f aca="false">G64 + 1</f>
        <v>5</v>
      </c>
      <c r="L64" s="5"/>
      <c r="M64" s="5" t="n">
        <f aca="false">ROUND(AVERAGE(H64:K64), 2)</f>
        <v>4.38</v>
      </c>
      <c r="N64" s="5" t="n">
        <v>0</v>
      </c>
      <c r="O64" s="5" t="n">
        <f aca="false">M64 - N64 / 10</f>
        <v>4.38</v>
      </c>
      <c r="P64" s="4"/>
      <c r="Q64" s="5" t="s">
        <v>216</v>
      </c>
      <c r="R64" s="5" t="s">
        <v>217</v>
      </c>
      <c r="S64" s="5" t="s">
        <v>218</v>
      </c>
      <c r="T64" s="5" t="s">
        <v>193</v>
      </c>
      <c r="U64" s="5"/>
    </row>
    <row r="65" customFormat="false" ht="13.8" hidden="false" customHeight="false" outlineLevel="0" collapsed="false">
      <c r="A65" s="5" t="n">
        <v>17640210</v>
      </c>
      <c r="B65" s="5" t="n">
        <v>1</v>
      </c>
      <c r="C65" s="5"/>
      <c r="D65" s="5" t="n">
        <v>4</v>
      </c>
      <c r="E65" s="5" t="n">
        <v>2.5</v>
      </c>
      <c r="F65" s="5" t="n">
        <v>5.5</v>
      </c>
      <c r="G65" s="5" t="n">
        <v>4</v>
      </c>
      <c r="H65" s="5" t="n">
        <f aca="false">D65 + 1</f>
        <v>5</v>
      </c>
      <c r="I65" s="5" t="n">
        <f aca="false">E65 + 1</f>
        <v>3.5</v>
      </c>
      <c r="J65" s="5" t="n">
        <f aca="false">F65 + 1</f>
        <v>6.5</v>
      </c>
      <c r="K65" s="5" t="n">
        <f aca="false">G65 + 1</f>
        <v>5</v>
      </c>
      <c r="L65" s="5"/>
      <c r="M65" s="5" t="n">
        <f aca="false">ROUND(AVERAGE(H65:K65), 2)</f>
        <v>5</v>
      </c>
      <c r="N65" s="5" t="n">
        <v>0</v>
      </c>
      <c r="O65" s="5" t="n">
        <f aca="false">M65 - N65 / 10</f>
        <v>5</v>
      </c>
      <c r="P65" s="4"/>
      <c r="Q65" s="5" t="s">
        <v>219</v>
      </c>
      <c r="R65" s="5" t="s">
        <v>220</v>
      </c>
      <c r="S65" s="5" t="s">
        <v>221</v>
      </c>
      <c r="T65" s="5" t="s">
        <v>193</v>
      </c>
      <c r="U65" s="5"/>
    </row>
    <row r="66" customFormat="false" ht="13.8" hidden="false" customHeight="false" outlineLevel="0" collapsed="false">
      <c r="A66" s="5" t="n">
        <v>16639820</v>
      </c>
      <c r="B66" s="5" t="n">
        <v>1</v>
      </c>
      <c r="C66" s="5"/>
      <c r="D66" s="5" t="n">
        <v>4.5</v>
      </c>
      <c r="E66" s="5" t="n">
        <v>2.5</v>
      </c>
      <c r="F66" s="5" t="n">
        <v>5.5</v>
      </c>
      <c r="G66" s="5" t="n">
        <v>4</v>
      </c>
      <c r="H66" s="5" t="n">
        <f aca="false">D66 + 1</f>
        <v>5.5</v>
      </c>
      <c r="I66" s="5" t="n">
        <f aca="false">E66 + 1</f>
        <v>3.5</v>
      </c>
      <c r="J66" s="5" t="n">
        <f aca="false">F66 + 1</f>
        <v>6.5</v>
      </c>
      <c r="K66" s="5" t="n">
        <f aca="false">G66 + 1</f>
        <v>5</v>
      </c>
      <c r="L66" s="5"/>
      <c r="M66" s="5" t="n">
        <f aca="false">ROUND(AVERAGE(H66:K66), 2)</f>
        <v>5.13</v>
      </c>
      <c r="N66" s="5" t="n">
        <v>0</v>
      </c>
      <c r="O66" s="5" t="n">
        <f aca="false">M66 - N66 / 10</f>
        <v>5.13</v>
      </c>
      <c r="P66" s="4"/>
      <c r="Q66" s="5" t="s">
        <v>222</v>
      </c>
      <c r="R66" s="5" t="s">
        <v>223</v>
      </c>
      <c r="S66" s="5" t="s">
        <v>224</v>
      </c>
      <c r="T66" s="5" t="s">
        <v>193</v>
      </c>
      <c r="U66" s="5"/>
    </row>
    <row r="67" customFormat="false" ht="13.8" hidden="false" customHeight="false" outlineLevel="0" collapsed="false">
      <c r="A67" s="5" t="n">
        <v>18640591</v>
      </c>
      <c r="B67" s="5" t="n">
        <v>1</v>
      </c>
      <c r="C67" s="5"/>
      <c r="D67" s="5" t="n">
        <v>3.5</v>
      </c>
      <c r="E67" s="5" t="n">
        <v>3</v>
      </c>
      <c r="F67" s="5" t="n">
        <v>3.5</v>
      </c>
      <c r="G67" s="5" t="n">
        <v>4</v>
      </c>
      <c r="H67" s="5" t="n">
        <f aca="false">D67 + 1</f>
        <v>4.5</v>
      </c>
      <c r="I67" s="5" t="n">
        <f aca="false">E67 + 1</f>
        <v>4</v>
      </c>
      <c r="J67" s="5" t="n">
        <f aca="false">F67 + 1</f>
        <v>4.5</v>
      </c>
      <c r="K67" s="5" t="n">
        <f aca="false">G67 + 1</f>
        <v>5</v>
      </c>
      <c r="L67" s="5"/>
      <c r="M67" s="5" t="n">
        <f aca="false">ROUND(AVERAGE(H67:K67), 2)</f>
        <v>4.5</v>
      </c>
      <c r="N67" s="5" t="n">
        <v>0</v>
      </c>
      <c r="O67" s="5" t="n">
        <f aca="false">M67 - N67 / 10</f>
        <v>4.5</v>
      </c>
      <c r="P67" s="4"/>
      <c r="Q67" s="5" t="s">
        <v>225</v>
      </c>
      <c r="R67" s="5" t="s">
        <v>226</v>
      </c>
      <c r="S67" s="5" t="s">
        <v>227</v>
      </c>
      <c r="T67" s="5" t="s">
        <v>193</v>
      </c>
      <c r="U67" s="5"/>
    </row>
    <row r="68" customFormat="false" ht="13.8" hidden="false" customHeight="false" outlineLevel="0" collapsed="false">
      <c r="A68" s="5" t="n">
        <v>17626994</v>
      </c>
      <c r="B68" s="5" t="n">
        <v>0</v>
      </c>
      <c r="C68" s="5"/>
      <c r="D68" s="5"/>
      <c r="E68" s="5" t="n">
        <v>0</v>
      </c>
      <c r="F68" s="5" t="n">
        <v>0</v>
      </c>
      <c r="G68" s="5" t="n">
        <v>0</v>
      </c>
      <c r="H68" s="5" t="n">
        <f aca="false">D68 + 1</f>
        <v>1</v>
      </c>
      <c r="I68" s="5" t="n">
        <f aca="false">E68 + 1</f>
        <v>1</v>
      </c>
      <c r="J68" s="5" t="n">
        <f aca="false">F68 + 1</f>
        <v>1</v>
      </c>
      <c r="K68" s="5" t="n">
        <f aca="false">G68 + 1</f>
        <v>1</v>
      </c>
      <c r="L68" s="5"/>
      <c r="M68" s="5" t="n">
        <f aca="false">ROUND(AVERAGE(H68:K68), 2)</f>
        <v>1</v>
      </c>
      <c r="N68" s="5" t="n">
        <v>0</v>
      </c>
      <c r="O68" s="5" t="n">
        <f aca="false">M68 - N68 / 10</f>
        <v>1</v>
      </c>
      <c r="P68" s="4"/>
      <c r="Q68" s="5"/>
      <c r="R68" s="5"/>
      <c r="S68" s="5" t="s">
        <v>38</v>
      </c>
      <c r="T68" s="5" t="s">
        <v>39</v>
      </c>
      <c r="U68" s="5"/>
    </row>
    <row r="69" customFormat="false" ht="13.8" hidden="false" customHeight="false" outlineLevel="0" collapsed="false">
      <c r="A69" s="5" t="n">
        <v>15636453</v>
      </c>
      <c r="B69" s="5" t="n">
        <v>1</v>
      </c>
      <c r="C69" s="5"/>
      <c r="D69" s="5" t="n">
        <v>4.5</v>
      </c>
      <c r="E69" s="5" t="n">
        <v>2.5</v>
      </c>
      <c r="F69" s="5" t="n">
        <v>1</v>
      </c>
      <c r="G69" s="5" t="n">
        <v>4</v>
      </c>
      <c r="H69" s="5" t="n">
        <f aca="false">D69 + 1</f>
        <v>5.5</v>
      </c>
      <c r="I69" s="5" t="n">
        <f aca="false">E69 + 1</f>
        <v>3.5</v>
      </c>
      <c r="J69" s="5" t="n">
        <f aca="false">F69 + 1</f>
        <v>2</v>
      </c>
      <c r="K69" s="5" t="n">
        <f aca="false">G69 + 1</f>
        <v>5</v>
      </c>
      <c r="L69" s="5"/>
      <c r="M69" s="5" t="n">
        <f aca="false">ROUND(AVERAGE(H69:K69), 2)</f>
        <v>4</v>
      </c>
      <c r="N69" s="5" t="n">
        <v>0</v>
      </c>
      <c r="O69" s="5" t="n">
        <f aca="false">M69 - N69 / 10</f>
        <v>4</v>
      </c>
      <c r="P69" s="4"/>
      <c r="Q69" s="5" t="s">
        <v>228</v>
      </c>
      <c r="R69" s="5" t="s">
        <v>229</v>
      </c>
      <c r="S69" s="5" t="s">
        <v>230</v>
      </c>
      <c r="T69" s="5" t="s">
        <v>193</v>
      </c>
      <c r="U69" s="5"/>
    </row>
    <row r="70" customFormat="false" ht="13.8" hidden="false" customHeight="false" outlineLevel="0" collapsed="false">
      <c r="A70" s="5" t="n">
        <v>14633582</v>
      </c>
      <c r="B70" s="5" t="n">
        <v>1</v>
      </c>
      <c r="C70" s="5"/>
      <c r="D70" s="5" t="n">
        <v>6</v>
      </c>
      <c r="E70" s="5" t="n">
        <v>1.5</v>
      </c>
      <c r="F70" s="5" t="n">
        <v>4.5</v>
      </c>
      <c r="G70" s="5" t="n">
        <v>6</v>
      </c>
      <c r="H70" s="5" t="n">
        <f aca="false">D70 + 1</f>
        <v>7</v>
      </c>
      <c r="I70" s="5" t="n">
        <f aca="false">E70 + 1</f>
        <v>2.5</v>
      </c>
      <c r="J70" s="5" t="n">
        <f aca="false">F70 + 1</f>
        <v>5.5</v>
      </c>
      <c r="K70" s="5" t="n">
        <f aca="false">G70 + 1</f>
        <v>7</v>
      </c>
      <c r="L70" s="5"/>
      <c r="M70" s="5" t="n">
        <f aca="false">ROUND(AVERAGE(H70:K70), 2)</f>
        <v>5.5</v>
      </c>
      <c r="N70" s="5" t="n">
        <v>0</v>
      </c>
      <c r="O70" s="5" t="n">
        <f aca="false">M70 - N70 / 10</f>
        <v>5.5</v>
      </c>
      <c r="P70" s="4"/>
      <c r="Q70" s="5" t="s">
        <v>79</v>
      </c>
      <c r="R70" s="5" t="s">
        <v>231</v>
      </c>
      <c r="S70" s="5" t="s">
        <v>232</v>
      </c>
      <c r="T70" s="5" t="s">
        <v>71</v>
      </c>
      <c r="U70" s="5"/>
    </row>
    <row r="71" customFormat="false" ht="13.8" hidden="false" customHeight="false" outlineLevel="0" collapsed="false">
      <c r="A71" s="5" t="n">
        <v>16641329</v>
      </c>
      <c r="B71" s="5" t="n">
        <v>1</v>
      </c>
      <c r="C71" s="5"/>
      <c r="D71" s="5" t="n">
        <v>5</v>
      </c>
      <c r="E71" s="5" t="n">
        <v>1</v>
      </c>
      <c r="F71" s="5" t="n">
        <v>3.5</v>
      </c>
      <c r="G71" s="5" t="n">
        <v>5</v>
      </c>
      <c r="H71" s="5" t="n">
        <f aca="false">D71 + 1</f>
        <v>6</v>
      </c>
      <c r="I71" s="5" t="n">
        <f aca="false">E71 + 1</f>
        <v>2</v>
      </c>
      <c r="J71" s="5" t="n">
        <f aca="false">F71 + 1</f>
        <v>4.5</v>
      </c>
      <c r="K71" s="5" t="n">
        <f aca="false">G71 + 1</f>
        <v>6</v>
      </c>
      <c r="L71" s="5"/>
      <c r="M71" s="5" t="n">
        <f aca="false">ROUND(AVERAGE(H71:K71), 2)</f>
        <v>4.63</v>
      </c>
      <c r="N71" s="5" t="n">
        <v>0</v>
      </c>
      <c r="O71" s="5" t="n">
        <f aca="false">M71 - N71 / 10</f>
        <v>4.63</v>
      </c>
      <c r="P71" s="4"/>
      <c r="Q71" s="5" t="s">
        <v>233</v>
      </c>
      <c r="R71" s="5" t="s">
        <v>234</v>
      </c>
      <c r="S71" s="5" t="s">
        <v>235</v>
      </c>
      <c r="T71" s="5" t="s">
        <v>236</v>
      </c>
      <c r="U71" s="5"/>
    </row>
    <row r="72" customFormat="false" ht="13.8" hidden="false" customHeight="false" outlineLevel="0" collapsed="false">
      <c r="A72" s="5" t="n">
        <v>17638119</v>
      </c>
      <c r="B72" s="5" t="n">
        <v>1</v>
      </c>
      <c r="C72" s="5"/>
      <c r="D72" s="5" t="n">
        <v>5</v>
      </c>
      <c r="E72" s="5" t="n">
        <v>1.5</v>
      </c>
      <c r="F72" s="5" t="n">
        <v>1.5</v>
      </c>
      <c r="G72" s="5" t="n">
        <v>5</v>
      </c>
      <c r="H72" s="5" t="n">
        <f aca="false">D72 + 1</f>
        <v>6</v>
      </c>
      <c r="I72" s="5" t="n">
        <f aca="false">E72 + 1</f>
        <v>2.5</v>
      </c>
      <c r="J72" s="5" t="n">
        <f aca="false">F72 + 1</f>
        <v>2.5</v>
      </c>
      <c r="K72" s="5" t="n">
        <f aca="false">G72 + 1</f>
        <v>6</v>
      </c>
      <c r="L72" s="5"/>
      <c r="M72" s="5" t="n">
        <f aca="false">ROUND(AVERAGE(H72:K72), 2)</f>
        <v>4.25</v>
      </c>
      <c r="N72" s="5" t="n">
        <v>0</v>
      </c>
      <c r="O72" s="5" t="n">
        <f aca="false">M72 - N72 / 10</f>
        <v>4.25</v>
      </c>
      <c r="P72" s="4"/>
      <c r="Q72" s="5" t="s">
        <v>237</v>
      </c>
      <c r="R72" s="5" t="s">
        <v>238</v>
      </c>
      <c r="S72" s="5" t="s">
        <v>239</v>
      </c>
      <c r="T72" s="5" t="s">
        <v>180</v>
      </c>
      <c r="U72" s="5"/>
    </row>
    <row r="73" customFormat="false" ht="13.8" hidden="false" customHeight="false" outlineLevel="0" collapsed="false">
      <c r="A73" s="5" t="n">
        <v>17642299</v>
      </c>
      <c r="B73" s="5" t="n">
        <v>1</v>
      </c>
      <c r="C73" s="5"/>
      <c r="D73" s="5" t="n">
        <v>6</v>
      </c>
      <c r="E73" s="5" t="n">
        <v>2</v>
      </c>
      <c r="F73" s="5" t="n">
        <v>4.5</v>
      </c>
      <c r="G73" s="5" t="n">
        <v>6</v>
      </c>
      <c r="H73" s="5" t="n">
        <f aca="false">D73 + 1</f>
        <v>7</v>
      </c>
      <c r="I73" s="5" t="n">
        <f aca="false">E73 + 1</f>
        <v>3</v>
      </c>
      <c r="J73" s="5" t="n">
        <f aca="false">F73 + 1</f>
        <v>5.5</v>
      </c>
      <c r="K73" s="5" t="n">
        <f aca="false">G73 + 1</f>
        <v>7</v>
      </c>
      <c r="L73" s="5"/>
      <c r="M73" s="5" t="n">
        <f aca="false">ROUND(AVERAGE(H73:K73), 2)</f>
        <v>5.63</v>
      </c>
      <c r="N73" s="5" t="n">
        <v>0</v>
      </c>
      <c r="O73" s="5" t="n">
        <f aca="false">M73 - N73 / 10</f>
        <v>5.63</v>
      </c>
      <c r="P73" s="4"/>
      <c r="Q73" s="5" t="s">
        <v>240</v>
      </c>
      <c r="R73" s="5" t="s">
        <v>241</v>
      </c>
      <c r="S73" s="5" t="s">
        <v>242</v>
      </c>
      <c r="T73" s="5" t="s">
        <v>71</v>
      </c>
      <c r="U73" s="5"/>
    </row>
    <row r="74" customFormat="false" ht="13.8" hidden="false" customHeight="false" outlineLevel="0" collapsed="false">
      <c r="A74" s="5" t="n">
        <v>16637151</v>
      </c>
      <c r="B74" s="5" t="n">
        <v>1</v>
      </c>
      <c r="C74" s="5"/>
      <c r="D74" s="5" t="n">
        <v>6</v>
      </c>
      <c r="E74" s="5" t="n">
        <v>2.5</v>
      </c>
      <c r="F74" s="5" t="n">
        <v>4.5</v>
      </c>
      <c r="G74" s="5" t="n">
        <v>6</v>
      </c>
      <c r="H74" s="5" t="n">
        <f aca="false">D74 + 1</f>
        <v>7</v>
      </c>
      <c r="I74" s="5" t="n">
        <f aca="false">E74 + 1</f>
        <v>3.5</v>
      </c>
      <c r="J74" s="5" t="n">
        <f aca="false">F74 + 1</f>
        <v>5.5</v>
      </c>
      <c r="K74" s="5" t="n">
        <f aca="false">G74 + 1</f>
        <v>7</v>
      </c>
      <c r="L74" s="5"/>
      <c r="M74" s="5" t="n">
        <f aca="false">ROUND(AVERAGE(H74:K74), 2)</f>
        <v>5.75</v>
      </c>
      <c r="N74" s="5" t="n">
        <v>0</v>
      </c>
      <c r="O74" s="5" t="n">
        <f aca="false">M74 - N74 / 10</f>
        <v>5.75</v>
      </c>
      <c r="P74" s="4"/>
      <c r="Q74" s="5" t="s">
        <v>79</v>
      </c>
      <c r="R74" s="5" t="s">
        <v>243</v>
      </c>
      <c r="S74" s="5" t="s">
        <v>244</v>
      </c>
      <c r="T74" s="5" t="s">
        <v>71</v>
      </c>
      <c r="U74" s="5"/>
    </row>
    <row r="75" customFormat="false" ht="13.8" hidden="false" customHeight="false" outlineLevel="0" collapsed="false">
      <c r="A75" s="5" t="n">
        <v>18638759</v>
      </c>
      <c r="B75" s="5" t="n">
        <v>1</v>
      </c>
      <c r="C75" s="5"/>
      <c r="D75" s="5" t="n">
        <v>1.5</v>
      </c>
      <c r="E75" s="5" t="n">
        <v>2.5</v>
      </c>
      <c r="F75" s="5" t="n">
        <v>3</v>
      </c>
      <c r="G75" s="5" t="n">
        <v>4</v>
      </c>
      <c r="H75" s="5" t="n">
        <f aca="false">D75 + 1</f>
        <v>2.5</v>
      </c>
      <c r="I75" s="5" t="n">
        <f aca="false">E75 + 1</f>
        <v>3.5</v>
      </c>
      <c r="J75" s="5" t="n">
        <f aca="false">F75 + 1</f>
        <v>4</v>
      </c>
      <c r="K75" s="5" t="n">
        <f aca="false">G75 + 1</f>
        <v>5</v>
      </c>
      <c r="L75" s="5"/>
      <c r="M75" s="5" t="n">
        <f aca="false">ROUND(AVERAGE(H75:K75), 2)</f>
        <v>3.75</v>
      </c>
      <c r="N75" s="5" t="n">
        <v>0</v>
      </c>
      <c r="O75" s="5" t="n">
        <f aca="false">M75 - N75 / 10</f>
        <v>3.75</v>
      </c>
      <c r="P75" s="4"/>
      <c r="Q75" s="5" t="s">
        <v>245</v>
      </c>
      <c r="R75" s="5" t="s">
        <v>246</v>
      </c>
      <c r="S75" s="5" t="s">
        <v>247</v>
      </c>
      <c r="T75" s="5" t="s">
        <v>193</v>
      </c>
      <c r="U75" s="5"/>
    </row>
    <row r="76" customFormat="false" ht="13.8" hidden="false" customHeight="false" outlineLevel="0" collapsed="false">
      <c r="A76" s="5" t="n">
        <v>16637895</v>
      </c>
      <c r="B76" s="5" t="n">
        <v>1</v>
      </c>
      <c r="C76" s="5"/>
      <c r="D76" s="5" t="n">
        <v>6</v>
      </c>
      <c r="E76" s="5" t="n">
        <v>2.5</v>
      </c>
      <c r="F76" s="5" t="n">
        <v>4.5</v>
      </c>
      <c r="G76" s="5" t="n">
        <v>4</v>
      </c>
      <c r="H76" s="5" t="n">
        <f aca="false">D76 + 1</f>
        <v>7</v>
      </c>
      <c r="I76" s="5" t="n">
        <f aca="false">E76 + 1</f>
        <v>3.5</v>
      </c>
      <c r="J76" s="5" t="n">
        <f aca="false">F76 + 1</f>
        <v>5.5</v>
      </c>
      <c r="K76" s="5" t="n">
        <f aca="false">G76 + 1</f>
        <v>5</v>
      </c>
      <c r="L76" s="5"/>
      <c r="M76" s="5" t="n">
        <f aca="false">ROUND(AVERAGE(H76:K76), 2)</f>
        <v>5.25</v>
      </c>
      <c r="N76" s="5" t="n">
        <v>0</v>
      </c>
      <c r="O76" s="5" t="n">
        <f aca="false">M76 - N76 / 10</f>
        <v>5.25</v>
      </c>
      <c r="P76" s="4"/>
      <c r="Q76" s="5" t="s">
        <v>248</v>
      </c>
      <c r="R76" s="5" t="s">
        <v>249</v>
      </c>
      <c r="S76" s="5" t="s">
        <v>250</v>
      </c>
      <c r="T76" s="5" t="s">
        <v>193</v>
      </c>
      <c r="U76" s="5"/>
    </row>
    <row r="77" customFormat="false" ht="13.8" hidden="false" customHeight="false" outlineLevel="0" collapsed="false">
      <c r="A77" s="5" t="n">
        <v>16630769</v>
      </c>
      <c r="B77" s="5" t="n">
        <v>1</v>
      </c>
      <c r="C77" s="5"/>
      <c r="D77" s="5" t="n">
        <v>4.5</v>
      </c>
      <c r="E77" s="5" t="n">
        <v>1.5</v>
      </c>
      <c r="F77" s="5" t="n">
        <v>4</v>
      </c>
      <c r="G77" s="5" t="n">
        <v>6</v>
      </c>
      <c r="H77" s="5" t="n">
        <f aca="false">D77 + 1</f>
        <v>5.5</v>
      </c>
      <c r="I77" s="5" t="n">
        <f aca="false">E77 + 1</f>
        <v>2.5</v>
      </c>
      <c r="J77" s="5" t="n">
        <f aca="false">F77 + 1</f>
        <v>5</v>
      </c>
      <c r="K77" s="5" t="n">
        <f aca="false">G77 + 1</f>
        <v>7</v>
      </c>
      <c r="L77" s="5"/>
      <c r="M77" s="5" t="n">
        <f aca="false">ROUND(AVERAGE(H77:K77), 2)</f>
        <v>5</v>
      </c>
      <c r="N77" s="5" t="n">
        <v>0</v>
      </c>
      <c r="O77" s="5" t="n">
        <f aca="false">M77 - N77 / 10</f>
        <v>5</v>
      </c>
      <c r="P77" s="4"/>
      <c r="Q77" s="5" t="s">
        <v>251</v>
      </c>
      <c r="R77" s="5" t="s">
        <v>252</v>
      </c>
      <c r="S77" s="5" t="s">
        <v>253</v>
      </c>
      <c r="T77" s="5" t="s">
        <v>46</v>
      </c>
      <c r="U77" s="5"/>
    </row>
    <row r="78" customFormat="false" ht="13.8" hidden="false" customHeight="false" outlineLevel="0" collapsed="false">
      <c r="A78" s="5" t="n">
        <v>18208266</v>
      </c>
      <c r="B78" s="5" t="n">
        <v>1</v>
      </c>
      <c r="C78" s="5"/>
      <c r="D78" s="5" t="n">
        <v>3.5</v>
      </c>
      <c r="E78" s="5" t="n">
        <v>1.5</v>
      </c>
      <c r="F78" s="5" t="n">
        <v>3.5</v>
      </c>
      <c r="G78" s="5" t="n">
        <v>4</v>
      </c>
      <c r="H78" s="5" t="n">
        <f aca="false">D78 + 1</f>
        <v>4.5</v>
      </c>
      <c r="I78" s="5" t="n">
        <f aca="false">E78 + 1</f>
        <v>2.5</v>
      </c>
      <c r="J78" s="5" t="n">
        <f aca="false">F78 + 1</f>
        <v>4.5</v>
      </c>
      <c r="K78" s="5" t="n">
        <f aca="false">G78 + 1</f>
        <v>5</v>
      </c>
      <c r="L78" s="5"/>
      <c r="M78" s="5" t="n">
        <f aca="false">ROUND(AVERAGE(H78:K78), 2)</f>
        <v>4.13</v>
      </c>
      <c r="N78" s="5" t="n">
        <v>0</v>
      </c>
      <c r="O78" s="5" t="n">
        <f aca="false">M78 - N78 / 10</f>
        <v>4.13</v>
      </c>
      <c r="P78" s="4"/>
      <c r="Q78" s="5" t="s">
        <v>254</v>
      </c>
      <c r="R78" s="5" t="s">
        <v>255</v>
      </c>
      <c r="S78" s="5" t="s">
        <v>256</v>
      </c>
      <c r="T78" s="5" t="s">
        <v>193</v>
      </c>
      <c r="U78" s="5"/>
    </row>
    <row r="79" customFormat="false" ht="32.25" hidden="false" customHeight="true" outlineLevel="0" collapsed="false">
      <c r="A79" s="5" t="n">
        <v>15635759</v>
      </c>
      <c r="B79" s="5" t="n">
        <v>1</v>
      </c>
      <c r="C79" s="5"/>
      <c r="D79" s="5" t="n">
        <v>0</v>
      </c>
      <c r="E79" s="5" t="n">
        <v>5</v>
      </c>
      <c r="F79" s="5" t="n">
        <v>3.5</v>
      </c>
      <c r="G79" s="5" t="n">
        <v>0</v>
      </c>
      <c r="H79" s="5" t="n">
        <f aca="false">D79 + 1</f>
        <v>1</v>
      </c>
      <c r="I79" s="5" t="n">
        <f aca="false">E79 + 1</f>
        <v>6</v>
      </c>
      <c r="J79" s="5" t="n">
        <f aca="false">F79 + 1</f>
        <v>4.5</v>
      </c>
      <c r="K79" s="5" t="n">
        <f aca="false">G79 + 1</f>
        <v>1</v>
      </c>
      <c r="L79" s="5"/>
      <c r="M79" s="5" t="n">
        <f aca="false">ROUND(AVERAGE(H79:K79), 2)</f>
        <v>3.13</v>
      </c>
      <c r="N79" s="5" t="n">
        <v>0</v>
      </c>
      <c r="O79" s="5" t="n">
        <f aca="false">M79 - N79 / 10</f>
        <v>3.13</v>
      </c>
      <c r="P79" s="4"/>
      <c r="Q79" s="5" t="s">
        <v>28</v>
      </c>
      <c r="R79" s="5" t="s">
        <v>257</v>
      </c>
      <c r="S79" s="5" t="s">
        <v>258</v>
      </c>
      <c r="T79" s="5" t="s">
        <v>39</v>
      </c>
      <c r="U79" s="5"/>
    </row>
    <row r="80" customFormat="false" ht="13.8" hidden="false" customHeight="false" outlineLevel="0" collapsed="false">
      <c r="A80" s="5" t="n">
        <v>18641822</v>
      </c>
      <c r="B80" s="5" t="n">
        <v>1</v>
      </c>
      <c r="C80" s="5"/>
      <c r="D80" s="5" t="n">
        <v>5.5</v>
      </c>
      <c r="E80" s="5" t="n">
        <v>4</v>
      </c>
      <c r="F80" s="5" t="n">
        <v>1.5</v>
      </c>
      <c r="G80" s="5" t="n">
        <v>5</v>
      </c>
      <c r="H80" s="5" t="n">
        <f aca="false">D80 + 1</f>
        <v>6.5</v>
      </c>
      <c r="I80" s="5" t="n">
        <f aca="false">E80 + 1</f>
        <v>5</v>
      </c>
      <c r="J80" s="5" t="n">
        <f aca="false">F80 + 1</f>
        <v>2.5</v>
      </c>
      <c r="K80" s="5" t="n">
        <f aca="false">G80 + 1</f>
        <v>6</v>
      </c>
      <c r="L80" s="5"/>
      <c r="M80" s="5" t="n">
        <f aca="false">ROUND(AVERAGE(H80:K80), 2)</f>
        <v>5</v>
      </c>
      <c r="N80" s="5" t="n">
        <v>0</v>
      </c>
      <c r="O80" s="5" t="n">
        <f aca="false">M80 - N80 / 10</f>
        <v>5</v>
      </c>
      <c r="P80" s="4"/>
      <c r="Q80" s="5" t="s">
        <v>259</v>
      </c>
      <c r="R80" s="5" t="s">
        <v>260</v>
      </c>
      <c r="S80" s="5" t="s">
        <v>261</v>
      </c>
      <c r="T80" s="5" t="s">
        <v>262</v>
      </c>
      <c r="U80" s="5"/>
    </row>
    <row r="81" customFormat="false" ht="13.8" hidden="false" customHeight="false" outlineLevel="0" collapsed="false">
      <c r="A81" s="5" t="n">
        <v>18639925</v>
      </c>
      <c r="B81" s="5" t="n">
        <v>1</v>
      </c>
      <c r="C81" s="5"/>
      <c r="D81" s="5" t="n">
        <v>6</v>
      </c>
      <c r="E81" s="5" t="n">
        <v>0</v>
      </c>
      <c r="F81" s="5" t="n">
        <v>2.5</v>
      </c>
      <c r="G81" s="5" t="n">
        <v>6</v>
      </c>
      <c r="H81" s="5" t="n">
        <f aca="false">D81 + 1</f>
        <v>7</v>
      </c>
      <c r="I81" s="5" t="n">
        <f aca="false">E81 + 1</f>
        <v>1</v>
      </c>
      <c r="J81" s="5" t="n">
        <f aca="false">F81 + 1</f>
        <v>3.5</v>
      </c>
      <c r="K81" s="5" t="n">
        <f aca="false">G81 + 1</f>
        <v>7</v>
      </c>
      <c r="L81" s="5"/>
      <c r="M81" s="5" t="n">
        <f aca="false">ROUND(AVERAGE(H81:K81), 2)</f>
        <v>4.63</v>
      </c>
      <c r="N81" s="5" t="n">
        <v>0</v>
      </c>
      <c r="O81" s="5" t="n">
        <f aca="false">M81 - N81 / 10</f>
        <v>4.63</v>
      </c>
      <c r="P81" s="4"/>
      <c r="Q81" s="5" t="s">
        <v>79</v>
      </c>
      <c r="R81" s="5" t="s">
        <v>169</v>
      </c>
      <c r="S81" s="5" t="s">
        <v>263</v>
      </c>
      <c r="T81" s="5" t="s">
        <v>71</v>
      </c>
      <c r="U81" s="5"/>
    </row>
    <row r="82" customFormat="false" ht="13.8" hidden="false" customHeight="false" outlineLevel="0" collapsed="false">
      <c r="A82" s="5" t="n">
        <v>16636848</v>
      </c>
      <c r="B82" s="5" t="n">
        <v>0</v>
      </c>
      <c r="C82" s="5"/>
      <c r="D82" s="5"/>
      <c r="E82" s="5" t="n">
        <v>0</v>
      </c>
      <c r="F82" s="5" t="n">
        <v>0</v>
      </c>
      <c r="G82" s="5" t="n">
        <v>0</v>
      </c>
      <c r="H82" s="5" t="n">
        <f aca="false">D82 + 1</f>
        <v>1</v>
      </c>
      <c r="I82" s="5" t="n">
        <f aca="false">E82 + 1</f>
        <v>1</v>
      </c>
      <c r="J82" s="5" t="n">
        <f aca="false">F82 + 1</f>
        <v>1</v>
      </c>
      <c r="K82" s="5" t="n">
        <f aca="false">G82 + 1</f>
        <v>1</v>
      </c>
      <c r="L82" s="5"/>
      <c r="M82" s="5" t="n">
        <f aca="false">ROUND(AVERAGE(H82:K82), 2)</f>
        <v>1</v>
      </c>
      <c r="N82" s="5" t="n">
        <v>0</v>
      </c>
      <c r="O82" s="5" t="n">
        <f aca="false">M82 - N82 / 10</f>
        <v>1</v>
      </c>
      <c r="P82" s="4"/>
      <c r="Q82" s="5"/>
      <c r="R82" s="5"/>
      <c r="S82" s="5" t="s">
        <v>38</v>
      </c>
      <c r="T82" s="5" t="s">
        <v>38</v>
      </c>
      <c r="U82" s="5"/>
    </row>
    <row r="83" customFormat="false" ht="13.8" hidden="false" customHeight="false" outlineLevel="0" collapsed="false">
      <c r="A83" s="5" t="n">
        <v>16210336</v>
      </c>
      <c r="B83" s="5" t="n">
        <v>0</v>
      </c>
      <c r="C83" s="5"/>
      <c r="D83" s="5"/>
      <c r="E83" s="5" t="n">
        <v>0</v>
      </c>
      <c r="F83" s="5" t="n">
        <v>0</v>
      </c>
      <c r="G83" s="5" t="n">
        <v>0</v>
      </c>
      <c r="H83" s="5" t="n">
        <f aca="false">D83 + 1</f>
        <v>1</v>
      </c>
      <c r="I83" s="5" t="n">
        <f aca="false">E83 + 1</f>
        <v>1</v>
      </c>
      <c r="J83" s="5" t="n">
        <f aca="false">F83 + 1</f>
        <v>1</v>
      </c>
      <c r="K83" s="5" t="n">
        <f aca="false">G83 + 1</f>
        <v>1</v>
      </c>
      <c r="L83" s="5"/>
      <c r="M83" s="5" t="n">
        <f aca="false">ROUND(AVERAGE(H83:K83), 2)</f>
        <v>1</v>
      </c>
      <c r="N83" s="5" t="n">
        <v>0</v>
      </c>
      <c r="O83" s="5" t="n">
        <f aca="false">M83 - N83 / 10</f>
        <v>1</v>
      </c>
      <c r="P83" s="4"/>
      <c r="Q83" s="5"/>
      <c r="R83" s="5"/>
      <c r="S83" s="5" t="s">
        <v>38</v>
      </c>
      <c r="T83" s="5" t="s">
        <v>38</v>
      </c>
      <c r="U83" s="5"/>
    </row>
    <row r="84" customFormat="false" ht="13.8" hidden="false" customHeight="false" outlineLevel="0" collapsed="false">
      <c r="A84" s="5" t="n">
        <v>17641403</v>
      </c>
      <c r="B84" s="5" t="n">
        <v>1</v>
      </c>
      <c r="C84" s="5"/>
      <c r="D84" s="5" t="n">
        <v>3.8</v>
      </c>
      <c r="E84" s="5" t="n">
        <v>3.5</v>
      </c>
      <c r="F84" s="5" t="n">
        <v>4</v>
      </c>
      <c r="G84" s="5" t="n">
        <v>4</v>
      </c>
      <c r="H84" s="5" t="n">
        <f aca="false">D84 + 1</f>
        <v>4.8</v>
      </c>
      <c r="I84" s="5" t="n">
        <f aca="false">E84 + 1</f>
        <v>4.5</v>
      </c>
      <c r="J84" s="5" t="n">
        <f aca="false">F84 + 1</f>
        <v>5</v>
      </c>
      <c r="K84" s="5" t="n">
        <f aca="false">G84 + 1</f>
        <v>5</v>
      </c>
      <c r="L84" s="5"/>
      <c r="M84" s="5" t="n">
        <f aca="false">ROUND(AVERAGE(H84:K84), 2)</f>
        <v>4.83</v>
      </c>
      <c r="N84" s="5" t="n">
        <v>0</v>
      </c>
      <c r="O84" s="5" t="n">
        <f aca="false">M84 - N84 / 10</f>
        <v>4.83</v>
      </c>
      <c r="P84" s="4"/>
      <c r="Q84" s="5" t="s">
        <v>264</v>
      </c>
      <c r="R84" s="5" t="s">
        <v>265</v>
      </c>
      <c r="S84" s="5" t="s">
        <v>266</v>
      </c>
      <c r="T84" s="5" t="s">
        <v>193</v>
      </c>
      <c r="U84" s="5"/>
    </row>
    <row r="85" customFormat="false" ht="13.8" hidden="false" customHeight="false" outlineLevel="0" collapsed="false">
      <c r="A85" s="5" t="n">
        <v>18642411</v>
      </c>
      <c r="B85" s="5" t="n">
        <v>1</v>
      </c>
      <c r="C85" s="5"/>
      <c r="D85" s="5" t="n">
        <v>6</v>
      </c>
      <c r="E85" s="5" t="n">
        <v>1</v>
      </c>
      <c r="F85" s="5" t="n">
        <v>2.5</v>
      </c>
      <c r="G85" s="5" t="n">
        <v>4</v>
      </c>
      <c r="H85" s="5" t="n">
        <f aca="false">D85 + 1</f>
        <v>7</v>
      </c>
      <c r="I85" s="5" t="n">
        <f aca="false">E85 + 1</f>
        <v>2</v>
      </c>
      <c r="J85" s="5" t="n">
        <f aca="false">F85 + 1</f>
        <v>3.5</v>
      </c>
      <c r="K85" s="5" t="n">
        <f aca="false">G85 + 1</f>
        <v>5</v>
      </c>
      <c r="L85" s="5"/>
      <c r="M85" s="5" t="n">
        <f aca="false">ROUND(AVERAGE(H85:K85), 2)</f>
        <v>4.38</v>
      </c>
      <c r="N85" s="5" t="n">
        <v>0</v>
      </c>
      <c r="O85" s="5" t="n">
        <f aca="false">M85 - N85 / 10</f>
        <v>4.38</v>
      </c>
      <c r="P85" s="4"/>
      <c r="Q85" s="5" t="s">
        <v>267</v>
      </c>
      <c r="R85" s="5" t="s">
        <v>268</v>
      </c>
      <c r="S85" s="5" t="s">
        <v>263</v>
      </c>
      <c r="T85" s="5" t="s">
        <v>193</v>
      </c>
      <c r="U85" s="5"/>
    </row>
    <row r="86" customFormat="false" ht="13.8" hidden="false" customHeight="false" outlineLevel="0" collapsed="false">
      <c r="A86" s="5" t="n">
        <v>18641709</v>
      </c>
      <c r="B86" s="5" t="n">
        <v>1</v>
      </c>
      <c r="C86" s="5"/>
      <c r="D86" s="5" t="n">
        <v>4.2</v>
      </c>
      <c r="E86" s="5" t="n">
        <v>2</v>
      </c>
      <c r="F86" s="5" t="n">
        <v>6</v>
      </c>
      <c r="G86" s="5" t="n">
        <v>4</v>
      </c>
      <c r="H86" s="5" t="n">
        <f aca="false">D86 + 1</f>
        <v>5.2</v>
      </c>
      <c r="I86" s="5" t="n">
        <f aca="false">E86 + 1</f>
        <v>3</v>
      </c>
      <c r="J86" s="5" t="n">
        <f aca="false">F86 + 1</f>
        <v>7</v>
      </c>
      <c r="K86" s="5" t="n">
        <f aca="false">G86 + 1</f>
        <v>5</v>
      </c>
      <c r="L86" s="5"/>
      <c r="M86" s="5" t="n">
        <f aca="false">ROUND(AVERAGE(H86:K86), 2)</f>
        <v>5.05</v>
      </c>
      <c r="N86" s="5" t="n">
        <v>0</v>
      </c>
      <c r="O86" s="5" t="n">
        <f aca="false">M86 - N86 / 10</f>
        <v>5.05</v>
      </c>
      <c r="P86" s="4"/>
      <c r="Q86" s="5" t="s">
        <v>269</v>
      </c>
      <c r="R86" s="5" t="s">
        <v>270</v>
      </c>
      <c r="S86" s="5" t="s">
        <v>271</v>
      </c>
      <c r="T86" s="5" t="s">
        <v>193</v>
      </c>
      <c r="U86" s="5"/>
    </row>
    <row r="87" customFormat="false" ht="13.8" hidden="false" customHeight="false" outlineLevel="0" collapsed="false">
      <c r="A87" s="5" t="n">
        <v>17641985</v>
      </c>
      <c r="B87" s="5" t="n">
        <v>1</v>
      </c>
      <c r="C87" s="5"/>
      <c r="D87" s="5" t="n">
        <v>0</v>
      </c>
      <c r="E87" s="5" t="n">
        <v>1</v>
      </c>
      <c r="F87" s="5" t="n">
        <v>4</v>
      </c>
      <c r="G87" s="5" t="n">
        <v>5</v>
      </c>
      <c r="H87" s="5" t="n">
        <f aca="false">D87 + 1</f>
        <v>1</v>
      </c>
      <c r="I87" s="5" t="n">
        <f aca="false">E87 + 1</f>
        <v>2</v>
      </c>
      <c r="J87" s="5" t="n">
        <f aca="false">F87 + 1</f>
        <v>5</v>
      </c>
      <c r="K87" s="5" t="n">
        <f aca="false">G87 + 1</f>
        <v>6</v>
      </c>
      <c r="L87" s="5"/>
      <c r="M87" s="5" t="n">
        <f aca="false">ROUND(AVERAGE(H87:K87), 2)</f>
        <v>3.5</v>
      </c>
      <c r="N87" s="5" t="n">
        <v>0</v>
      </c>
      <c r="O87" s="5" t="n">
        <f aca="false">M87 - N87 / 10</f>
        <v>3.5</v>
      </c>
      <c r="P87" s="4"/>
      <c r="Q87" s="5" t="s">
        <v>28</v>
      </c>
      <c r="R87" s="5" t="s">
        <v>272</v>
      </c>
      <c r="S87" s="5" t="s">
        <v>273</v>
      </c>
      <c r="T87" s="5" t="s">
        <v>274</v>
      </c>
      <c r="U87" s="5"/>
    </row>
    <row r="88" customFormat="false" ht="13.8" hidden="false" customHeight="false" outlineLevel="0" collapsed="false">
      <c r="A88" s="5" t="n">
        <v>16626427</v>
      </c>
      <c r="B88" s="5" t="n">
        <v>1</v>
      </c>
      <c r="C88" s="5"/>
      <c r="D88" s="5" t="n">
        <v>4.7</v>
      </c>
      <c r="E88" s="5" t="n">
        <v>3.5</v>
      </c>
      <c r="F88" s="5" t="n">
        <v>1.5</v>
      </c>
      <c r="G88" s="5" t="n">
        <v>6</v>
      </c>
      <c r="H88" s="5" t="n">
        <f aca="false">D88 + 1</f>
        <v>5.7</v>
      </c>
      <c r="I88" s="5" t="n">
        <f aca="false">E88 + 1</f>
        <v>4.5</v>
      </c>
      <c r="J88" s="5" t="n">
        <f aca="false">F88 + 1</f>
        <v>2.5</v>
      </c>
      <c r="K88" s="5" t="n">
        <f aca="false">G88 + 1</f>
        <v>7</v>
      </c>
      <c r="L88" s="5"/>
      <c r="M88" s="5" t="n">
        <f aca="false">ROUND(AVERAGE(H88:K88), 2)</f>
        <v>4.93</v>
      </c>
      <c r="N88" s="5" t="n">
        <v>0</v>
      </c>
      <c r="O88" s="5" t="n">
        <f aca="false">M88 - N88 / 10</f>
        <v>4.93</v>
      </c>
      <c r="P88" s="4"/>
      <c r="Q88" s="5" t="s">
        <v>275</v>
      </c>
      <c r="R88" s="5" t="s">
        <v>276</v>
      </c>
      <c r="S88" s="5" t="s">
        <v>261</v>
      </c>
      <c r="T88" s="5" t="s">
        <v>71</v>
      </c>
      <c r="U88" s="5"/>
    </row>
    <row r="89" customFormat="false" ht="13.8" hidden="false" customHeight="false" outlineLevel="0" collapsed="false">
      <c r="A89" s="5" t="n">
        <v>17624908</v>
      </c>
      <c r="B89" s="5" t="n">
        <v>1</v>
      </c>
      <c r="C89" s="5"/>
      <c r="D89" s="5" t="n">
        <v>5.7</v>
      </c>
      <c r="E89" s="5" t="n">
        <v>2.5</v>
      </c>
      <c r="F89" s="5" t="n">
        <v>2.5</v>
      </c>
      <c r="G89" s="5" t="n">
        <v>6</v>
      </c>
      <c r="H89" s="5" t="n">
        <f aca="false">D89 + 1</f>
        <v>6.7</v>
      </c>
      <c r="I89" s="5" t="n">
        <f aca="false">E89 + 1</f>
        <v>3.5</v>
      </c>
      <c r="J89" s="5" t="n">
        <f aca="false">F89 + 1</f>
        <v>3.5</v>
      </c>
      <c r="K89" s="5" t="n">
        <f aca="false">G89 + 1</f>
        <v>7</v>
      </c>
      <c r="L89" s="5"/>
      <c r="M89" s="5" t="n">
        <f aca="false">ROUND(AVERAGE(H89:K89), 2)</f>
        <v>5.18</v>
      </c>
      <c r="N89" s="5" t="n">
        <v>0</v>
      </c>
      <c r="O89" s="5" t="n">
        <f aca="false">M89 - N89 / 10</f>
        <v>5.18</v>
      </c>
      <c r="P89" s="4"/>
      <c r="Q89" s="5" t="s">
        <v>277</v>
      </c>
      <c r="R89" s="5" t="s">
        <v>278</v>
      </c>
      <c r="S89" s="5" t="s">
        <v>279</v>
      </c>
      <c r="T89" s="5" t="s">
        <v>71</v>
      </c>
      <c r="U89" s="5"/>
    </row>
    <row r="90" customFormat="false" ht="13.8" hidden="false" customHeight="false" outlineLevel="0" collapsed="false">
      <c r="A90" s="5" t="n">
        <v>18638465</v>
      </c>
      <c r="B90" s="5" t="n">
        <v>1</v>
      </c>
      <c r="C90" s="5"/>
      <c r="D90" s="5" t="n">
        <v>6</v>
      </c>
      <c r="E90" s="5" t="n">
        <v>3</v>
      </c>
      <c r="F90" s="5" t="n">
        <v>6</v>
      </c>
      <c r="G90" s="5" t="n">
        <v>4</v>
      </c>
      <c r="H90" s="5" t="n">
        <f aca="false">D90 + 1</f>
        <v>7</v>
      </c>
      <c r="I90" s="5" t="n">
        <f aca="false">E90 + 1</f>
        <v>4</v>
      </c>
      <c r="J90" s="5" t="n">
        <f aca="false">F90 + 1</f>
        <v>7</v>
      </c>
      <c r="K90" s="5" t="n">
        <f aca="false">G90 + 1</f>
        <v>5</v>
      </c>
      <c r="L90" s="5"/>
      <c r="M90" s="5" t="n">
        <f aca="false">ROUND(AVERAGE(H90:K90), 2)</f>
        <v>5.75</v>
      </c>
      <c r="N90" s="5" t="n">
        <v>0</v>
      </c>
      <c r="O90" s="5" t="n">
        <f aca="false">M90 - N90 / 10</f>
        <v>5.75</v>
      </c>
      <c r="P90" s="4"/>
      <c r="Q90" s="5" t="s">
        <v>280</v>
      </c>
      <c r="R90" s="5" t="s">
        <v>281</v>
      </c>
      <c r="S90" s="5" t="s">
        <v>201</v>
      </c>
      <c r="T90" s="5" t="s">
        <v>193</v>
      </c>
      <c r="U90" s="5"/>
    </row>
    <row r="91" customFormat="false" ht="77.6" hidden="false" customHeight="false" outlineLevel="0" collapsed="false">
      <c r="A91" s="5" t="n">
        <v>16622391</v>
      </c>
      <c r="B91" s="5" t="n">
        <v>1</v>
      </c>
      <c r="C91" s="5"/>
      <c r="D91" s="5" t="n">
        <v>5</v>
      </c>
      <c r="E91" s="5" t="n">
        <v>2</v>
      </c>
      <c r="F91" s="5" t="n">
        <v>5.5</v>
      </c>
      <c r="G91" s="5" t="n">
        <v>4</v>
      </c>
      <c r="H91" s="5" t="n">
        <f aca="false">D91 + 1</f>
        <v>6</v>
      </c>
      <c r="I91" s="5" t="n">
        <f aca="false">E91 + 1</f>
        <v>3</v>
      </c>
      <c r="J91" s="5" t="n">
        <f aca="false">F91 + 1</f>
        <v>6.5</v>
      </c>
      <c r="K91" s="5" t="n">
        <f aca="false">G91 + 1</f>
        <v>5</v>
      </c>
      <c r="L91" s="5"/>
      <c r="M91" s="5" t="n">
        <f aca="false">ROUND(AVERAGE(H91:K91), 2)</f>
        <v>5.13</v>
      </c>
      <c r="N91" s="5" t="n">
        <v>10</v>
      </c>
      <c r="O91" s="5" t="n">
        <f aca="false">M91 - N91 / 10</f>
        <v>4.13</v>
      </c>
      <c r="P91" s="4"/>
      <c r="Q91" s="6" t="s">
        <v>282</v>
      </c>
      <c r="R91" s="5" t="s">
        <v>283</v>
      </c>
      <c r="S91" s="5" t="s">
        <v>284</v>
      </c>
      <c r="T91" s="5" t="s">
        <v>193</v>
      </c>
      <c r="U91" s="5"/>
    </row>
    <row r="92" customFormat="false" ht="26.85" hidden="false" customHeight="false" outlineLevel="0" collapsed="false">
      <c r="A92" s="5" t="s">
        <v>285</v>
      </c>
      <c r="B92" s="5" t="n">
        <v>1</v>
      </c>
      <c r="C92" s="5"/>
      <c r="D92" s="5" t="n">
        <v>2.3</v>
      </c>
      <c r="E92" s="5" t="n">
        <v>2.5</v>
      </c>
      <c r="F92" s="5" t="n">
        <v>2.5</v>
      </c>
      <c r="G92" s="5" t="n">
        <v>4</v>
      </c>
      <c r="H92" s="5" t="n">
        <f aca="false">D92 + 1</f>
        <v>3.3</v>
      </c>
      <c r="I92" s="5" t="n">
        <f aca="false">E92 + 1</f>
        <v>3.5</v>
      </c>
      <c r="J92" s="5" t="n">
        <f aca="false">F92 + 1</f>
        <v>3.5</v>
      </c>
      <c r="K92" s="5" t="n">
        <f aca="false">G92 + 1</f>
        <v>5</v>
      </c>
      <c r="L92" s="5"/>
      <c r="M92" s="5" t="n">
        <f aca="false">ROUND(AVERAGE(H92:K92), 2)</f>
        <v>3.83</v>
      </c>
      <c r="N92" s="5" t="n">
        <v>0</v>
      </c>
      <c r="O92" s="5" t="n">
        <f aca="false">M92 - N92 / 10</f>
        <v>3.83</v>
      </c>
      <c r="P92" s="4"/>
      <c r="Q92" s="5" t="s">
        <v>286</v>
      </c>
      <c r="R92" s="5" t="s">
        <v>287</v>
      </c>
      <c r="S92" s="6" t="s">
        <v>288</v>
      </c>
      <c r="T92" s="5" t="s">
        <v>193</v>
      </c>
      <c r="U92" s="5"/>
    </row>
    <row r="93" customFormat="false" ht="13.8" hidden="false" customHeight="false" outlineLevel="0" collapsed="false">
      <c r="A93" s="5" t="n">
        <v>16636597</v>
      </c>
      <c r="B93" s="5" t="n">
        <v>1</v>
      </c>
      <c r="C93" s="5"/>
      <c r="D93" s="5" t="n">
        <v>5.5</v>
      </c>
      <c r="E93" s="5" t="n">
        <v>5.5</v>
      </c>
      <c r="F93" s="5" t="n">
        <v>5.5</v>
      </c>
      <c r="G93" s="5" t="n">
        <v>6</v>
      </c>
      <c r="H93" s="5" t="n">
        <f aca="false">D93 + 1</f>
        <v>6.5</v>
      </c>
      <c r="I93" s="5" t="n">
        <f aca="false">E93 + 1</f>
        <v>6.5</v>
      </c>
      <c r="J93" s="5" t="n">
        <f aca="false">F93 + 1</f>
        <v>6.5</v>
      </c>
      <c r="K93" s="5" t="n">
        <f aca="false">G93 + 1</f>
        <v>7</v>
      </c>
      <c r="L93" s="5"/>
      <c r="M93" s="5" t="n">
        <f aca="false">ROUND(AVERAGE(H93:K93), 2)</f>
        <v>6.63</v>
      </c>
      <c r="N93" s="5" t="n">
        <v>0</v>
      </c>
      <c r="O93" s="5" t="n">
        <f aca="false">M93 - N93 / 10</f>
        <v>6.63</v>
      </c>
      <c r="P93" s="4"/>
      <c r="Q93" s="5" t="s">
        <v>289</v>
      </c>
      <c r="R93" s="5" t="s">
        <v>290</v>
      </c>
      <c r="S93" s="5" t="s">
        <v>284</v>
      </c>
      <c r="T93" s="5" t="s">
        <v>46</v>
      </c>
      <c r="U93" s="5"/>
    </row>
    <row r="94" customFormat="false" ht="77.6" hidden="false" customHeight="false" outlineLevel="0" collapsed="false">
      <c r="A94" s="5" t="n">
        <v>18645887</v>
      </c>
      <c r="B94" s="5" t="n">
        <v>1</v>
      </c>
      <c r="C94" s="5"/>
      <c r="D94" s="5" t="n">
        <v>1</v>
      </c>
      <c r="E94" s="5" t="n">
        <v>4.5</v>
      </c>
      <c r="F94" s="5" t="n">
        <v>6</v>
      </c>
      <c r="G94" s="5" t="n">
        <v>4</v>
      </c>
      <c r="H94" s="5" t="n">
        <f aca="false">D94 + 1</f>
        <v>2</v>
      </c>
      <c r="I94" s="5" t="n">
        <f aca="false">E94 + 1</f>
        <v>5.5</v>
      </c>
      <c r="J94" s="5" t="n">
        <f aca="false">F94 + 1</f>
        <v>7</v>
      </c>
      <c r="K94" s="5" t="n">
        <f aca="false">G94 + 1</f>
        <v>5</v>
      </c>
      <c r="L94" s="5"/>
      <c r="M94" s="5" t="n">
        <f aca="false">ROUND(AVERAGE(H94:K94), 2)</f>
        <v>4.88</v>
      </c>
      <c r="N94" s="5" t="n">
        <v>0</v>
      </c>
      <c r="O94" s="5" t="n">
        <f aca="false">M94 - N94 / 10</f>
        <v>4.88</v>
      </c>
      <c r="P94" s="4"/>
      <c r="Q94" s="6" t="s">
        <v>291</v>
      </c>
      <c r="R94" s="5" t="s">
        <v>292</v>
      </c>
      <c r="S94" s="5" t="s">
        <v>201</v>
      </c>
      <c r="T94" s="5" t="s">
        <v>193</v>
      </c>
      <c r="U94" s="5"/>
    </row>
    <row r="95" customFormat="false" ht="13.8" hidden="false" customHeight="false" outlineLevel="0" collapsed="false">
      <c r="A95" s="5" t="n">
        <v>18638562</v>
      </c>
      <c r="B95" s="5" t="n">
        <v>1</v>
      </c>
      <c r="C95" s="5"/>
      <c r="D95" s="5" t="n">
        <v>5.3</v>
      </c>
      <c r="E95" s="5" t="n">
        <v>4.5</v>
      </c>
      <c r="F95" s="5" t="n">
        <v>4</v>
      </c>
      <c r="G95" s="5" t="n">
        <v>5</v>
      </c>
      <c r="H95" s="5" t="n">
        <f aca="false">D95 + 1</f>
        <v>6.3</v>
      </c>
      <c r="I95" s="5" t="n">
        <f aca="false">E95 + 1</f>
        <v>5.5</v>
      </c>
      <c r="J95" s="5" t="n">
        <f aca="false">F95 + 1</f>
        <v>5</v>
      </c>
      <c r="K95" s="5" t="n">
        <f aca="false">G95 + 1</f>
        <v>6</v>
      </c>
      <c r="L95" s="5"/>
      <c r="M95" s="5" t="n">
        <f aca="false">ROUND(AVERAGE(H95:K95), 2)</f>
        <v>5.7</v>
      </c>
      <c r="N95" s="5" t="n">
        <v>0</v>
      </c>
      <c r="O95" s="5" t="n">
        <f aca="false">M95 - N95 / 10</f>
        <v>5.7</v>
      </c>
      <c r="P95" s="4"/>
      <c r="Q95" s="5" t="s">
        <v>293</v>
      </c>
      <c r="R95" s="5" t="s">
        <v>294</v>
      </c>
      <c r="S95" s="5" t="s">
        <v>295</v>
      </c>
      <c r="T95" s="5" t="s">
        <v>296</v>
      </c>
      <c r="U95" s="5"/>
    </row>
    <row r="96" customFormat="false" ht="13.8" hidden="false" customHeight="false" outlineLevel="0" collapsed="false">
      <c r="A96" s="5" t="n">
        <v>18637264</v>
      </c>
      <c r="B96" s="5" t="n">
        <v>1</v>
      </c>
      <c r="C96" s="5"/>
      <c r="D96" s="5" t="n">
        <v>4</v>
      </c>
      <c r="E96" s="5" t="n">
        <v>2.5</v>
      </c>
      <c r="F96" s="5" t="n">
        <v>3</v>
      </c>
      <c r="G96" s="5" t="n">
        <v>6</v>
      </c>
      <c r="H96" s="5" t="n">
        <f aca="false">D96 + 1</f>
        <v>5</v>
      </c>
      <c r="I96" s="5" t="n">
        <f aca="false">E96 + 1</f>
        <v>3.5</v>
      </c>
      <c r="J96" s="5" t="n">
        <f aca="false">F96 + 1</f>
        <v>4</v>
      </c>
      <c r="K96" s="5" t="n">
        <f aca="false">G96 + 1</f>
        <v>7</v>
      </c>
      <c r="L96" s="5"/>
      <c r="M96" s="5" t="n">
        <f aca="false">ROUND(AVERAGE(H96:K96), 2)</f>
        <v>4.88</v>
      </c>
      <c r="N96" s="5" t="n">
        <v>0</v>
      </c>
      <c r="O96" s="5" t="n">
        <f aca="false">M96 - N96 / 10</f>
        <v>4.88</v>
      </c>
      <c r="P96" s="4"/>
      <c r="Q96" s="5" t="s">
        <v>297</v>
      </c>
      <c r="R96" s="5" t="s">
        <v>298</v>
      </c>
      <c r="S96" s="5" t="s">
        <v>299</v>
      </c>
      <c r="T96" s="5" t="s">
        <v>300</v>
      </c>
      <c r="U96" s="5"/>
    </row>
    <row r="97" customFormat="false" ht="13.8" hidden="false" customHeight="false" outlineLevel="0" collapsed="false">
      <c r="A97" s="5" t="n">
        <v>18638104</v>
      </c>
      <c r="B97" s="5" t="n">
        <v>1</v>
      </c>
      <c r="C97" s="5"/>
      <c r="D97" s="5" t="n">
        <v>3.5</v>
      </c>
      <c r="E97" s="5" t="n">
        <v>5</v>
      </c>
      <c r="F97" s="5" t="n">
        <v>3.5</v>
      </c>
      <c r="G97" s="5" t="n">
        <v>6</v>
      </c>
      <c r="H97" s="5" t="n">
        <f aca="false">D97 + 1</f>
        <v>4.5</v>
      </c>
      <c r="I97" s="5" t="n">
        <f aca="false">E97 + 1</f>
        <v>6</v>
      </c>
      <c r="J97" s="5" t="n">
        <f aca="false">F97 + 1</f>
        <v>4.5</v>
      </c>
      <c r="K97" s="5" t="n">
        <f aca="false">G97 + 1</f>
        <v>7</v>
      </c>
      <c r="L97" s="5"/>
      <c r="M97" s="5" t="n">
        <f aca="false">ROUND(AVERAGE(H97:K97), 2)</f>
        <v>5.5</v>
      </c>
      <c r="N97" s="5" t="n">
        <v>0</v>
      </c>
      <c r="O97" s="5" t="n">
        <f aca="false">M97 - N97 / 10</f>
        <v>5.5</v>
      </c>
      <c r="P97" s="4"/>
      <c r="Q97" s="5" t="s">
        <v>301</v>
      </c>
      <c r="R97" s="5" t="s">
        <v>302</v>
      </c>
      <c r="S97" s="5" t="s">
        <v>303</v>
      </c>
      <c r="T97" s="5" t="s">
        <v>46</v>
      </c>
      <c r="U97" s="5"/>
    </row>
    <row r="98" customFormat="false" ht="13.8" hidden="false" customHeight="false" outlineLevel="0" collapsed="false">
      <c r="A98" s="5" t="n">
        <v>17639107</v>
      </c>
      <c r="B98" s="5" t="n">
        <v>1</v>
      </c>
      <c r="C98" s="5"/>
      <c r="D98" s="5" t="n">
        <v>3.5</v>
      </c>
      <c r="E98" s="5" t="n">
        <v>2.5</v>
      </c>
      <c r="F98" s="5" t="n">
        <v>6</v>
      </c>
      <c r="G98" s="5" t="n">
        <v>5</v>
      </c>
      <c r="H98" s="5" t="n">
        <f aca="false">D98 + 1</f>
        <v>4.5</v>
      </c>
      <c r="I98" s="5" t="n">
        <f aca="false">E98 + 1</f>
        <v>3.5</v>
      </c>
      <c r="J98" s="5" t="n">
        <f aca="false">F98 + 1</f>
        <v>7</v>
      </c>
      <c r="K98" s="5" t="n">
        <f aca="false">G98 + 1</f>
        <v>6</v>
      </c>
      <c r="L98" s="5"/>
      <c r="M98" s="5" t="n">
        <f aca="false">ROUND(AVERAGE(H98:K98), 2)</f>
        <v>5.25</v>
      </c>
      <c r="N98" s="5" t="n">
        <v>0</v>
      </c>
      <c r="O98" s="5" t="n">
        <f aca="false">M98 - N98 / 10</f>
        <v>5.25</v>
      </c>
      <c r="P98" s="4"/>
      <c r="Q98" s="5" t="s">
        <v>301</v>
      </c>
      <c r="R98" s="5" t="s">
        <v>304</v>
      </c>
      <c r="S98" s="5" t="s">
        <v>201</v>
      </c>
      <c r="T98" s="5" t="s">
        <v>305</v>
      </c>
      <c r="U98" s="5"/>
    </row>
    <row r="99" customFormat="false" ht="13.8" hidden="false" customHeight="false" outlineLevel="0" collapsed="false">
      <c r="A99" s="5" t="n">
        <v>18640311</v>
      </c>
      <c r="B99" s="5" t="n">
        <v>1</v>
      </c>
      <c r="C99" s="5"/>
      <c r="D99" s="5" t="n">
        <v>4</v>
      </c>
      <c r="E99" s="5" t="n">
        <v>4.5</v>
      </c>
      <c r="F99" s="5" t="n">
        <v>4.5</v>
      </c>
      <c r="G99" s="5" t="n">
        <v>4</v>
      </c>
      <c r="H99" s="5" t="n">
        <f aca="false">D99 + 1</f>
        <v>5</v>
      </c>
      <c r="I99" s="5" t="n">
        <f aca="false">E99 + 1</f>
        <v>5.5</v>
      </c>
      <c r="J99" s="5" t="n">
        <f aca="false">F99 + 1</f>
        <v>5.5</v>
      </c>
      <c r="K99" s="5" t="n">
        <f aca="false">G99 + 1</f>
        <v>5</v>
      </c>
      <c r="L99" s="5"/>
      <c r="M99" s="5" t="n">
        <f aca="false">ROUND(AVERAGE(H99:K99), 2)</f>
        <v>5.25</v>
      </c>
      <c r="N99" s="5" t="n">
        <v>0</v>
      </c>
      <c r="O99" s="5" t="n">
        <f aca="false">M99 - N99 / 10</f>
        <v>5.25</v>
      </c>
      <c r="P99" s="4"/>
      <c r="Q99" s="5" t="s">
        <v>306</v>
      </c>
      <c r="R99" s="5" t="s">
        <v>307</v>
      </c>
      <c r="S99" s="5" t="s">
        <v>308</v>
      </c>
      <c r="T99" s="5" t="s">
        <v>193</v>
      </c>
      <c r="U99" s="5"/>
    </row>
    <row r="100" customFormat="false" ht="13.8" hidden="false" customHeight="false" outlineLevel="0" collapsed="false">
      <c r="A100" s="5" t="n">
        <v>18639801</v>
      </c>
      <c r="B100" s="5" t="n">
        <v>1</v>
      </c>
      <c r="C100" s="5"/>
      <c r="D100" s="5" t="n">
        <v>0</v>
      </c>
      <c r="E100" s="5" t="n">
        <v>2.5</v>
      </c>
      <c r="F100" s="5" t="n">
        <v>2.5</v>
      </c>
      <c r="G100" s="5" t="n">
        <v>6</v>
      </c>
      <c r="H100" s="5" t="n">
        <f aca="false">D100 + 1</f>
        <v>1</v>
      </c>
      <c r="I100" s="5" t="n">
        <f aca="false">E100 + 1</f>
        <v>3.5</v>
      </c>
      <c r="J100" s="5" t="n">
        <f aca="false">F100 + 1</f>
        <v>3.5</v>
      </c>
      <c r="K100" s="5" t="n">
        <f aca="false">G100 + 1</f>
        <v>7</v>
      </c>
      <c r="L100" s="5"/>
      <c r="M100" s="5" t="n">
        <f aca="false">ROUND(AVERAGE(H100:K100), 2)</f>
        <v>3.75</v>
      </c>
      <c r="N100" s="5" t="n">
        <v>0</v>
      </c>
      <c r="O100" s="5" t="n">
        <f aca="false">M100 - N100 / 10</f>
        <v>3.75</v>
      </c>
      <c r="P100" s="4"/>
      <c r="Q100" s="5" t="s">
        <v>28</v>
      </c>
      <c r="R100" s="5" t="s">
        <v>309</v>
      </c>
      <c r="S100" s="5" t="s">
        <v>310</v>
      </c>
      <c r="T100" s="5" t="s">
        <v>46</v>
      </c>
      <c r="U100" s="5"/>
    </row>
    <row r="101" customFormat="false" ht="13.8" hidden="false" customHeight="false" outlineLevel="0" collapsed="false">
      <c r="A101" s="5" t="n">
        <v>16637941</v>
      </c>
      <c r="B101" s="5" t="n">
        <v>1</v>
      </c>
      <c r="C101" s="5"/>
      <c r="D101" s="5" t="n">
        <v>0</v>
      </c>
      <c r="E101" s="5" t="n">
        <v>1</v>
      </c>
      <c r="F101" s="5" t="n">
        <v>1</v>
      </c>
      <c r="G101" s="5" t="n">
        <v>4</v>
      </c>
      <c r="H101" s="5" t="n">
        <f aca="false">D101 + 1</f>
        <v>1</v>
      </c>
      <c r="I101" s="5" t="n">
        <f aca="false">E101 + 1</f>
        <v>2</v>
      </c>
      <c r="J101" s="5" t="n">
        <f aca="false">F101 + 1</f>
        <v>2</v>
      </c>
      <c r="K101" s="5" t="n">
        <f aca="false">G101 + 1</f>
        <v>5</v>
      </c>
      <c r="L101" s="5"/>
      <c r="M101" s="5" t="n">
        <f aca="false">ROUND(AVERAGE(H101:K101), 2)</f>
        <v>2.5</v>
      </c>
      <c r="N101" s="5" t="n">
        <v>10</v>
      </c>
      <c r="O101" s="5" t="n">
        <f aca="false">M101 - N101 / 10</f>
        <v>1.5</v>
      </c>
      <c r="P101" s="4"/>
      <c r="Q101" s="5" t="s">
        <v>311</v>
      </c>
      <c r="R101" s="5" t="s">
        <v>312</v>
      </c>
      <c r="S101" s="5" t="s">
        <v>313</v>
      </c>
      <c r="T101" s="5" t="s">
        <v>193</v>
      </c>
      <c r="U101" s="5"/>
    </row>
    <row r="102" customFormat="false" ht="13.8" hidden="false" customHeight="false" outlineLevel="0" collapsed="false">
      <c r="A102" s="8"/>
      <c r="B102" s="5" t="n">
        <f aca="false">SUM(B2:B101)</f>
        <v>94</v>
      </c>
      <c r="C102" s="9"/>
      <c r="D102" s="4"/>
      <c r="E102" s="4"/>
      <c r="G102" s="5" t="s">
        <v>314</v>
      </c>
      <c r="H102" s="5" t="n">
        <f aca="false">ROUND(AVERAGEIF($B$2:$B$101,"=1", H$2:H$101), 2)</f>
        <v>5.14</v>
      </c>
      <c r="I102" s="5" t="n">
        <f aca="false">ROUND(AVERAGEIF($B$2:$B$101,"=1", I$2:I$101), 2)</f>
        <v>3.72</v>
      </c>
      <c r="J102" s="5" t="n">
        <f aca="false">ROUND(AVERAGEIF($B$2:$B$101,"=1", J$2:J$101), 2)</f>
        <v>4.96</v>
      </c>
      <c r="K102" s="5" t="n">
        <f aca="false">ROUND(AVERAGEIF($B$2:$B$101,"=1", K$2:K$101), 2)</f>
        <v>5.45</v>
      </c>
      <c r="L102" s="5"/>
      <c r="M102" s="5" t="n">
        <f aca="false">ROUND(AVERAGEIF($B$2:$B$101,"=1", M$2:M$101), 2)</f>
        <v>4.82</v>
      </c>
      <c r="O102" s="5" t="n">
        <f aca="false">ROUND(AVERAGEIF($B$2:$B$101,"=1", O$2:O$101), 2)</f>
        <v>4.79</v>
      </c>
      <c r="Q102" s="10"/>
      <c r="R102" s="10"/>
      <c r="S102" s="10"/>
      <c r="T102" s="10"/>
      <c r="U102" s="10"/>
    </row>
    <row r="103" customFormat="false" ht="13.8" hidden="false" customHeight="false" outlineLevel="0" collapsed="false">
      <c r="Q103" s="10"/>
      <c r="R103" s="10"/>
      <c r="S103" s="10"/>
      <c r="T103" s="10"/>
      <c r="U103" s="10"/>
    </row>
    <row r="104" customFormat="false" ht="13.8" hidden="false" customHeight="false" outlineLevel="0" collapsed="false">
      <c r="Q104" s="10"/>
      <c r="R104" s="10"/>
      <c r="S104" s="10"/>
      <c r="T104" s="10"/>
      <c r="U104" s="10"/>
    </row>
    <row r="105" customFormat="false" ht="13.8" hidden="false" customHeight="false" outlineLevel="0" collapsed="false">
      <c r="Q105" s="10"/>
      <c r="R105" s="10"/>
      <c r="S105" s="10"/>
      <c r="T105" s="10"/>
      <c r="U105" s="10"/>
    </row>
    <row r="106" customFormat="false" ht="13.8" hidden="false" customHeight="false" outlineLevel="0" collapsed="false">
      <c r="Q106" s="10"/>
      <c r="R106" s="10"/>
      <c r="S106" s="10"/>
      <c r="T106" s="10"/>
      <c r="U106" s="10"/>
    </row>
    <row r="107" customFormat="false" ht="13.8" hidden="false" customHeight="false" outlineLevel="0" collapsed="false">
      <c r="Q107" s="10"/>
      <c r="R107" s="10"/>
      <c r="S107" s="10"/>
      <c r="T107" s="10"/>
      <c r="U107" s="10"/>
    </row>
    <row r="108" customFormat="false" ht="13.8" hidden="false" customHeight="false" outlineLevel="0" collapsed="false">
      <c r="Q108" s="10"/>
      <c r="R108" s="10"/>
      <c r="S108" s="10"/>
      <c r="T108" s="10"/>
      <c r="U108" s="10"/>
    </row>
    <row r="109" customFormat="false" ht="13.8" hidden="false" customHeight="false" outlineLevel="0" collapsed="false">
      <c r="Q109" s="10"/>
      <c r="R109" s="10"/>
      <c r="S109" s="10"/>
      <c r="T109" s="10"/>
      <c r="U109" s="10"/>
    </row>
    <row r="110" customFormat="false" ht="13.8" hidden="false" customHeight="false" outlineLevel="0" collapsed="false">
      <c r="Q110" s="10"/>
      <c r="R110" s="10"/>
      <c r="S110" s="10"/>
      <c r="T110" s="10"/>
      <c r="U110" s="10"/>
    </row>
    <row r="111" customFormat="false" ht="13.8" hidden="false" customHeight="false" outlineLevel="0" collapsed="false">
      <c r="Q111" s="10"/>
      <c r="R111" s="10"/>
      <c r="S111" s="10"/>
      <c r="T111" s="10"/>
      <c r="U111" s="10"/>
    </row>
    <row r="112" customFormat="false" ht="13.8" hidden="false" customHeight="false" outlineLevel="0" collapsed="false">
      <c r="Q112" s="10"/>
      <c r="R112" s="10"/>
      <c r="S112" s="10"/>
      <c r="T112" s="10"/>
      <c r="U112" s="10"/>
    </row>
    <row r="113" customFormat="false" ht="13.8" hidden="false" customHeight="false" outlineLevel="0" collapsed="false">
      <c r="Q113" s="10"/>
      <c r="R113" s="10"/>
      <c r="S113" s="10"/>
      <c r="T113" s="10"/>
      <c r="U113" s="10"/>
    </row>
    <row r="114" customFormat="false" ht="13.8" hidden="false" customHeight="false" outlineLevel="0" collapsed="false">
      <c r="Q114" s="10"/>
      <c r="R114" s="10"/>
      <c r="S114" s="10"/>
      <c r="T114" s="10"/>
      <c r="U114" s="10"/>
    </row>
    <row r="115" customFormat="false" ht="13.8" hidden="false" customHeight="false" outlineLevel="0" collapsed="false">
      <c r="Q115" s="10"/>
      <c r="R115" s="10"/>
      <c r="S115" s="10"/>
      <c r="T115" s="10"/>
      <c r="U115" s="10"/>
    </row>
    <row r="116" customFormat="false" ht="13.8" hidden="false" customHeight="false" outlineLevel="0" collapsed="false">
      <c r="Q116" s="10"/>
      <c r="R116" s="10"/>
      <c r="S116" s="10"/>
      <c r="T116" s="10"/>
      <c r="U116" s="10"/>
    </row>
    <row r="117" customFormat="false" ht="13.8" hidden="false" customHeight="false" outlineLevel="0" collapsed="false">
      <c r="Q117" s="10"/>
      <c r="R117" s="10"/>
      <c r="S117" s="10"/>
      <c r="T117" s="10"/>
      <c r="U117" s="10"/>
    </row>
    <row r="118" customFormat="false" ht="13.8" hidden="false" customHeight="false" outlineLevel="0" collapsed="false">
      <c r="Q118" s="10"/>
      <c r="R118" s="10"/>
      <c r="S118" s="10"/>
      <c r="T118" s="10"/>
      <c r="U118" s="10"/>
    </row>
    <row r="119" customFormat="false" ht="13.8" hidden="false" customHeight="false" outlineLevel="0" collapsed="false">
      <c r="Q119" s="10"/>
      <c r="R119" s="10"/>
      <c r="S119" s="10"/>
      <c r="T119" s="10"/>
      <c r="U119" s="10"/>
    </row>
    <row r="120" customFormat="false" ht="13.8" hidden="false" customHeight="false" outlineLevel="0" collapsed="false">
      <c r="Q120" s="10"/>
      <c r="R120" s="10"/>
      <c r="S120" s="10"/>
      <c r="T120" s="10"/>
      <c r="U120" s="10"/>
    </row>
    <row r="121" customFormat="false" ht="13.8" hidden="false" customHeight="false" outlineLevel="0" collapsed="false">
      <c r="Q121" s="10"/>
      <c r="R121" s="10"/>
      <c r="S121" s="10"/>
      <c r="T121" s="10"/>
      <c r="U121" s="10"/>
    </row>
    <row r="122" customFormat="false" ht="13.8" hidden="false" customHeight="false" outlineLevel="0" collapsed="false">
      <c r="Q122" s="10"/>
      <c r="R122" s="10"/>
      <c r="S122" s="10"/>
      <c r="T122" s="10"/>
      <c r="U122" s="10"/>
    </row>
    <row r="123" customFormat="false" ht="13.8" hidden="false" customHeight="false" outlineLevel="0" collapsed="false">
      <c r="Q123" s="10"/>
      <c r="R123" s="10"/>
      <c r="S123" s="10"/>
      <c r="T123" s="10"/>
      <c r="U123" s="10"/>
    </row>
    <row r="124" customFormat="false" ht="13.8" hidden="false" customHeight="false" outlineLevel="0" collapsed="false">
      <c r="Q124" s="10"/>
      <c r="R124" s="10"/>
      <c r="S124" s="10"/>
      <c r="T124" s="10"/>
      <c r="U124" s="10"/>
    </row>
    <row r="125" customFormat="false" ht="13.8" hidden="false" customHeight="false" outlineLevel="0" collapsed="false">
      <c r="Q125" s="10"/>
      <c r="R125" s="10"/>
      <c r="S125" s="10"/>
      <c r="T125" s="10"/>
      <c r="U125" s="10"/>
    </row>
    <row r="126" customFormat="false" ht="13.8" hidden="false" customHeight="false" outlineLevel="0" collapsed="false">
      <c r="Q126" s="10"/>
      <c r="R126" s="10"/>
      <c r="S126" s="10"/>
      <c r="T126" s="10"/>
      <c r="U126" s="10"/>
    </row>
    <row r="127" customFormat="false" ht="13.8" hidden="false" customHeight="false" outlineLevel="0" collapsed="false">
      <c r="Q127" s="10"/>
      <c r="R127" s="10"/>
      <c r="S127" s="10"/>
      <c r="T127" s="10"/>
      <c r="U127" s="10"/>
    </row>
    <row r="128" customFormat="false" ht="13.8" hidden="false" customHeight="false" outlineLevel="0" collapsed="false">
      <c r="Q128" s="10"/>
      <c r="R128" s="10"/>
      <c r="S128" s="10"/>
      <c r="T128" s="10"/>
      <c r="U128" s="10"/>
    </row>
    <row r="129" customFormat="false" ht="13.8" hidden="false" customHeight="false" outlineLevel="0" collapsed="false">
      <c r="Q129" s="10"/>
      <c r="R129" s="10"/>
      <c r="S129" s="10"/>
      <c r="T129" s="10"/>
      <c r="U129" s="10"/>
    </row>
    <row r="130" customFormat="false" ht="13.8" hidden="false" customHeight="false" outlineLevel="0" collapsed="false">
      <c r="Q130" s="10"/>
      <c r="R130" s="10"/>
      <c r="S130" s="10"/>
      <c r="T130" s="10"/>
      <c r="U130" s="10"/>
    </row>
    <row r="131" customFormat="false" ht="13.8" hidden="false" customHeight="false" outlineLevel="0" collapsed="false">
      <c r="Q131" s="10"/>
      <c r="R131" s="10"/>
      <c r="S131" s="10"/>
      <c r="T131" s="10"/>
      <c r="U131" s="10"/>
    </row>
    <row r="132" customFormat="false" ht="13.8" hidden="false" customHeight="false" outlineLevel="0" collapsed="false">
      <c r="Q132" s="10"/>
      <c r="R132" s="10"/>
      <c r="S132" s="10"/>
      <c r="T132" s="10"/>
      <c r="U132" s="10"/>
    </row>
    <row r="133" customFormat="false" ht="13.8" hidden="false" customHeight="false" outlineLevel="0" collapsed="false">
      <c r="Q133" s="10"/>
      <c r="R133" s="10"/>
      <c r="S133" s="10"/>
      <c r="T133" s="10"/>
      <c r="U133" s="10"/>
    </row>
    <row r="134" customFormat="false" ht="13.8" hidden="false" customHeight="false" outlineLevel="0" collapsed="false">
      <c r="Q134" s="10"/>
      <c r="R134" s="10"/>
      <c r="S134" s="10"/>
      <c r="T134" s="10"/>
      <c r="U134" s="10"/>
    </row>
    <row r="135" customFormat="false" ht="13.8" hidden="false" customHeight="false" outlineLevel="0" collapsed="false">
      <c r="Q135" s="10"/>
      <c r="R135" s="10"/>
      <c r="S135" s="10"/>
      <c r="T135" s="10"/>
      <c r="U135" s="10"/>
    </row>
    <row r="136" customFormat="false" ht="13.8" hidden="false" customHeight="false" outlineLevel="0" collapsed="false">
      <c r="Q136" s="10"/>
      <c r="R136" s="10"/>
      <c r="S136" s="10"/>
      <c r="T136" s="10"/>
      <c r="U136" s="10"/>
    </row>
    <row r="137" customFormat="false" ht="13.8" hidden="false" customHeight="false" outlineLevel="0" collapsed="false">
      <c r="Q137" s="10"/>
      <c r="R137" s="10"/>
      <c r="S137" s="10"/>
      <c r="T137" s="10"/>
      <c r="U137" s="10"/>
    </row>
    <row r="138" customFormat="false" ht="13.8" hidden="false" customHeight="false" outlineLevel="0" collapsed="false">
      <c r="Q138" s="10"/>
      <c r="R138" s="10"/>
      <c r="S138" s="10"/>
      <c r="T138" s="10"/>
      <c r="U138" s="10"/>
    </row>
    <row r="139" customFormat="false" ht="13.8" hidden="false" customHeight="false" outlineLevel="0" collapsed="false">
      <c r="Q139" s="10"/>
      <c r="R139" s="10"/>
      <c r="S139" s="10"/>
      <c r="T139" s="10"/>
      <c r="U139" s="10"/>
    </row>
    <row r="140" customFormat="false" ht="13.8" hidden="false" customHeight="false" outlineLevel="0" collapsed="false">
      <c r="Q140" s="10"/>
      <c r="R140" s="10"/>
      <c r="S140" s="10"/>
      <c r="T140" s="10"/>
      <c r="U140" s="10"/>
    </row>
    <row r="141" customFormat="false" ht="13.8" hidden="false" customHeight="false" outlineLevel="0" collapsed="false">
      <c r="Q141" s="10"/>
      <c r="R141" s="10"/>
      <c r="S141" s="10"/>
      <c r="T141" s="10"/>
      <c r="U141" s="10"/>
    </row>
    <row r="142" customFormat="false" ht="13.8" hidden="false" customHeight="false" outlineLevel="0" collapsed="false">
      <c r="Q142" s="10"/>
      <c r="R142" s="10"/>
      <c r="S142" s="10"/>
      <c r="T142" s="10"/>
      <c r="U142" s="10"/>
    </row>
    <row r="143" customFormat="false" ht="13.8" hidden="false" customHeight="false" outlineLevel="0" collapsed="false">
      <c r="Q143" s="10"/>
      <c r="R143" s="10"/>
      <c r="S143" s="10"/>
      <c r="T143" s="10"/>
      <c r="U143" s="10"/>
    </row>
    <row r="144" customFormat="false" ht="13.8" hidden="false" customHeight="false" outlineLevel="0" collapsed="false">
      <c r="Q144" s="10"/>
      <c r="R144" s="10"/>
      <c r="S144" s="10"/>
      <c r="T144" s="10"/>
      <c r="U144" s="10"/>
    </row>
    <row r="145" customFormat="false" ht="13.8" hidden="false" customHeight="false" outlineLevel="0" collapsed="false">
      <c r="Q145" s="10"/>
      <c r="R145" s="10"/>
      <c r="S145" s="10"/>
      <c r="T145" s="10"/>
      <c r="U145" s="10"/>
    </row>
    <row r="146" customFormat="false" ht="13.8" hidden="false" customHeight="false" outlineLevel="0" collapsed="false">
      <c r="Q146" s="10"/>
      <c r="R146" s="10"/>
      <c r="S146" s="10"/>
      <c r="T146" s="10"/>
      <c r="U146" s="10"/>
    </row>
    <row r="147" customFormat="false" ht="13.8" hidden="false" customHeight="false" outlineLevel="0" collapsed="false">
      <c r="Q147" s="10"/>
      <c r="R147" s="10"/>
      <c r="S147" s="10"/>
      <c r="T147" s="10"/>
      <c r="U147" s="10"/>
    </row>
    <row r="148" customFormat="false" ht="13.8" hidden="false" customHeight="false" outlineLevel="0" collapsed="false">
      <c r="Q148" s="10"/>
      <c r="R148" s="10"/>
      <c r="S148" s="10"/>
      <c r="T148" s="10"/>
      <c r="U148" s="10"/>
    </row>
    <row r="149" customFormat="false" ht="13.8" hidden="false" customHeight="false" outlineLevel="0" collapsed="false">
      <c r="Q149" s="10"/>
      <c r="R149" s="10"/>
      <c r="S149" s="10"/>
      <c r="T149" s="10"/>
      <c r="U149" s="10"/>
    </row>
    <row r="150" customFormat="false" ht="13.8" hidden="false" customHeight="false" outlineLevel="0" collapsed="false">
      <c r="Q150" s="10"/>
      <c r="R150" s="10"/>
      <c r="S150" s="10"/>
      <c r="T150" s="10"/>
      <c r="U150" s="10"/>
    </row>
    <row r="151" customFormat="false" ht="13.8" hidden="false" customHeight="false" outlineLevel="0" collapsed="false">
      <c r="Q151" s="10"/>
      <c r="R151" s="10"/>
      <c r="S151" s="10"/>
      <c r="T151" s="10"/>
      <c r="U151" s="10"/>
    </row>
    <row r="152" customFormat="false" ht="13.8" hidden="false" customHeight="false" outlineLevel="0" collapsed="false">
      <c r="Q152" s="10"/>
      <c r="R152" s="10"/>
      <c r="S152" s="10"/>
      <c r="T152" s="10"/>
      <c r="U152" s="10"/>
    </row>
    <row r="153" customFormat="false" ht="13.8" hidden="false" customHeight="false" outlineLevel="0" collapsed="false">
      <c r="Q153" s="10"/>
      <c r="R153" s="10"/>
      <c r="S153" s="10"/>
      <c r="T153" s="10"/>
      <c r="U153" s="10"/>
    </row>
    <row r="154" customFormat="false" ht="13.8" hidden="false" customHeight="false" outlineLevel="0" collapsed="false">
      <c r="Q154" s="10"/>
      <c r="R154" s="10"/>
      <c r="S154" s="10"/>
      <c r="T154" s="10"/>
      <c r="U154" s="10"/>
    </row>
    <row r="155" customFormat="false" ht="13.8" hidden="false" customHeight="false" outlineLevel="0" collapsed="false">
      <c r="Q155" s="10"/>
      <c r="R155" s="10"/>
      <c r="S155" s="10"/>
      <c r="T155" s="10"/>
      <c r="U155" s="10"/>
    </row>
    <row r="156" customFormat="false" ht="13.8" hidden="false" customHeight="false" outlineLevel="0" collapsed="false">
      <c r="Q156" s="10"/>
      <c r="R156" s="10"/>
      <c r="S156" s="10"/>
      <c r="T156" s="10"/>
      <c r="U156" s="10"/>
    </row>
    <row r="157" customFormat="false" ht="13.8" hidden="false" customHeight="false" outlineLevel="0" collapsed="false">
      <c r="Q157" s="10"/>
      <c r="R157" s="10"/>
      <c r="S157" s="10"/>
      <c r="T157" s="10"/>
      <c r="U157" s="10"/>
    </row>
    <row r="158" customFormat="false" ht="13.8" hidden="false" customHeight="false" outlineLevel="0" collapsed="false">
      <c r="Q158" s="10"/>
      <c r="R158" s="10"/>
      <c r="S158" s="10"/>
      <c r="T158" s="10"/>
      <c r="U158" s="10"/>
    </row>
    <row r="159" customFormat="false" ht="13.8" hidden="false" customHeight="false" outlineLevel="0" collapsed="false">
      <c r="Q159" s="10"/>
      <c r="R159" s="10"/>
      <c r="S159" s="10"/>
      <c r="T159" s="10"/>
      <c r="U159" s="10"/>
    </row>
    <row r="160" customFormat="false" ht="13.8" hidden="false" customHeight="false" outlineLevel="0" collapsed="false">
      <c r="Q160" s="10"/>
      <c r="R160" s="10"/>
      <c r="S160" s="10"/>
      <c r="T160" s="10"/>
      <c r="U160" s="10"/>
    </row>
    <row r="161" customFormat="false" ht="13.8" hidden="false" customHeight="false" outlineLevel="0" collapsed="false">
      <c r="Q161" s="10"/>
      <c r="R161" s="10"/>
      <c r="S161" s="10"/>
      <c r="T161" s="10"/>
      <c r="U161" s="10"/>
    </row>
    <row r="162" customFormat="false" ht="13.8" hidden="false" customHeight="false" outlineLevel="0" collapsed="false">
      <c r="Q162" s="10"/>
      <c r="R162" s="10"/>
      <c r="S162" s="10"/>
      <c r="T162" s="10"/>
      <c r="U162" s="10"/>
    </row>
    <row r="163" customFormat="false" ht="13.8" hidden="false" customHeight="false" outlineLevel="0" collapsed="false">
      <c r="Q163" s="10"/>
      <c r="R163" s="10"/>
      <c r="S163" s="10"/>
      <c r="T163" s="10"/>
      <c r="U163" s="10"/>
    </row>
    <row r="164" customFormat="false" ht="13.8" hidden="false" customHeight="false" outlineLevel="0" collapsed="false">
      <c r="Q164" s="10"/>
      <c r="R164" s="10"/>
      <c r="S164" s="10"/>
      <c r="T164" s="10"/>
      <c r="U164" s="10"/>
    </row>
    <row r="165" customFormat="false" ht="13.8" hidden="false" customHeight="false" outlineLevel="0" collapsed="false">
      <c r="Q165" s="10"/>
      <c r="R165" s="10"/>
      <c r="S165" s="10"/>
      <c r="T165" s="10"/>
      <c r="U165" s="10"/>
    </row>
    <row r="166" customFormat="false" ht="13.8" hidden="false" customHeight="false" outlineLevel="0" collapsed="false">
      <c r="Q166" s="10"/>
      <c r="R166" s="10"/>
      <c r="S166" s="10"/>
      <c r="T166" s="10"/>
      <c r="U166" s="10"/>
    </row>
    <row r="167" customFormat="false" ht="13.8" hidden="false" customHeight="false" outlineLevel="0" collapsed="false">
      <c r="Q167" s="10"/>
      <c r="R167" s="10"/>
      <c r="S167" s="10"/>
      <c r="T167" s="10"/>
      <c r="U167" s="10"/>
    </row>
    <row r="168" customFormat="false" ht="13.8" hidden="false" customHeight="false" outlineLevel="0" collapsed="false">
      <c r="Q168" s="10"/>
      <c r="R168" s="10"/>
      <c r="S168" s="10"/>
      <c r="T168" s="10"/>
      <c r="U168" s="10"/>
    </row>
    <row r="169" customFormat="false" ht="13.8" hidden="false" customHeight="false" outlineLevel="0" collapsed="false">
      <c r="Q169" s="10"/>
      <c r="R169" s="10"/>
      <c r="S169" s="10"/>
      <c r="T169" s="10"/>
      <c r="U169" s="10"/>
    </row>
    <row r="170" customFormat="false" ht="13.8" hidden="false" customHeight="false" outlineLevel="0" collapsed="false">
      <c r="Q170" s="10"/>
      <c r="R170" s="10"/>
      <c r="S170" s="10"/>
      <c r="T170" s="10"/>
      <c r="U170" s="10"/>
    </row>
    <row r="171" customFormat="false" ht="13.8" hidden="false" customHeight="false" outlineLevel="0" collapsed="false">
      <c r="Q171" s="10"/>
      <c r="R171" s="10"/>
      <c r="S171" s="10"/>
      <c r="T171" s="10"/>
      <c r="U171" s="10"/>
    </row>
    <row r="172" customFormat="false" ht="13.8" hidden="false" customHeight="false" outlineLevel="0" collapsed="false">
      <c r="Q172" s="10"/>
      <c r="R172" s="10"/>
      <c r="S172" s="10"/>
      <c r="T172" s="10"/>
      <c r="U172" s="10"/>
    </row>
    <row r="173" customFormat="false" ht="13.8" hidden="false" customHeight="false" outlineLevel="0" collapsed="false">
      <c r="Q173" s="10"/>
      <c r="R173" s="10"/>
      <c r="S173" s="10"/>
      <c r="T173" s="10"/>
      <c r="U173" s="10"/>
    </row>
    <row r="174" customFormat="false" ht="13.8" hidden="false" customHeight="false" outlineLevel="0" collapsed="false">
      <c r="Q174" s="10"/>
      <c r="R174" s="10"/>
      <c r="S174" s="10"/>
      <c r="T174" s="10"/>
      <c r="U174" s="10"/>
    </row>
    <row r="175" customFormat="false" ht="13.8" hidden="false" customHeight="false" outlineLevel="0" collapsed="false">
      <c r="Q175" s="10"/>
      <c r="R175" s="10"/>
      <c r="S175" s="10"/>
      <c r="T175" s="10"/>
      <c r="U175" s="10"/>
    </row>
    <row r="176" customFormat="false" ht="13.8" hidden="false" customHeight="false" outlineLevel="0" collapsed="false">
      <c r="Q176" s="10"/>
      <c r="R176" s="10"/>
      <c r="S176" s="10"/>
      <c r="T176" s="10"/>
      <c r="U176" s="10"/>
    </row>
    <row r="177" customFormat="false" ht="13.8" hidden="false" customHeight="false" outlineLevel="0" collapsed="false">
      <c r="Q177" s="10"/>
      <c r="R177" s="10"/>
      <c r="S177" s="10"/>
      <c r="T177" s="10"/>
      <c r="U177" s="10"/>
    </row>
    <row r="178" customFormat="false" ht="13.8" hidden="false" customHeight="false" outlineLevel="0" collapsed="false">
      <c r="Q178" s="10"/>
      <c r="R178" s="10"/>
      <c r="S178" s="10"/>
      <c r="T178" s="10"/>
      <c r="U178" s="10"/>
    </row>
    <row r="179" customFormat="false" ht="13.8" hidden="false" customHeight="false" outlineLevel="0" collapsed="false">
      <c r="Q179" s="10"/>
      <c r="R179" s="10"/>
      <c r="S179" s="10"/>
      <c r="T179" s="10"/>
      <c r="U179" s="10"/>
    </row>
    <row r="180" customFormat="false" ht="13.8" hidden="false" customHeight="false" outlineLevel="0" collapsed="false">
      <c r="Q180" s="10"/>
      <c r="R180" s="10"/>
      <c r="S180" s="10"/>
      <c r="T180" s="10"/>
      <c r="U180" s="10"/>
    </row>
    <row r="181" customFormat="false" ht="13.8" hidden="false" customHeight="false" outlineLevel="0" collapsed="false">
      <c r="Q181" s="10"/>
      <c r="R181" s="10"/>
      <c r="S181" s="10"/>
      <c r="T181" s="10"/>
      <c r="U181" s="10"/>
    </row>
    <row r="182" customFormat="false" ht="13.8" hidden="false" customHeight="false" outlineLevel="0" collapsed="false">
      <c r="Q182" s="10"/>
      <c r="R182" s="10"/>
      <c r="S182" s="10"/>
      <c r="T182" s="10"/>
      <c r="U182" s="10"/>
    </row>
    <row r="183" customFormat="false" ht="13.8" hidden="false" customHeight="false" outlineLevel="0" collapsed="false">
      <c r="Q183" s="10"/>
      <c r="R183" s="10"/>
      <c r="S183" s="10"/>
      <c r="T183" s="10"/>
      <c r="U183" s="10"/>
    </row>
    <row r="184" customFormat="false" ht="13.8" hidden="false" customHeight="false" outlineLevel="0" collapsed="false">
      <c r="Q184" s="10"/>
      <c r="R184" s="10"/>
      <c r="S184" s="10"/>
      <c r="T184" s="10"/>
      <c r="U184" s="10"/>
    </row>
    <row r="185" customFormat="false" ht="13.8" hidden="false" customHeight="false" outlineLevel="0" collapsed="false">
      <c r="Q185" s="10"/>
      <c r="R185" s="10"/>
      <c r="S185" s="10"/>
      <c r="T185" s="10"/>
      <c r="U185" s="10"/>
    </row>
    <row r="186" customFormat="false" ht="13.8" hidden="false" customHeight="false" outlineLevel="0" collapsed="false">
      <c r="Q186" s="10"/>
      <c r="R186" s="10"/>
      <c r="S186" s="10"/>
      <c r="T186" s="10"/>
      <c r="U186" s="10"/>
    </row>
    <row r="187" customFormat="false" ht="13.8" hidden="false" customHeight="false" outlineLevel="0" collapsed="false">
      <c r="Q187" s="10"/>
      <c r="R187" s="10"/>
      <c r="S187" s="10"/>
      <c r="T187" s="10"/>
      <c r="U187" s="10"/>
    </row>
    <row r="188" customFormat="false" ht="13.8" hidden="false" customHeight="false" outlineLevel="0" collapsed="false">
      <c r="Q188" s="10"/>
      <c r="R188" s="10"/>
      <c r="S188" s="10"/>
      <c r="T188" s="10"/>
      <c r="U188" s="10"/>
    </row>
    <row r="189" customFormat="false" ht="13.8" hidden="false" customHeight="false" outlineLevel="0" collapsed="false">
      <c r="Q189" s="10"/>
      <c r="R189" s="10"/>
      <c r="S189" s="10"/>
      <c r="T189" s="10"/>
      <c r="U189" s="10"/>
    </row>
    <row r="190" customFormat="false" ht="13.8" hidden="false" customHeight="false" outlineLevel="0" collapsed="false">
      <c r="Q190" s="10"/>
      <c r="R190" s="10"/>
      <c r="S190" s="10"/>
      <c r="T190" s="10"/>
      <c r="U190" s="10"/>
    </row>
    <row r="191" customFormat="false" ht="13.8" hidden="false" customHeight="false" outlineLevel="0" collapsed="false">
      <c r="Q191" s="10"/>
      <c r="R191" s="10"/>
      <c r="S191" s="10"/>
      <c r="T191" s="10"/>
      <c r="U191" s="10"/>
    </row>
    <row r="192" customFormat="false" ht="13.8" hidden="false" customHeight="false" outlineLevel="0" collapsed="false">
      <c r="Q192" s="10"/>
      <c r="R192" s="10"/>
      <c r="S192" s="10"/>
      <c r="T192" s="10"/>
      <c r="U192" s="10"/>
    </row>
    <row r="193" customFormat="false" ht="13.8" hidden="false" customHeight="false" outlineLevel="0" collapsed="false">
      <c r="Q193" s="10"/>
      <c r="R193" s="10"/>
      <c r="S193" s="10"/>
      <c r="T193" s="10"/>
      <c r="U193" s="10"/>
    </row>
    <row r="194" customFormat="false" ht="13.8" hidden="false" customHeight="false" outlineLevel="0" collapsed="false">
      <c r="Q194" s="10"/>
      <c r="R194" s="10"/>
      <c r="S194" s="10"/>
      <c r="T194" s="10"/>
      <c r="U194" s="10"/>
    </row>
    <row r="195" customFormat="false" ht="13.8" hidden="false" customHeight="false" outlineLevel="0" collapsed="false">
      <c r="Q195" s="10"/>
      <c r="R195" s="10"/>
      <c r="S195" s="10"/>
      <c r="T195" s="10"/>
      <c r="U195" s="10"/>
    </row>
    <row r="196" customFormat="false" ht="13.8" hidden="false" customHeight="false" outlineLevel="0" collapsed="false">
      <c r="Q196" s="10"/>
      <c r="R196" s="10"/>
      <c r="S196" s="10"/>
      <c r="T196" s="10"/>
      <c r="U196" s="10"/>
    </row>
    <row r="197" customFormat="false" ht="13.8" hidden="false" customHeight="false" outlineLevel="0" collapsed="false">
      <c r="Q197" s="10"/>
      <c r="R197" s="10"/>
      <c r="S197" s="10"/>
      <c r="T197" s="10"/>
      <c r="U197" s="10"/>
    </row>
    <row r="198" customFormat="false" ht="13.8" hidden="false" customHeight="false" outlineLevel="0" collapsed="false">
      <c r="Q198" s="10"/>
      <c r="R198" s="10"/>
      <c r="S198" s="10"/>
      <c r="T198" s="10"/>
      <c r="U198" s="10"/>
    </row>
    <row r="199" customFormat="false" ht="13.8" hidden="false" customHeight="false" outlineLevel="0" collapsed="false">
      <c r="Q199" s="10"/>
      <c r="R199" s="10"/>
      <c r="S199" s="10"/>
      <c r="T199" s="10"/>
      <c r="U199" s="10"/>
    </row>
    <row r="200" customFormat="false" ht="13.8" hidden="false" customHeight="false" outlineLevel="0" collapsed="false">
      <c r="Q200" s="10"/>
      <c r="R200" s="10"/>
      <c r="S200" s="10"/>
      <c r="T200" s="10"/>
      <c r="U200" s="10"/>
    </row>
    <row r="201" customFormat="false" ht="13.8" hidden="false" customHeight="false" outlineLevel="0" collapsed="false">
      <c r="Q201" s="10"/>
      <c r="R201" s="10"/>
      <c r="S201" s="10"/>
      <c r="T201" s="10"/>
      <c r="U201" s="10"/>
    </row>
    <row r="202" customFormat="false" ht="13.8" hidden="false" customHeight="false" outlineLevel="0" collapsed="false">
      <c r="Q202" s="10"/>
      <c r="R202" s="10"/>
      <c r="S202" s="10"/>
      <c r="T202" s="10"/>
      <c r="U202" s="10"/>
    </row>
    <row r="203" customFormat="false" ht="13.8" hidden="false" customHeight="false" outlineLevel="0" collapsed="false">
      <c r="Q203" s="10"/>
      <c r="R203" s="10"/>
      <c r="S203" s="10"/>
      <c r="T203" s="10"/>
      <c r="U203" s="10"/>
    </row>
    <row r="204" customFormat="false" ht="13.8" hidden="false" customHeight="false" outlineLevel="0" collapsed="false">
      <c r="Q204" s="10"/>
      <c r="R204" s="10"/>
      <c r="S204" s="10"/>
      <c r="T204" s="10"/>
      <c r="U204" s="10"/>
    </row>
    <row r="205" customFormat="false" ht="13.8" hidden="false" customHeight="false" outlineLevel="0" collapsed="false">
      <c r="Q205" s="10"/>
      <c r="R205" s="10"/>
      <c r="S205" s="10"/>
      <c r="T205" s="10"/>
      <c r="U205" s="10"/>
    </row>
    <row r="206" customFormat="false" ht="13.8" hidden="false" customHeight="false" outlineLevel="0" collapsed="false">
      <c r="Q206" s="10"/>
      <c r="R206" s="10"/>
      <c r="S206" s="10"/>
      <c r="T206" s="10"/>
      <c r="U206" s="10"/>
    </row>
    <row r="207" customFormat="false" ht="13.8" hidden="false" customHeight="false" outlineLevel="0" collapsed="false">
      <c r="Q207" s="10"/>
      <c r="R207" s="10"/>
      <c r="S207" s="10"/>
      <c r="T207" s="10"/>
      <c r="U207" s="10"/>
    </row>
    <row r="208" customFormat="false" ht="13.8" hidden="false" customHeight="false" outlineLevel="0" collapsed="false">
      <c r="Q208" s="10"/>
      <c r="R208" s="10"/>
      <c r="S208" s="10"/>
      <c r="T208" s="10"/>
      <c r="U208" s="10"/>
    </row>
    <row r="209" customFormat="false" ht="13.8" hidden="false" customHeight="false" outlineLevel="0" collapsed="false">
      <c r="Q209" s="10"/>
      <c r="R209" s="10"/>
      <c r="S209" s="10"/>
      <c r="T209" s="10"/>
      <c r="U209" s="10"/>
    </row>
    <row r="210" customFormat="false" ht="13.8" hidden="false" customHeight="false" outlineLevel="0" collapsed="false">
      <c r="Q210" s="10"/>
      <c r="R210" s="10"/>
      <c r="S210" s="10"/>
      <c r="T210" s="10"/>
      <c r="U210" s="10"/>
    </row>
    <row r="211" customFormat="false" ht="13.8" hidden="false" customHeight="false" outlineLevel="0" collapsed="false">
      <c r="Q211" s="10"/>
      <c r="R211" s="10"/>
      <c r="S211" s="10"/>
      <c r="T211" s="10"/>
      <c r="U211" s="10"/>
    </row>
    <row r="212" customFormat="false" ht="13.8" hidden="false" customHeight="false" outlineLevel="0" collapsed="false">
      <c r="Q212" s="10"/>
      <c r="R212" s="10"/>
      <c r="S212" s="10"/>
      <c r="T212" s="10"/>
      <c r="U212" s="10"/>
    </row>
    <row r="213" customFormat="false" ht="13.8" hidden="false" customHeight="false" outlineLevel="0" collapsed="false">
      <c r="Q213" s="10"/>
      <c r="R213" s="10"/>
      <c r="S213" s="10"/>
      <c r="T213" s="10"/>
      <c r="U213" s="10"/>
    </row>
    <row r="214" customFormat="false" ht="13.8" hidden="false" customHeight="false" outlineLevel="0" collapsed="false">
      <c r="Q214" s="10"/>
      <c r="R214" s="10"/>
      <c r="S214" s="10"/>
      <c r="T214" s="10"/>
      <c r="U214" s="10"/>
    </row>
    <row r="215" customFormat="false" ht="13.8" hidden="false" customHeight="false" outlineLevel="0" collapsed="false">
      <c r="Q215" s="10"/>
      <c r="R215" s="10"/>
      <c r="S215" s="10"/>
      <c r="T215" s="10"/>
      <c r="U215" s="10"/>
    </row>
    <row r="216" customFormat="false" ht="13.8" hidden="false" customHeight="false" outlineLevel="0" collapsed="false">
      <c r="Q216" s="10"/>
      <c r="R216" s="10"/>
      <c r="S216" s="10"/>
      <c r="T216" s="10"/>
      <c r="U216" s="10"/>
    </row>
    <row r="217" customFormat="false" ht="13.8" hidden="false" customHeight="false" outlineLevel="0" collapsed="false">
      <c r="Q217" s="10"/>
      <c r="R217" s="10"/>
      <c r="S217" s="10"/>
      <c r="T217" s="10"/>
      <c r="U217" s="10"/>
    </row>
    <row r="218" customFormat="false" ht="13.8" hidden="false" customHeight="false" outlineLevel="0" collapsed="false">
      <c r="Q218" s="10"/>
      <c r="R218" s="10"/>
      <c r="S218" s="10"/>
      <c r="T218" s="10"/>
      <c r="U218" s="10"/>
    </row>
    <row r="219" customFormat="false" ht="13.8" hidden="false" customHeight="false" outlineLevel="0" collapsed="false">
      <c r="Q219" s="10"/>
      <c r="R219" s="10"/>
      <c r="S219" s="10"/>
      <c r="T219" s="10"/>
      <c r="U219" s="10"/>
    </row>
    <row r="220" customFormat="false" ht="13.8" hidden="false" customHeight="false" outlineLevel="0" collapsed="false">
      <c r="Q220" s="10"/>
      <c r="R220" s="10"/>
      <c r="S220" s="10"/>
      <c r="T220" s="10"/>
      <c r="U220" s="10"/>
    </row>
    <row r="221" customFormat="false" ht="13.8" hidden="false" customHeight="false" outlineLevel="0" collapsed="false">
      <c r="Q221" s="10"/>
      <c r="R221" s="10"/>
      <c r="S221" s="10"/>
      <c r="T221" s="10"/>
      <c r="U221" s="10"/>
    </row>
    <row r="222" customFormat="false" ht="13.8" hidden="false" customHeight="false" outlineLevel="0" collapsed="false">
      <c r="Q222" s="10"/>
      <c r="R222" s="10"/>
      <c r="S222" s="10"/>
      <c r="T222" s="10"/>
      <c r="U222" s="10"/>
    </row>
    <row r="223" customFormat="false" ht="13.8" hidden="false" customHeight="false" outlineLevel="0" collapsed="false">
      <c r="Q223" s="10"/>
      <c r="R223" s="10"/>
      <c r="S223" s="10"/>
      <c r="T223" s="10"/>
      <c r="U223" s="10"/>
    </row>
    <row r="224" customFormat="false" ht="13.8" hidden="false" customHeight="false" outlineLevel="0" collapsed="false">
      <c r="Q224" s="10"/>
      <c r="R224" s="10"/>
      <c r="S224" s="10"/>
      <c r="T224" s="10"/>
      <c r="U224" s="10"/>
    </row>
    <row r="225" customFormat="false" ht="13.8" hidden="false" customHeight="false" outlineLevel="0" collapsed="false">
      <c r="Q225" s="10"/>
      <c r="R225" s="10"/>
      <c r="S225" s="10"/>
      <c r="T225" s="10"/>
      <c r="U225" s="10"/>
    </row>
    <row r="226" customFormat="false" ht="13.8" hidden="false" customHeight="false" outlineLevel="0" collapsed="false">
      <c r="Q226" s="10"/>
      <c r="R226" s="10"/>
      <c r="S226" s="10"/>
      <c r="T226" s="10"/>
      <c r="U226" s="10"/>
    </row>
    <row r="227" customFormat="false" ht="13.8" hidden="false" customHeight="false" outlineLevel="0" collapsed="false">
      <c r="Q227" s="10"/>
      <c r="R227" s="10"/>
      <c r="S227" s="10"/>
      <c r="T227" s="10"/>
      <c r="U227" s="10"/>
    </row>
    <row r="228" customFormat="false" ht="13.8" hidden="false" customHeight="false" outlineLevel="0" collapsed="false">
      <c r="Q228" s="10"/>
      <c r="R228" s="10"/>
      <c r="S228" s="10"/>
      <c r="T228" s="10"/>
      <c r="U228" s="10"/>
    </row>
    <row r="229" customFormat="false" ht="13.8" hidden="false" customHeight="false" outlineLevel="0" collapsed="false">
      <c r="Q229" s="10"/>
      <c r="R229" s="10"/>
      <c r="S229" s="10"/>
      <c r="T229" s="10"/>
      <c r="U229" s="10"/>
    </row>
    <row r="230" customFormat="false" ht="13.8" hidden="false" customHeight="false" outlineLevel="0" collapsed="false">
      <c r="Q230" s="10"/>
      <c r="R230" s="10"/>
      <c r="S230" s="10"/>
      <c r="T230" s="10"/>
      <c r="U230" s="10"/>
    </row>
    <row r="231" customFormat="false" ht="13.8" hidden="false" customHeight="false" outlineLevel="0" collapsed="false">
      <c r="Q231" s="10"/>
      <c r="R231" s="10"/>
      <c r="S231" s="10"/>
      <c r="T231" s="10"/>
      <c r="U231" s="10"/>
    </row>
    <row r="232" customFormat="false" ht="13.8" hidden="false" customHeight="false" outlineLevel="0" collapsed="false">
      <c r="Q232" s="10"/>
      <c r="R232" s="10"/>
      <c r="S232" s="10"/>
      <c r="T232" s="10"/>
      <c r="U232" s="10"/>
    </row>
    <row r="233" customFormat="false" ht="13.8" hidden="false" customHeight="false" outlineLevel="0" collapsed="false">
      <c r="Q233" s="10"/>
      <c r="R233" s="10"/>
      <c r="S233" s="10"/>
      <c r="T233" s="10"/>
      <c r="U233" s="10"/>
    </row>
    <row r="234" customFormat="false" ht="13.8" hidden="false" customHeight="false" outlineLevel="0" collapsed="false">
      <c r="Q234" s="10"/>
      <c r="R234" s="10"/>
      <c r="S234" s="10"/>
      <c r="T234" s="10"/>
      <c r="U234" s="10"/>
    </row>
    <row r="235" customFormat="false" ht="13.8" hidden="false" customHeight="false" outlineLevel="0" collapsed="false">
      <c r="Q235" s="10"/>
      <c r="R235" s="10"/>
      <c r="S235" s="10"/>
      <c r="T235" s="10"/>
      <c r="U235" s="10"/>
    </row>
    <row r="236" customFormat="false" ht="13.8" hidden="false" customHeight="false" outlineLevel="0" collapsed="false">
      <c r="Q236" s="10"/>
      <c r="R236" s="10"/>
      <c r="S236" s="10"/>
      <c r="T236" s="10"/>
      <c r="U236" s="10"/>
    </row>
    <row r="237" customFormat="false" ht="13.8" hidden="false" customHeight="false" outlineLevel="0" collapsed="false">
      <c r="Q237" s="10"/>
      <c r="R237" s="10"/>
      <c r="S237" s="10"/>
      <c r="T237" s="10"/>
      <c r="U237" s="10"/>
    </row>
    <row r="238" customFormat="false" ht="13.8" hidden="false" customHeight="false" outlineLevel="0" collapsed="false">
      <c r="Q238" s="10"/>
      <c r="R238" s="10"/>
      <c r="S238" s="10"/>
      <c r="T238" s="10"/>
      <c r="U238" s="10"/>
    </row>
    <row r="239" customFormat="false" ht="13.8" hidden="false" customHeight="false" outlineLevel="0" collapsed="false">
      <c r="Q239" s="10"/>
      <c r="R239" s="10"/>
      <c r="S239" s="10"/>
      <c r="T239" s="10"/>
      <c r="U239" s="10"/>
    </row>
    <row r="240" customFormat="false" ht="13.8" hidden="false" customHeight="false" outlineLevel="0" collapsed="false">
      <c r="Q240" s="10"/>
      <c r="R240" s="10"/>
      <c r="S240" s="10"/>
      <c r="T240" s="10"/>
      <c r="U240" s="10"/>
    </row>
    <row r="241" customFormat="false" ht="13.8" hidden="false" customHeight="false" outlineLevel="0" collapsed="false">
      <c r="Q241" s="10"/>
      <c r="R241" s="10"/>
      <c r="S241" s="10"/>
      <c r="T241" s="10"/>
      <c r="U241" s="10"/>
    </row>
    <row r="242" customFormat="false" ht="13.8" hidden="false" customHeight="false" outlineLevel="0" collapsed="false">
      <c r="Q242" s="10"/>
      <c r="R242" s="10"/>
      <c r="S242" s="10"/>
      <c r="T242" s="10"/>
      <c r="U242" s="10"/>
    </row>
    <row r="243" customFormat="false" ht="13.8" hidden="false" customHeight="false" outlineLevel="0" collapsed="false">
      <c r="Q243" s="10"/>
      <c r="R243" s="10"/>
      <c r="S243" s="10"/>
      <c r="T243" s="10"/>
      <c r="U243" s="10"/>
    </row>
    <row r="244" customFormat="false" ht="13.8" hidden="false" customHeight="false" outlineLevel="0" collapsed="false">
      <c r="Q244" s="10"/>
      <c r="R244" s="10"/>
      <c r="S244" s="10"/>
      <c r="T244" s="10"/>
      <c r="U244" s="10"/>
    </row>
    <row r="245" customFormat="false" ht="13.8" hidden="false" customHeight="false" outlineLevel="0" collapsed="false">
      <c r="Q245" s="10"/>
      <c r="R245" s="10"/>
      <c r="S245" s="10"/>
      <c r="T245" s="10"/>
      <c r="U245" s="10"/>
    </row>
    <row r="246" customFormat="false" ht="13.8" hidden="false" customHeight="false" outlineLevel="0" collapsed="false">
      <c r="Q246" s="10"/>
      <c r="R246" s="10"/>
      <c r="S246" s="10"/>
      <c r="T246" s="10"/>
      <c r="U246" s="10"/>
    </row>
    <row r="247" customFormat="false" ht="13.8" hidden="false" customHeight="false" outlineLevel="0" collapsed="false">
      <c r="Q247" s="10"/>
      <c r="R247" s="10"/>
      <c r="S247" s="10"/>
      <c r="T247" s="10"/>
      <c r="U247" s="10"/>
    </row>
    <row r="248" customFormat="false" ht="13.8" hidden="false" customHeight="false" outlineLevel="0" collapsed="false">
      <c r="Q248" s="10"/>
      <c r="R248" s="10"/>
      <c r="S248" s="10"/>
      <c r="T248" s="10"/>
      <c r="U248" s="10"/>
    </row>
    <row r="249" customFormat="false" ht="13.8" hidden="false" customHeight="false" outlineLevel="0" collapsed="false">
      <c r="Q249" s="10"/>
      <c r="R249" s="10"/>
      <c r="S249" s="10"/>
      <c r="T249" s="10"/>
      <c r="U249" s="10"/>
    </row>
    <row r="250" customFormat="false" ht="13.8" hidden="false" customHeight="false" outlineLevel="0" collapsed="false">
      <c r="Q250" s="10"/>
      <c r="R250" s="10"/>
      <c r="S250" s="10"/>
      <c r="T250" s="10"/>
      <c r="U250" s="10"/>
    </row>
    <row r="251" customFormat="false" ht="13.8" hidden="false" customHeight="false" outlineLevel="0" collapsed="false">
      <c r="Q251" s="10"/>
      <c r="R251" s="10"/>
      <c r="S251" s="10"/>
      <c r="T251" s="10"/>
      <c r="U251" s="10"/>
    </row>
    <row r="252" customFormat="false" ht="13.8" hidden="false" customHeight="false" outlineLevel="0" collapsed="false">
      <c r="Q252" s="10"/>
      <c r="R252" s="10"/>
      <c r="S252" s="10"/>
      <c r="T252" s="10"/>
      <c r="U252" s="10"/>
    </row>
    <row r="253" customFormat="false" ht="13.8" hidden="false" customHeight="false" outlineLevel="0" collapsed="false">
      <c r="Q253" s="10"/>
      <c r="R253" s="10"/>
      <c r="S253" s="10"/>
      <c r="T253" s="10"/>
      <c r="U253" s="10"/>
    </row>
    <row r="254" customFormat="false" ht="13.8" hidden="false" customHeight="false" outlineLevel="0" collapsed="false">
      <c r="Q254" s="10"/>
      <c r="R254" s="10"/>
      <c r="S254" s="10"/>
      <c r="T254" s="10"/>
      <c r="U254" s="10"/>
    </row>
    <row r="255" customFormat="false" ht="13.8" hidden="false" customHeight="false" outlineLevel="0" collapsed="false">
      <c r="Q255" s="10"/>
      <c r="R255" s="10"/>
      <c r="S255" s="10"/>
      <c r="T255" s="10"/>
      <c r="U255" s="10"/>
    </row>
    <row r="256" customFormat="false" ht="13.8" hidden="false" customHeight="false" outlineLevel="0" collapsed="false">
      <c r="Q256" s="10"/>
      <c r="R256" s="10"/>
      <c r="S256" s="10"/>
      <c r="T256" s="10"/>
      <c r="U256" s="10"/>
    </row>
    <row r="257" customFormat="false" ht="13.8" hidden="false" customHeight="false" outlineLevel="0" collapsed="false">
      <c r="Q257" s="10"/>
      <c r="R257" s="10"/>
      <c r="S257" s="10"/>
      <c r="T257" s="10"/>
      <c r="U257" s="10"/>
    </row>
    <row r="258" customFormat="false" ht="13.8" hidden="false" customHeight="false" outlineLevel="0" collapsed="false">
      <c r="Q258" s="10"/>
      <c r="R258" s="10"/>
      <c r="S258" s="10"/>
      <c r="T258" s="10"/>
      <c r="U258" s="10"/>
    </row>
    <row r="259" customFormat="false" ht="13.8" hidden="false" customHeight="false" outlineLevel="0" collapsed="false">
      <c r="Q259" s="10"/>
      <c r="R259" s="10"/>
      <c r="S259" s="10"/>
      <c r="T259" s="10"/>
      <c r="U259" s="10"/>
    </row>
    <row r="260" customFormat="false" ht="13.8" hidden="false" customHeight="false" outlineLevel="0" collapsed="false">
      <c r="Q260" s="10"/>
      <c r="R260" s="10"/>
      <c r="S260" s="10"/>
      <c r="T260" s="10"/>
      <c r="U260" s="10"/>
    </row>
    <row r="261" customFormat="false" ht="13.8" hidden="false" customHeight="false" outlineLevel="0" collapsed="false">
      <c r="Q261" s="10"/>
      <c r="R261" s="10"/>
      <c r="S261" s="10"/>
      <c r="T261" s="10"/>
      <c r="U261" s="10"/>
    </row>
    <row r="262" customFormat="false" ht="13.8" hidden="false" customHeight="false" outlineLevel="0" collapsed="false">
      <c r="Q262" s="10"/>
      <c r="R262" s="10"/>
      <c r="S262" s="10"/>
      <c r="T262" s="10"/>
      <c r="U262" s="10"/>
    </row>
    <row r="263" customFormat="false" ht="13.8" hidden="false" customHeight="false" outlineLevel="0" collapsed="false">
      <c r="Q263" s="10"/>
      <c r="R263" s="10"/>
      <c r="S263" s="10"/>
      <c r="T263" s="10"/>
      <c r="U263" s="10"/>
    </row>
    <row r="264" customFormat="false" ht="13.8" hidden="false" customHeight="false" outlineLevel="0" collapsed="false">
      <c r="Q264" s="10"/>
      <c r="R264" s="10"/>
      <c r="S264" s="10"/>
      <c r="T264" s="10"/>
      <c r="U264" s="10"/>
    </row>
    <row r="265" customFormat="false" ht="13.8" hidden="false" customHeight="false" outlineLevel="0" collapsed="false">
      <c r="Q265" s="10"/>
      <c r="R265" s="10"/>
      <c r="S265" s="10"/>
      <c r="T265" s="10"/>
      <c r="U265" s="10"/>
    </row>
    <row r="266" customFormat="false" ht="13.8" hidden="false" customHeight="false" outlineLevel="0" collapsed="false">
      <c r="Q266" s="10"/>
      <c r="R266" s="10"/>
      <c r="S266" s="10"/>
      <c r="T266" s="10"/>
      <c r="U266" s="10"/>
    </row>
    <row r="267" customFormat="false" ht="13.8" hidden="false" customHeight="false" outlineLevel="0" collapsed="false">
      <c r="Q267" s="10"/>
      <c r="R267" s="10"/>
      <c r="S267" s="10"/>
      <c r="T267" s="10"/>
      <c r="U267" s="10"/>
    </row>
    <row r="268" customFormat="false" ht="13.8" hidden="false" customHeight="false" outlineLevel="0" collapsed="false">
      <c r="Q268" s="10"/>
      <c r="R268" s="10"/>
      <c r="S268" s="10"/>
      <c r="T268" s="10"/>
      <c r="U268" s="10"/>
    </row>
    <row r="269" customFormat="false" ht="13.8" hidden="false" customHeight="false" outlineLevel="0" collapsed="false">
      <c r="Q269" s="10"/>
      <c r="R269" s="10"/>
      <c r="S269" s="10"/>
      <c r="T269" s="10"/>
      <c r="U269" s="10"/>
    </row>
    <row r="270" customFormat="false" ht="13.8" hidden="false" customHeight="false" outlineLevel="0" collapsed="false">
      <c r="Q270" s="10"/>
      <c r="R270" s="10"/>
      <c r="S270" s="10"/>
      <c r="T270" s="10"/>
      <c r="U270" s="10"/>
    </row>
    <row r="271" customFormat="false" ht="13.8" hidden="false" customHeight="false" outlineLevel="0" collapsed="false">
      <c r="Q271" s="10"/>
      <c r="R271" s="10"/>
      <c r="S271" s="10"/>
      <c r="T271" s="10"/>
      <c r="U271" s="10"/>
    </row>
    <row r="272" customFormat="false" ht="13.8" hidden="false" customHeight="false" outlineLevel="0" collapsed="false">
      <c r="Q272" s="10"/>
      <c r="R272" s="10"/>
      <c r="S272" s="10"/>
      <c r="T272" s="10"/>
      <c r="U272" s="10"/>
    </row>
    <row r="273" customFormat="false" ht="13.8" hidden="false" customHeight="false" outlineLevel="0" collapsed="false">
      <c r="Q273" s="10"/>
      <c r="R273" s="10"/>
      <c r="S273" s="10"/>
      <c r="T273" s="10"/>
      <c r="U273" s="10"/>
    </row>
    <row r="274" customFormat="false" ht="13.8" hidden="false" customHeight="false" outlineLevel="0" collapsed="false">
      <c r="Q274" s="10"/>
      <c r="R274" s="10"/>
      <c r="S274" s="10"/>
      <c r="T274" s="10"/>
      <c r="U274" s="10"/>
    </row>
    <row r="275" customFormat="false" ht="13.8" hidden="false" customHeight="false" outlineLevel="0" collapsed="false">
      <c r="Q275" s="10"/>
      <c r="R275" s="10"/>
      <c r="S275" s="10"/>
      <c r="T275" s="10"/>
      <c r="U275" s="10"/>
    </row>
    <row r="276" customFormat="false" ht="13.8" hidden="false" customHeight="false" outlineLevel="0" collapsed="false">
      <c r="Q276" s="10"/>
      <c r="R276" s="10"/>
      <c r="S276" s="10"/>
      <c r="T276" s="10"/>
      <c r="U276" s="10"/>
    </row>
    <row r="277" customFormat="false" ht="13.8" hidden="false" customHeight="false" outlineLevel="0" collapsed="false">
      <c r="Q277" s="10"/>
      <c r="R277" s="10"/>
      <c r="S277" s="10"/>
      <c r="T277" s="10"/>
      <c r="U277" s="10"/>
    </row>
    <row r="278" customFormat="false" ht="13.8" hidden="false" customHeight="false" outlineLevel="0" collapsed="false">
      <c r="Q278" s="10"/>
      <c r="R278" s="10"/>
      <c r="S278" s="10"/>
      <c r="T278" s="10"/>
      <c r="U278" s="10"/>
    </row>
    <row r="279" customFormat="false" ht="13.8" hidden="false" customHeight="false" outlineLevel="0" collapsed="false">
      <c r="Q279" s="10"/>
      <c r="R279" s="10"/>
      <c r="S279" s="10"/>
      <c r="T279" s="10"/>
      <c r="U279" s="10"/>
    </row>
    <row r="280" customFormat="false" ht="13.8" hidden="false" customHeight="false" outlineLevel="0" collapsed="false">
      <c r="Q280" s="10"/>
      <c r="R280" s="10"/>
      <c r="S280" s="10"/>
      <c r="T280" s="10"/>
      <c r="U280" s="10"/>
    </row>
    <row r="281" customFormat="false" ht="13.8" hidden="false" customHeight="false" outlineLevel="0" collapsed="false">
      <c r="Q281" s="10"/>
      <c r="R281" s="10"/>
      <c r="S281" s="10"/>
      <c r="T281" s="10"/>
      <c r="U281" s="10"/>
    </row>
    <row r="282" customFormat="false" ht="13.8" hidden="false" customHeight="false" outlineLevel="0" collapsed="false">
      <c r="Q282" s="10"/>
      <c r="R282" s="10"/>
      <c r="S282" s="10"/>
      <c r="T282" s="10"/>
      <c r="U282" s="10"/>
    </row>
    <row r="283" customFormat="false" ht="13.8" hidden="false" customHeight="false" outlineLevel="0" collapsed="false">
      <c r="Q283" s="10"/>
      <c r="R283" s="10"/>
      <c r="S283" s="10"/>
      <c r="T283" s="10"/>
      <c r="U283" s="10"/>
    </row>
    <row r="284" customFormat="false" ht="13.8" hidden="false" customHeight="false" outlineLevel="0" collapsed="false">
      <c r="Q284" s="10"/>
      <c r="R284" s="10"/>
      <c r="S284" s="10"/>
      <c r="T284" s="10"/>
      <c r="U284" s="10"/>
    </row>
    <row r="285" customFormat="false" ht="13.8" hidden="false" customHeight="false" outlineLevel="0" collapsed="false">
      <c r="Q285" s="10"/>
      <c r="R285" s="10"/>
      <c r="S285" s="10"/>
      <c r="T285" s="10"/>
      <c r="U285" s="10"/>
    </row>
    <row r="286" customFormat="false" ht="13.8" hidden="false" customHeight="false" outlineLevel="0" collapsed="false">
      <c r="Q286" s="10"/>
      <c r="R286" s="10"/>
      <c r="S286" s="10"/>
      <c r="T286" s="10"/>
      <c r="U286" s="10"/>
    </row>
    <row r="287" customFormat="false" ht="13.8" hidden="false" customHeight="false" outlineLevel="0" collapsed="false">
      <c r="Q287" s="10"/>
      <c r="R287" s="10"/>
      <c r="S287" s="10"/>
      <c r="T287" s="10"/>
      <c r="U287" s="10"/>
    </row>
    <row r="288" customFormat="false" ht="13.8" hidden="false" customHeight="false" outlineLevel="0" collapsed="false">
      <c r="Q288" s="10"/>
      <c r="R288" s="10"/>
      <c r="S288" s="10"/>
      <c r="T288" s="10"/>
      <c r="U288" s="10"/>
    </row>
    <row r="289" customFormat="false" ht="13.8" hidden="false" customHeight="false" outlineLevel="0" collapsed="false">
      <c r="Q289" s="10"/>
      <c r="R289" s="10"/>
      <c r="S289" s="10"/>
      <c r="T289" s="10"/>
      <c r="U289" s="10"/>
    </row>
    <row r="290" customFormat="false" ht="13.8" hidden="false" customHeight="false" outlineLevel="0" collapsed="false">
      <c r="Q290" s="10"/>
      <c r="R290" s="10"/>
      <c r="S290" s="10"/>
      <c r="T290" s="10"/>
      <c r="U290" s="10"/>
    </row>
    <row r="291" customFormat="false" ht="13.8" hidden="false" customHeight="false" outlineLevel="0" collapsed="false">
      <c r="Q291" s="10"/>
      <c r="R291" s="10"/>
      <c r="S291" s="10"/>
      <c r="T291" s="10"/>
      <c r="U291" s="10"/>
    </row>
    <row r="292" customFormat="false" ht="13.8" hidden="false" customHeight="false" outlineLevel="0" collapsed="false">
      <c r="Q292" s="10"/>
      <c r="R292" s="10"/>
      <c r="S292" s="10"/>
      <c r="T292" s="10"/>
      <c r="U292" s="10"/>
    </row>
    <row r="293" customFormat="false" ht="13.8" hidden="false" customHeight="false" outlineLevel="0" collapsed="false">
      <c r="Q293" s="10"/>
      <c r="R293" s="10"/>
      <c r="S293" s="10"/>
      <c r="T293" s="10"/>
      <c r="U293" s="10"/>
    </row>
    <row r="294" customFormat="false" ht="13.8" hidden="false" customHeight="false" outlineLevel="0" collapsed="false">
      <c r="Q294" s="10"/>
      <c r="R294" s="10"/>
      <c r="S294" s="10"/>
      <c r="T294" s="10"/>
      <c r="U294" s="10"/>
    </row>
    <row r="295" customFormat="false" ht="13.8" hidden="false" customHeight="false" outlineLevel="0" collapsed="false">
      <c r="Q295" s="10"/>
      <c r="R295" s="10"/>
      <c r="S295" s="10"/>
      <c r="T295" s="10"/>
      <c r="U295" s="10"/>
    </row>
    <row r="296" customFormat="false" ht="13.8" hidden="false" customHeight="false" outlineLevel="0" collapsed="false">
      <c r="Q296" s="10"/>
      <c r="R296" s="10"/>
      <c r="S296" s="10"/>
      <c r="T296" s="10"/>
      <c r="U296" s="10"/>
    </row>
    <row r="297" customFormat="false" ht="13.8" hidden="false" customHeight="false" outlineLevel="0" collapsed="false">
      <c r="Q297" s="10"/>
      <c r="R297" s="10"/>
      <c r="S297" s="10"/>
      <c r="T297" s="10"/>
      <c r="U297" s="10"/>
    </row>
    <row r="298" customFormat="false" ht="13.8" hidden="false" customHeight="false" outlineLevel="0" collapsed="false">
      <c r="Q298" s="10"/>
      <c r="R298" s="10"/>
      <c r="S298" s="10"/>
      <c r="T298" s="10"/>
      <c r="U298" s="10"/>
    </row>
    <row r="299" customFormat="false" ht="13.8" hidden="false" customHeight="false" outlineLevel="0" collapsed="false">
      <c r="Q299" s="10"/>
      <c r="R299" s="10"/>
      <c r="S299" s="10"/>
      <c r="T299" s="10"/>
      <c r="U299" s="10"/>
    </row>
    <row r="300" customFormat="false" ht="13.8" hidden="false" customHeight="false" outlineLevel="0" collapsed="false">
      <c r="Q300" s="10"/>
      <c r="R300" s="10"/>
      <c r="S300" s="10"/>
      <c r="T300" s="10"/>
      <c r="U300" s="10"/>
    </row>
    <row r="301" customFormat="false" ht="13.8" hidden="false" customHeight="false" outlineLevel="0" collapsed="false">
      <c r="Q301" s="10"/>
      <c r="R301" s="10"/>
      <c r="S301" s="10"/>
      <c r="T301" s="10"/>
      <c r="U301" s="10"/>
    </row>
    <row r="302" customFormat="false" ht="13.8" hidden="false" customHeight="false" outlineLevel="0" collapsed="false">
      <c r="Q302" s="10"/>
      <c r="R302" s="10"/>
      <c r="S302" s="10"/>
      <c r="T302" s="10"/>
      <c r="U302" s="10"/>
    </row>
    <row r="303" customFormat="false" ht="13.8" hidden="false" customHeight="false" outlineLevel="0" collapsed="false">
      <c r="Q303" s="10"/>
      <c r="R303" s="10"/>
      <c r="S303" s="10"/>
      <c r="T303" s="10"/>
      <c r="U303" s="10"/>
    </row>
    <row r="304" customFormat="false" ht="13.8" hidden="false" customHeight="false" outlineLevel="0" collapsed="false">
      <c r="Q304" s="10"/>
      <c r="R304" s="10"/>
      <c r="S304" s="10"/>
      <c r="T304" s="10"/>
      <c r="U304" s="10"/>
    </row>
    <row r="305" customFormat="false" ht="13.8" hidden="false" customHeight="false" outlineLevel="0" collapsed="false">
      <c r="Q305" s="10"/>
      <c r="R305" s="10"/>
      <c r="S305" s="10"/>
      <c r="T305" s="10"/>
      <c r="U305" s="10"/>
    </row>
    <row r="306" customFormat="false" ht="13.8" hidden="false" customHeight="false" outlineLevel="0" collapsed="false">
      <c r="Q306" s="10"/>
      <c r="R306" s="10"/>
      <c r="S306" s="10"/>
      <c r="T306" s="10"/>
      <c r="U306" s="10"/>
    </row>
    <row r="307" customFormat="false" ht="13.8" hidden="false" customHeight="false" outlineLevel="0" collapsed="false">
      <c r="Q307" s="10"/>
      <c r="R307" s="10"/>
      <c r="S307" s="10"/>
      <c r="T307" s="10"/>
      <c r="U307" s="10"/>
    </row>
    <row r="308" customFormat="false" ht="13.8" hidden="false" customHeight="false" outlineLevel="0" collapsed="false">
      <c r="Q308" s="10"/>
      <c r="R308" s="10"/>
      <c r="S308" s="10"/>
      <c r="T308" s="10"/>
      <c r="U308" s="10"/>
    </row>
    <row r="309" customFormat="false" ht="13.8" hidden="false" customHeight="false" outlineLevel="0" collapsed="false">
      <c r="Q309" s="10"/>
      <c r="R309" s="10"/>
      <c r="S309" s="10"/>
      <c r="T309" s="10"/>
      <c r="U309" s="10"/>
    </row>
    <row r="310" customFormat="false" ht="13.8" hidden="false" customHeight="false" outlineLevel="0" collapsed="false">
      <c r="Q310" s="10"/>
      <c r="R310" s="10"/>
      <c r="S310" s="10"/>
      <c r="T310" s="10"/>
      <c r="U310" s="10"/>
    </row>
    <row r="311" customFormat="false" ht="13.8" hidden="false" customHeight="false" outlineLevel="0" collapsed="false">
      <c r="Q311" s="10"/>
      <c r="R311" s="10"/>
      <c r="S311" s="10"/>
      <c r="T311" s="10"/>
      <c r="U311" s="10"/>
    </row>
    <row r="312" customFormat="false" ht="13.8" hidden="false" customHeight="false" outlineLevel="0" collapsed="false">
      <c r="Q312" s="10"/>
      <c r="R312" s="10"/>
      <c r="S312" s="10"/>
      <c r="T312" s="10"/>
      <c r="U312" s="10"/>
    </row>
    <row r="313" customFormat="false" ht="13.8" hidden="false" customHeight="false" outlineLevel="0" collapsed="false">
      <c r="Q313" s="10"/>
      <c r="R313" s="10"/>
      <c r="S313" s="10"/>
      <c r="T313" s="10"/>
      <c r="U313" s="10"/>
    </row>
    <row r="314" customFormat="false" ht="13.8" hidden="false" customHeight="false" outlineLevel="0" collapsed="false">
      <c r="Q314" s="10"/>
      <c r="R314" s="10"/>
      <c r="S314" s="10"/>
      <c r="T314" s="10"/>
      <c r="U314" s="10"/>
    </row>
    <row r="315" customFormat="false" ht="13.8" hidden="false" customHeight="false" outlineLevel="0" collapsed="false">
      <c r="Q315" s="10"/>
      <c r="R315" s="10"/>
      <c r="S315" s="10"/>
      <c r="T315" s="10"/>
      <c r="U315" s="10"/>
    </row>
    <row r="316" customFormat="false" ht="13.8" hidden="false" customHeight="false" outlineLevel="0" collapsed="false">
      <c r="Q316" s="10"/>
      <c r="R316" s="10"/>
      <c r="S316" s="10"/>
      <c r="T316" s="10"/>
      <c r="U316" s="10"/>
    </row>
    <row r="317" customFormat="false" ht="13.8" hidden="false" customHeight="false" outlineLevel="0" collapsed="false">
      <c r="Q317" s="10"/>
      <c r="R317" s="10"/>
      <c r="S317" s="10"/>
      <c r="T317" s="10"/>
      <c r="U317" s="10"/>
    </row>
    <row r="318" customFormat="false" ht="13.8" hidden="false" customHeight="false" outlineLevel="0" collapsed="false">
      <c r="Q318" s="10"/>
      <c r="R318" s="10"/>
      <c r="S318" s="10"/>
      <c r="T318" s="10"/>
      <c r="U318" s="10"/>
    </row>
    <row r="319" customFormat="false" ht="13.8" hidden="false" customHeight="false" outlineLevel="0" collapsed="false">
      <c r="Q319" s="10"/>
      <c r="R319" s="10"/>
      <c r="S319" s="10"/>
      <c r="T319" s="10"/>
      <c r="U319" s="10"/>
    </row>
    <row r="320" customFormat="false" ht="13.8" hidden="false" customHeight="false" outlineLevel="0" collapsed="false">
      <c r="Q320" s="10"/>
      <c r="R320" s="10"/>
      <c r="S320" s="10"/>
      <c r="T320" s="10"/>
      <c r="U320" s="10"/>
    </row>
    <row r="321" customFormat="false" ht="13.8" hidden="false" customHeight="false" outlineLevel="0" collapsed="false">
      <c r="Q321" s="10"/>
      <c r="R321" s="10"/>
      <c r="S321" s="10"/>
      <c r="T321" s="10"/>
      <c r="U321" s="10"/>
    </row>
    <row r="322" customFormat="false" ht="13.8" hidden="false" customHeight="false" outlineLevel="0" collapsed="false">
      <c r="Q322" s="10"/>
      <c r="R322" s="10"/>
      <c r="S322" s="10"/>
      <c r="T322" s="10"/>
      <c r="U322" s="10"/>
    </row>
    <row r="323" customFormat="false" ht="13.8" hidden="false" customHeight="false" outlineLevel="0" collapsed="false">
      <c r="Q323" s="10"/>
      <c r="R323" s="10"/>
      <c r="S323" s="10"/>
      <c r="T323" s="10"/>
      <c r="U323" s="10"/>
    </row>
    <row r="324" customFormat="false" ht="13.8" hidden="false" customHeight="false" outlineLevel="0" collapsed="false">
      <c r="Q324" s="10"/>
      <c r="R324" s="10"/>
      <c r="S324" s="10"/>
      <c r="T324" s="10"/>
      <c r="U324" s="10"/>
    </row>
    <row r="325" customFormat="false" ht="13.8" hidden="false" customHeight="false" outlineLevel="0" collapsed="false">
      <c r="Q325" s="10"/>
      <c r="R325" s="10"/>
      <c r="S325" s="10"/>
      <c r="T325" s="10"/>
      <c r="U325" s="10"/>
    </row>
    <row r="326" customFormat="false" ht="13.8" hidden="false" customHeight="false" outlineLevel="0" collapsed="false">
      <c r="Q326" s="10"/>
      <c r="R326" s="10"/>
      <c r="S326" s="10"/>
      <c r="T326" s="10"/>
      <c r="U326" s="10"/>
    </row>
    <row r="327" customFormat="false" ht="13.8" hidden="false" customHeight="false" outlineLevel="0" collapsed="false">
      <c r="Q327" s="10"/>
      <c r="R327" s="10"/>
      <c r="S327" s="10"/>
      <c r="T327" s="10"/>
      <c r="U327" s="10"/>
    </row>
    <row r="328" customFormat="false" ht="13.8" hidden="false" customHeight="false" outlineLevel="0" collapsed="false">
      <c r="Q328" s="10"/>
      <c r="R328" s="10"/>
      <c r="S328" s="10"/>
      <c r="T328" s="10"/>
      <c r="U328" s="10"/>
    </row>
    <row r="329" customFormat="false" ht="13.8" hidden="false" customHeight="false" outlineLevel="0" collapsed="false">
      <c r="Q329" s="10"/>
      <c r="R329" s="10"/>
      <c r="S329" s="10"/>
      <c r="T329" s="10"/>
      <c r="U329" s="10"/>
    </row>
    <row r="330" customFormat="false" ht="13.8" hidden="false" customHeight="false" outlineLevel="0" collapsed="false">
      <c r="Q330" s="10"/>
      <c r="R330" s="10"/>
      <c r="S330" s="10"/>
      <c r="T330" s="10"/>
      <c r="U330" s="10"/>
    </row>
    <row r="331" customFormat="false" ht="13.8" hidden="false" customHeight="false" outlineLevel="0" collapsed="false">
      <c r="Q331" s="10"/>
      <c r="R331" s="10"/>
      <c r="S331" s="10"/>
      <c r="T331" s="10"/>
      <c r="U331" s="10"/>
    </row>
    <row r="332" customFormat="false" ht="13.8" hidden="false" customHeight="false" outlineLevel="0" collapsed="false">
      <c r="Q332" s="10"/>
      <c r="R332" s="10"/>
      <c r="S332" s="10"/>
      <c r="T332" s="10"/>
      <c r="U332" s="10"/>
    </row>
    <row r="333" customFormat="false" ht="13.8" hidden="false" customHeight="false" outlineLevel="0" collapsed="false">
      <c r="Q333" s="10"/>
      <c r="R333" s="10"/>
      <c r="S333" s="10"/>
      <c r="T333" s="10"/>
      <c r="U333" s="10"/>
    </row>
    <row r="334" customFormat="false" ht="13.8" hidden="false" customHeight="false" outlineLevel="0" collapsed="false">
      <c r="Q334" s="10"/>
      <c r="R334" s="10"/>
      <c r="S334" s="10"/>
      <c r="T334" s="10"/>
      <c r="U334" s="10"/>
    </row>
    <row r="335" customFormat="false" ht="13.8" hidden="false" customHeight="false" outlineLevel="0" collapsed="false">
      <c r="Q335" s="10"/>
      <c r="R335" s="10"/>
      <c r="S335" s="10"/>
      <c r="T335" s="10"/>
      <c r="U335" s="10"/>
    </row>
    <row r="336" customFormat="false" ht="13.8" hidden="false" customHeight="false" outlineLevel="0" collapsed="false">
      <c r="Q336" s="10"/>
      <c r="R336" s="10"/>
      <c r="S336" s="10"/>
      <c r="T336" s="10"/>
      <c r="U336" s="10"/>
    </row>
    <row r="337" customFormat="false" ht="13.8" hidden="false" customHeight="false" outlineLevel="0" collapsed="false">
      <c r="Q337" s="10"/>
      <c r="R337" s="10"/>
      <c r="S337" s="10"/>
      <c r="T337" s="10"/>
      <c r="U337" s="10"/>
    </row>
    <row r="338" customFormat="false" ht="13.8" hidden="false" customHeight="false" outlineLevel="0" collapsed="false">
      <c r="Q338" s="10"/>
      <c r="R338" s="10"/>
      <c r="S338" s="10"/>
      <c r="T338" s="10"/>
      <c r="U338" s="10"/>
    </row>
    <row r="339" customFormat="false" ht="13.8" hidden="false" customHeight="false" outlineLevel="0" collapsed="false">
      <c r="Q339" s="10"/>
      <c r="R339" s="10"/>
      <c r="S339" s="10"/>
      <c r="T339" s="10"/>
      <c r="U339" s="10"/>
    </row>
    <row r="340" customFormat="false" ht="13.8" hidden="false" customHeight="false" outlineLevel="0" collapsed="false">
      <c r="Q340" s="10"/>
      <c r="R340" s="10"/>
      <c r="S340" s="10"/>
      <c r="T340" s="10"/>
      <c r="U340" s="10"/>
    </row>
    <row r="341" customFormat="false" ht="13.8" hidden="false" customHeight="false" outlineLevel="0" collapsed="false">
      <c r="Q341" s="10"/>
      <c r="R341" s="10"/>
      <c r="S341" s="10"/>
      <c r="T341" s="10"/>
      <c r="U341" s="10"/>
    </row>
    <row r="342" customFormat="false" ht="13.8" hidden="false" customHeight="false" outlineLevel="0" collapsed="false">
      <c r="Q342" s="10"/>
      <c r="R342" s="10"/>
      <c r="S342" s="10"/>
      <c r="T342" s="10"/>
      <c r="U342" s="10"/>
    </row>
    <row r="343" customFormat="false" ht="13.8" hidden="false" customHeight="false" outlineLevel="0" collapsed="false">
      <c r="Q343" s="10"/>
      <c r="R343" s="10"/>
      <c r="S343" s="10"/>
      <c r="T343" s="10"/>
      <c r="U343" s="10"/>
    </row>
    <row r="344" customFormat="false" ht="13.8" hidden="false" customHeight="false" outlineLevel="0" collapsed="false">
      <c r="Q344" s="10"/>
      <c r="R344" s="10"/>
      <c r="S344" s="10"/>
      <c r="T344" s="10"/>
      <c r="U344" s="10"/>
    </row>
    <row r="345" customFormat="false" ht="13.8" hidden="false" customHeight="false" outlineLevel="0" collapsed="false">
      <c r="Q345" s="10"/>
      <c r="R345" s="10"/>
      <c r="S345" s="10"/>
      <c r="T345" s="10"/>
      <c r="U345" s="10"/>
    </row>
    <row r="346" customFormat="false" ht="13.8" hidden="false" customHeight="false" outlineLevel="0" collapsed="false">
      <c r="Q346" s="10"/>
      <c r="R346" s="10"/>
      <c r="S346" s="10"/>
      <c r="T346" s="10"/>
      <c r="U346" s="10"/>
    </row>
    <row r="347" customFormat="false" ht="13.8" hidden="false" customHeight="false" outlineLevel="0" collapsed="false">
      <c r="Q347" s="10"/>
      <c r="R347" s="10"/>
      <c r="S347" s="10"/>
      <c r="T347" s="10"/>
      <c r="U347" s="10"/>
    </row>
    <row r="348" customFormat="false" ht="13.8" hidden="false" customHeight="false" outlineLevel="0" collapsed="false">
      <c r="Q348" s="10"/>
      <c r="R348" s="10"/>
      <c r="S348" s="10"/>
      <c r="T348" s="10"/>
      <c r="U348" s="10"/>
    </row>
    <row r="349" customFormat="false" ht="13.8" hidden="false" customHeight="false" outlineLevel="0" collapsed="false">
      <c r="Q349" s="10"/>
      <c r="R349" s="10"/>
      <c r="S349" s="10"/>
      <c r="T349" s="10"/>
      <c r="U349" s="10"/>
    </row>
    <row r="350" customFormat="false" ht="13.8" hidden="false" customHeight="false" outlineLevel="0" collapsed="false">
      <c r="Q350" s="10"/>
      <c r="R350" s="10"/>
      <c r="S350" s="10"/>
      <c r="T350" s="10"/>
      <c r="U350" s="10"/>
    </row>
    <row r="351" customFormat="false" ht="13.8" hidden="false" customHeight="false" outlineLevel="0" collapsed="false">
      <c r="Q351" s="10"/>
      <c r="R351" s="10"/>
      <c r="S351" s="10"/>
      <c r="T351" s="10"/>
      <c r="U351" s="10"/>
    </row>
    <row r="352" customFormat="false" ht="13.8" hidden="false" customHeight="false" outlineLevel="0" collapsed="false">
      <c r="Q352" s="10"/>
      <c r="R352" s="10"/>
      <c r="S352" s="10"/>
      <c r="T352" s="10"/>
      <c r="U352" s="10"/>
    </row>
    <row r="353" customFormat="false" ht="13.8" hidden="false" customHeight="false" outlineLevel="0" collapsed="false">
      <c r="Q353" s="10"/>
      <c r="R353" s="10"/>
      <c r="S353" s="10"/>
      <c r="T353" s="10"/>
      <c r="U353" s="10"/>
    </row>
    <row r="354" customFormat="false" ht="13.8" hidden="false" customHeight="false" outlineLevel="0" collapsed="false">
      <c r="Q354" s="10"/>
      <c r="R354" s="10"/>
      <c r="S354" s="10"/>
      <c r="T354" s="10"/>
      <c r="U354" s="10"/>
    </row>
    <row r="355" customFormat="false" ht="13.8" hidden="false" customHeight="false" outlineLevel="0" collapsed="false">
      <c r="Q355" s="10"/>
      <c r="R355" s="10"/>
      <c r="S355" s="10"/>
      <c r="T355" s="10"/>
      <c r="U355" s="10"/>
    </row>
    <row r="356" customFormat="false" ht="13.8" hidden="false" customHeight="false" outlineLevel="0" collapsed="false">
      <c r="Q356" s="10"/>
      <c r="R356" s="10"/>
      <c r="S356" s="10"/>
      <c r="T356" s="10"/>
      <c r="U356" s="10"/>
    </row>
    <row r="357" customFormat="false" ht="13.8" hidden="false" customHeight="false" outlineLevel="0" collapsed="false">
      <c r="Q357" s="10"/>
      <c r="R357" s="10"/>
      <c r="S357" s="10"/>
      <c r="T357" s="10"/>
      <c r="U357" s="10"/>
    </row>
    <row r="358" customFormat="false" ht="13.8" hidden="false" customHeight="false" outlineLevel="0" collapsed="false">
      <c r="Q358" s="10"/>
      <c r="R358" s="10"/>
      <c r="S358" s="10"/>
      <c r="T358" s="10"/>
      <c r="U358" s="10"/>
    </row>
    <row r="359" customFormat="false" ht="13.8" hidden="false" customHeight="false" outlineLevel="0" collapsed="false">
      <c r="Q359" s="10"/>
      <c r="R359" s="10"/>
      <c r="S359" s="10"/>
      <c r="T359" s="10"/>
      <c r="U359" s="10"/>
    </row>
    <row r="360" customFormat="false" ht="13.8" hidden="false" customHeight="false" outlineLevel="0" collapsed="false">
      <c r="Q360" s="10"/>
      <c r="R360" s="10"/>
      <c r="S360" s="10"/>
      <c r="T360" s="10"/>
      <c r="U360" s="10"/>
    </row>
    <row r="361" customFormat="false" ht="13.8" hidden="false" customHeight="false" outlineLevel="0" collapsed="false">
      <c r="Q361" s="10"/>
      <c r="R361" s="10"/>
      <c r="S361" s="10"/>
      <c r="T361" s="10"/>
      <c r="U361" s="10"/>
    </row>
    <row r="362" customFormat="false" ht="13.8" hidden="false" customHeight="false" outlineLevel="0" collapsed="false">
      <c r="Q362" s="10"/>
      <c r="R362" s="10"/>
      <c r="S362" s="10"/>
      <c r="T362" s="10"/>
      <c r="U362" s="10"/>
    </row>
    <row r="363" customFormat="false" ht="13.8" hidden="false" customHeight="false" outlineLevel="0" collapsed="false">
      <c r="Q363" s="10"/>
      <c r="R363" s="10"/>
      <c r="S363" s="10"/>
      <c r="T363" s="10"/>
      <c r="U363" s="10"/>
    </row>
    <row r="364" customFormat="false" ht="13.8" hidden="false" customHeight="false" outlineLevel="0" collapsed="false">
      <c r="Q364" s="10"/>
      <c r="R364" s="10"/>
      <c r="S364" s="10"/>
      <c r="T364" s="10"/>
      <c r="U364" s="10"/>
    </row>
    <row r="365" customFormat="false" ht="13.8" hidden="false" customHeight="false" outlineLevel="0" collapsed="false">
      <c r="Q365" s="10"/>
      <c r="R365" s="10"/>
      <c r="S365" s="10"/>
      <c r="T365" s="10"/>
      <c r="U365" s="10"/>
    </row>
    <row r="366" customFormat="false" ht="13.8" hidden="false" customHeight="false" outlineLevel="0" collapsed="false">
      <c r="Q366" s="10"/>
      <c r="R366" s="10"/>
      <c r="S366" s="10"/>
      <c r="T366" s="10"/>
      <c r="U366" s="10"/>
    </row>
    <row r="367" customFormat="false" ht="13.8" hidden="false" customHeight="false" outlineLevel="0" collapsed="false">
      <c r="Q367" s="10"/>
      <c r="R367" s="10"/>
      <c r="S367" s="10"/>
      <c r="T367" s="10"/>
      <c r="U367" s="10"/>
    </row>
    <row r="368" customFormat="false" ht="13.8" hidden="false" customHeight="false" outlineLevel="0" collapsed="false">
      <c r="Q368" s="10"/>
      <c r="R368" s="10"/>
      <c r="S368" s="10"/>
      <c r="T368" s="10"/>
      <c r="U368" s="10"/>
    </row>
    <row r="369" customFormat="false" ht="13.8" hidden="false" customHeight="false" outlineLevel="0" collapsed="false">
      <c r="Q369" s="10"/>
      <c r="R369" s="10"/>
      <c r="S369" s="10"/>
      <c r="T369" s="10"/>
      <c r="U369" s="10"/>
    </row>
    <row r="370" customFormat="false" ht="13.8" hidden="false" customHeight="false" outlineLevel="0" collapsed="false">
      <c r="Q370" s="10"/>
      <c r="R370" s="10"/>
      <c r="S370" s="10"/>
      <c r="T370" s="10"/>
      <c r="U370" s="10"/>
    </row>
    <row r="371" customFormat="false" ht="13.8" hidden="false" customHeight="false" outlineLevel="0" collapsed="false">
      <c r="Q371" s="10"/>
      <c r="R371" s="10"/>
      <c r="S371" s="10"/>
      <c r="T371" s="10"/>
      <c r="U371" s="10"/>
    </row>
    <row r="372" customFormat="false" ht="13.8" hidden="false" customHeight="false" outlineLevel="0" collapsed="false">
      <c r="Q372" s="10"/>
      <c r="R372" s="10"/>
      <c r="S372" s="10"/>
      <c r="T372" s="10"/>
      <c r="U372" s="10"/>
    </row>
    <row r="373" customFormat="false" ht="13.8" hidden="false" customHeight="false" outlineLevel="0" collapsed="false">
      <c r="Q373" s="10"/>
      <c r="R373" s="10"/>
      <c r="S373" s="10"/>
      <c r="T373" s="10"/>
      <c r="U373" s="10"/>
    </row>
    <row r="374" customFormat="false" ht="13.8" hidden="false" customHeight="false" outlineLevel="0" collapsed="false">
      <c r="Q374" s="10"/>
      <c r="R374" s="10"/>
      <c r="S374" s="10"/>
      <c r="T374" s="10"/>
      <c r="U374" s="10"/>
    </row>
    <row r="375" customFormat="false" ht="13.8" hidden="false" customHeight="false" outlineLevel="0" collapsed="false">
      <c r="Q375" s="10"/>
      <c r="R375" s="10"/>
      <c r="S375" s="10"/>
      <c r="T375" s="10"/>
      <c r="U375" s="10"/>
    </row>
    <row r="376" customFormat="false" ht="13.8" hidden="false" customHeight="false" outlineLevel="0" collapsed="false">
      <c r="Q376" s="10"/>
      <c r="R376" s="10"/>
      <c r="S376" s="10"/>
      <c r="T376" s="10"/>
      <c r="U376" s="10"/>
    </row>
    <row r="377" customFormat="false" ht="13.8" hidden="false" customHeight="false" outlineLevel="0" collapsed="false">
      <c r="Q377" s="10"/>
      <c r="R377" s="10"/>
      <c r="S377" s="10"/>
      <c r="T377" s="10"/>
      <c r="U377" s="10"/>
    </row>
    <row r="378" customFormat="false" ht="13.8" hidden="false" customHeight="false" outlineLevel="0" collapsed="false">
      <c r="Q378" s="10"/>
      <c r="R378" s="10"/>
      <c r="S378" s="10"/>
      <c r="T378" s="10"/>
      <c r="U378" s="10"/>
    </row>
    <row r="379" customFormat="false" ht="13.8" hidden="false" customHeight="false" outlineLevel="0" collapsed="false">
      <c r="Q379" s="10"/>
      <c r="R379" s="10"/>
      <c r="S379" s="10"/>
      <c r="T379" s="10"/>
      <c r="U379" s="10"/>
    </row>
    <row r="380" customFormat="false" ht="13.8" hidden="false" customHeight="false" outlineLevel="0" collapsed="false">
      <c r="Q380" s="10"/>
      <c r="R380" s="10"/>
      <c r="S380" s="10"/>
      <c r="T380" s="10"/>
      <c r="U380" s="10"/>
    </row>
    <row r="381" customFormat="false" ht="13.8" hidden="false" customHeight="false" outlineLevel="0" collapsed="false">
      <c r="Q381" s="10"/>
      <c r="R381" s="10"/>
      <c r="S381" s="10"/>
      <c r="T381" s="10"/>
      <c r="U381" s="10"/>
    </row>
    <row r="382" customFormat="false" ht="13.8" hidden="false" customHeight="false" outlineLevel="0" collapsed="false">
      <c r="Q382" s="10"/>
      <c r="R382" s="10"/>
      <c r="S382" s="10"/>
      <c r="T382" s="10"/>
      <c r="U382" s="10"/>
    </row>
    <row r="383" customFormat="false" ht="13.8" hidden="false" customHeight="false" outlineLevel="0" collapsed="false">
      <c r="Q383" s="10"/>
      <c r="R383" s="10"/>
      <c r="S383" s="10"/>
      <c r="T383" s="10"/>
      <c r="U383" s="10"/>
    </row>
    <row r="384" customFormat="false" ht="13.8" hidden="false" customHeight="false" outlineLevel="0" collapsed="false">
      <c r="Q384" s="10"/>
      <c r="R384" s="10"/>
      <c r="S384" s="10"/>
      <c r="T384" s="10"/>
      <c r="U384" s="10"/>
    </row>
    <row r="385" customFormat="false" ht="13.8" hidden="false" customHeight="false" outlineLevel="0" collapsed="false">
      <c r="Q385" s="10"/>
      <c r="R385" s="10"/>
      <c r="S385" s="10"/>
      <c r="T385" s="10"/>
      <c r="U385" s="10"/>
    </row>
    <row r="386" customFormat="false" ht="13.8" hidden="false" customHeight="false" outlineLevel="0" collapsed="false">
      <c r="Q386" s="10"/>
      <c r="R386" s="10"/>
      <c r="S386" s="10"/>
      <c r="T386" s="10"/>
      <c r="U386" s="10"/>
    </row>
    <row r="387" customFormat="false" ht="13.8" hidden="false" customHeight="false" outlineLevel="0" collapsed="false">
      <c r="Q387" s="10"/>
      <c r="R387" s="10"/>
      <c r="S387" s="10"/>
      <c r="T387" s="10"/>
      <c r="U387" s="10"/>
    </row>
    <row r="388" customFormat="false" ht="13.8" hidden="false" customHeight="false" outlineLevel="0" collapsed="false">
      <c r="Q388" s="10"/>
      <c r="R388" s="10"/>
      <c r="S388" s="10"/>
      <c r="T388" s="10"/>
      <c r="U388" s="10"/>
    </row>
    <row r="389" customFormat="false" ht="13.8" hidden="false" customHeight="false" outlineLevel="0" collapsed="false">
      <c r="Q389" s="10"/>
      <c r="R389" s="10"/>
      <c r="S389" s="10"/>
      <c r="T389" s="10"/>
      <c r="U389" s="10"/>
    </row>
    <row r="390" customFormat="false" ht="13.8" hidden="false" customHeight="false" outlineLevel="0" collapsed="false">
      <c r="Q390" s="10"/>
      <c r="R390" s="10"/>
      <c r="S390" s="10"/>
      <c r="T390" s="10"/>
      <c r="U390" s="10"/>
    </row>
    <row r="391" customFormat="false" ht="13.8" hidden="false" customHeight="false" outlineLevel="0" collapsed="false">
      <c r="Q391" s="10"/>
      <c r="R391" s="10"/>
      <c r="S391" s="10"/>
      <c r="T391" s="10"/>
      <c r="U391" s="10"/>
    </row>
    <row r="392" customFormat="false" ht="13.8" hidden="false" customHeight="false" outlineLevel="0" collapsed="false">
      <c r="Q392" s="10"/>
      <c r="R392" s="10"/>
      <c r="S392" s="10"/>
      <c r="T392" s="10"/>
      <c r="U392" s="10"/>
    </row>
    <row r="393" customFormat="false" ht="13.8" hidden="false" customHeight="false" outlineLevel="0" collapsed="false">
      <c r="Q393" s="10"/>
      <c r="R393" s="10"/>
      <c r="S393" s="10"/>
      <c r="T393" s="10"/>
      <c r="U393" s="10"/>
    </row>
    <row r="394" customFormat="false" ht="13.8" hidden="false" customHeight="false" outlineLevel="0" collapsed="false">
      <c r="Q394" s="10"/>
      <c r="R394" s="10"/>
      <c r="S394" s="10"/>
      <c r="T394" s="10"/>
      <c r="U394" s="10"/>
    </row>
    <row r="395" customFormat="false" ht="13.8" hidden="false" customHeight="false" outlineLevel="0" collapsed="false">
      <c r="Q395" s="10"/>
      <c r="R395" s="10"/>
      <c r="S395" s="10"/>
      <c r="T395" s="10"/>
      <c r="U395" s="10"/>
    </row>
    <row r="396" customFormat="false" ht="13.8" hidden="false" customHeight="false" outlineLevel="0" collapsed="false">
      <c r="Q396" s="10"/>
      <c r="R396" s="10"/>
      <c r="S396" s="10"/>
      <c r="T396" s="10"/>
      <c r="U396" s="10"/>
    </row>
    <row r="397" customFormat="false" ht="13.8" hidden="false" customHeight="false" outlineLevel="0" collapsed="false">
      <c r="Q397" s="10"/>
      <c r="R397" s="10"/>
      <c r="S397" s="10"/>
      <c r="T397" s="10"/>
      <c r="U397" s="10"/>
    </row>
    <row r="398" customFormat="false" ht="13.8" hidden="false" customHeight="false" outlineLevel="0" collapsed="false">
      <c r="Q398" s="10"/>
      <c r="R398" s="10"/>
      <c r="S398" s="10"/>
      <c r="T398" s="10"/>
      <c r="U398" s="10"/>
    </row>
    <row r="399" customFormat="false" ht="13.8" hidden="false" customHeight="false" outlineLevel="0" collapsed="false">
      <c r="Q399" s="10"/>
      <c r="R399" s="10"/>
      <c r="S399" s="10"/>
      <c r="T399" s="10"/>
      <c r="U399" s="10"/>
    </row>
    <row r="400" customFormat="false" ht="13.8" hidden="false" customHeight="false" outlineLevel="0" collapsed="false">
      <c r="Q400" s="10"/>
      <c r="R400" s="10"/>
      <c r="S400" s="10"/>
      <c r="T400" s="10"/>
      <c r="U400" s="10"/>
    </row>
    <row r="401" customFormat="false" ht="13.8" hidden="false" customHeight="false" outlineLevel="0" collapsed="false">
      <c r="Q401" s="10"/>
      <c r="R401" s="10"/>
      <c r="S401" s="10"/>
      <c r="T401" s="10"/>
      <c r="U401" s="10"/>
    </row>
    <row r="402" customFormat="false" ht="13.8" hidden="false" customHeight="false" outlineLevel="0" collapsed="false">
      <c r="Q402" s="10"/>
      <c r="R402" s="10"/>
      <c r="S402" s="10"/>
      <c r="T402" s="10"/>
      <c r="U402" s="10"/>
    </row>
    <row r="403" customFormat="false" ht="13.8" hidden="false" customHeight="false" outlineLevel="0" collapsed="false">
      <c r="Q403" s="10"/>
      <c r="R403" s="10"/>
      <c r="S403" s="10"/>
      <c r="T403" s="10"/>
      <c r="U403" s="10"/>
    </row>
    <row r="404" customFormat="false" ht="13.8" hidden="false" customHeight="false" outlineLevel="0" collapsed="false">
      <c r="Q404" s="10"/>
      <c r="R404" s="10"/>
      <c r="S404" s="10"/>
      <c r="T404" s="10"/>
      <c r="U404" s="10"/>
    </row>
    <row r="405" customFormat="false" ht="13.8" hidden="false" customHeight="false" outlineLevel="0" collapsed="false">
      <c r="Q405" s="10"/>
      <c r="R405" s="10"/>
      <c r="S405" s="10"/>
      <c r="T405" s="10"/>
      <c r="U405" s="10"/>
    </row>
    <row r="406" customFormat="false" ht="13.8" hidden="false" customHeight="false" outlineLevel="0" collapsed="false">
      <c r="Q406" s="10"/>
      <c r="R406" s="10"/>
      <c r="S406" s="10"/>
      <c r="T406" s="10"/>
      <c r="U406" s="10"/>
    </row>
    <row r="407" customFormat="false" ht="13.8" hidden="false" customHeight="false" outlineLevel="0" collapsed="false">
      <c r="Q407" s="10"/>
      <c r="R407" s="10"/>
      <c r="S407" s="10"/>
      <c r="T407" s="10"/>
      <c r="U407" s="10"/>
    </row>
    <row r="408" customFormat="false" ht="13.8" hidden="false" customHeight="false" outlineLevel="0" collapsed="false">
      <c r="Q408" s="10"/>
      <c r="R408" s="10"/>
      <c r="S408" s="10"/>
      <c r="T408" s="10"/>
      <c r="U408" s="10"/>
    </row>
    <row r="409" customFormat="false" ht="13.8" hidden="false" customHeight="false" outlineLevel="0" collapsed="false">
      <c r="Q409" s="10"/>
      <c r="R409" s="10"/>
      <c r="S409" s="10"/>
      <c r="T409" s="10"/>
      <c r="U409" s="10"/>
    </row>
    <row r="410" customFormat="false" ht="13.8" hidden="false" customHeight="false" outlineLevel="0" collapsed="false">
      <c r="Q410" s="10"/>
      <c r="R410" s="10"/>
      <c r="S410" s="10"/>
      <c r="T410" s="10"/>
      <c r="U410" s="10"/>
    </row>
    <row r="411" customFormat="false" ht="13.8" hidden="false" customHeight="false" outlineLevel="0" collapsed="false">
      <c r="Q411" s="10"/>
      <c r="R411" s="10"/>
      <c r="S411" s="10"/>
      <c r="T411" s="10"/>
      <c r="U411" s="10"/>
    </row>
    <row r="412" customFormat="false" ht="13.8" hidden="false" customHeight="false" outlineLevel="0" collapsed="false">
      <c r="Q412" s="10"/>
      <c r="R412" s="10"/>
      <c r="S412" s="10"/>
      <c r="T412" s="10"/>
      <c r="U412" s="10"/>
    </row>
    <row r="413" customFormat="false" ht="13.8" hidden="false" customHeight="false" outlineLevel="0" collapsed="false">
      <c r="Q413" s="10"/>
      <c r="R413" s="10"/>
      <c r="S413" s="10"/>
      <c r="T413" s="10"/>
      <c r="U413" s="10"/>
    </row>
    <row r="414" customFormat="false" ht="13.8" hidden="false" customHeight="false" outlineLevel="0" collapsed="false">
      <c r="Q414" s="10"/>
      <c r="R414" s="10"/>
      <c r="S414" s="10"/>
      <c r="T414" s="10"/>
      <c r="U414" s="10"/>
    </row>
    <row r="415" customFormat="false" ht="13.8" hidden="false" customHeight="false" outlineLevel="0" collapsed="false">
      <c r="Q415" s="10"/>
      <c r="R415" s="10"/>
      <c r="S415" s="10"/>
      <c r="T415" s="10"/>
      <c r="U415" s="10"/>
    </row>
    <row r="416" customFormat="false" ht="13.8" hidden="false" customHeight="false" outlineLevel="0" collapsed="false">
      <c r="Q416" s="10"/>
      <c r="R416" s="10"/>
      <c r="S416" s="10"/>
      <c r="T416" s="10"/>
      <c r="U416" s="10"/>
    </row>
    <row r="417" customFormat="false" ht="13.8" hidden="false" customHeight="false" outlineLevel="0" collapsed="false">
      <c r="Q417" s="10"/>
      <c r="R417" s="10"/>
      <c r="S417" s="10"/>
      <c r="T417" s="10"/>
      <c r="U417" s="10"/>
    </row>
    <row r="418" customFormat="false" ht="13.8" hidden="false" customHeight="false" outlineLevel="0" collapsed="false">
      <c r="Q418" s="10"/>
      <c r="R418" s="10"/>
      <c r="S418" s="10"/>
      <c r="T418" s="10"/>
      <c r="U418" s="10"/>
    </row>
    <row r="419" customFormat="false" ht="13.8" hidden="false" customHeight="false" outlineLevel="0" collapsed="false">
      <c r="Q419" s="10"/>
      <c r="R419" s="10"/>
      <c r="S419" s="10"/>
      <c r="T419" s="10"/>
      <c r="U419" s="10"/>
    </row>
    <row r="420" customFormat="false" ht="13.8" hidden="false" customHeight="false" outlineLevel="0" collapsed="false">
      <c r="Q420" s="10"/>
      <c r="R420" s="10"/>
      <c r="S420" s="10"/>
      <c r="T420" s="10"/>
      <c r="U420" s="10"/>
    </row>
    <row r="421" customFormat="false" ht="13.8" hidden="false" customHeight="false" outlineLevel="0" collapsed="false">
      <c r="Q421" s="10"/>
      <c r="R421" s="10"/>
      <c r="S421" s="10"/>
      <c r="T421" s="10"/>
      <c r="U421" s="10"/>
    </row>
    <row r="422" customFormat="false" ht="13.8" hidden="false" customHeight="false" outlineLevel="0" collapsed="false">
      <c r="Q422" s="10"/>
      <c r="R422" s="10"/>
      <c r="S422" s="10"/>
      <c r="T422" s="10"/>
      <c r="U422" s="10"/>
    </row>
    <row r="423" customFormat="false" ht="13.8" hidden="false" customHeight="false" outlineLevel="0" collapsed="false">
      <c r="Q423" s="10"/>
      <c r="R423" s="10"/>
      <c r="S423" s="10"/>
      <c r="T423" s="10"/>
      <c r="U423" s="10"/>
    </row>
    <row r="424" customFormat="false" ht="13.8" hidden="false" customHeight="false" outlineLevel="0" collapsed="false">
      <c r="Q424" s="10"/>
      <c r="R424" s="10"/>
      <c r="S424" s="10"/>
      <c r="T424" s="10"/>
      <c r="U424" s="10"/>
    </row>
    <row r="425" customFormat="false" ht="13.8" hidden="false" customHeight="false" outlineLevel="0" collapsed="false">
      <c r="Q425" s="10"/>
      <c r="R425" s="10"/>
      <c r="S425" s="10"/>
      <c r="T425" s="10"/>
      <c r="U425" s="10"/>
    </row>
    <row r="426" customFormat="false" ht="13.8" hidden="false" customHeight="false" outlineLevel="0" collapsed="false">
      <c r="Q426" s="10"/>
      <c r="R426" s="10"/>
      <c r="S426" s="10"/>
      <c r="T426" s="10"/>
      <c r="U426" s="10"/>
    </row>
    <row r="427" customFormat="false" ht="13.8" hidden="false" customHeight="false" outlineLevel="0" collapsed="false">
      <c r="Q427" s="10"/>
      <c r="R427" s="10"/>
      <c r="S427" s="10"/>
      <c r="T427" s="10"/>
      <c r="U427" s="10"/>
    </row>
    <row r="428" customFormat="false" ht="13.8" hidden="false" customHeight="false" outlineLevel="0" collapsed="false">
      <c r="Q428" s="10"/>
      <c r="R428" s="10"/>
      <c r="S428" s="10"/>
      <c r="T428" s="10"/>
      <c r="U428" s="10"/>
    </row>
    <row r="429" customFormat="false" ht="13.8" hidden="false" customHeight="false" outlineLevel="0" collapsed="false">
      <c r="Q429" s="10"/>
      <c r="R429" s="10"/>
      <c r="S429" s="10"/>
      <c r="T429" s="10"/>
      <c r="U429" s="10"/>
    </row>
    <row r="430" customFormat="false" ht="13.8" hidden="false" customHeight="false" outlineLevel="0" collapsed="false">
      <c r="Q430" s="10"/>
      <c r="R430" s="10"/>
      <c r="S430" s="10"/>
      <c r="T430" s="10"/>
      <c r="U430" s="10"/>
    </row>
    <row r="431" customFormat="false" ht="13.8" hidden="false" customHeight="false" outlineLevel="0" collapsed="false">
      <c r="Q431" s="10"/>
      <c r="R431" s="10"/>
      <c r="S431" s="10"/>
      <c r="T431" s="10"/>
      <c r="U431" s="10"/>
    </row>
    <row r="432" customFormat="false" ht="13.8" hidden="false" customHeight="false" outlineLevel="0" collapsed="false">
      <c r="Q432" s="10"/>
      <c r="R432" s="10"/>
      <c r="S432" s="10"/>
      <c r="T432" s="10"/>
      <c r="U432" s="10"/>
    </row>
    <row r="433" customFormat="false" ht="13.8" hidden="false" customHeight="false" outlineLevel="0" collapsed="false">
      <c r="Q433" s="10"/>
      <c r="R433" s="10"/>
      <c r="S433" s="10"/>
      <c r="T433" s="10"/>
      <c r="U433" s="10"/>
    </row>
    <row r="434" customFormat="false" ht="13.8" hidden="false" customHeight="false" outlineLevel="0" collapsed="false">
      <c r="Q434" s="10"/>
      <c r="R434" s="10"/>
      <c r="S434" s="10"/>
      <c r="T434" s="10"/>
      <c r="U434" s="10"/>
    </row>
    <row r="435" customFormat="false" ht="13.8" hidden="false" customHeight="false" outlineLevel="0" collapsed="false">
      <c r="Q435" s="10"/>
      <c r="R435" s="10"/>
      <c r="S435" s="10"/>
      <c r="T435" s="10"/>
      <c r="U435" s="10"/>
    </row>
    <row r="436" customFormat="false" ht="13.8" hidden="false" customHeight="false" outlineLevel="0" collapsed="false">
      <c r="Q436" s="10"/>
      <c r="R436" s="10"/>
      <c r="S436" s="10"/>
      <c r="T436" s="10"/>
      <c r="U436" s="10"/>
    </row>
    <row r="437" customFormat="false" ht="13.8" hidden="false" customHeight="false" outlineLevel="0" collapsed="false">
      <c r="Q437" s="10"/>
      <c r="R437" s="10"/>
      <c r="S437" s="10"/>
      <c r="T437" s="10"/>
      <c r="U437" s="10"/>
    </row>
    <row r="438" customFormat="false" ht="13.8" hidden="false" customHeight="false" outlineLevel="0" collapsed="false">
      <c r="Q438" s="10"/>
      <c r="R438" s="10"/>
      <c r="S438" s="10"/>
      <c r="T438" s="10"/>
      <c r="U438" s="10"/>
    </row>
    <row r="439" customFormat="false" ht="13.8" hidden="false" customHeight="false" outlineLevel="0" collapsed="false">
      <c r="Q439" s="10"/>
      <c r="R439" s="10"/>
      <c r="S439" s="10"/>
      <c r="T439" s="10"/>
      <c r="U439" s="10"/>
    </row>
    <row r="440" customFormat="false" ht="13.8" hidden="false" customHeight="false" outlineLevel="0" collapsed="false">
      <c r="Q440" s="10"/>
      <c r="R440" s="10"/>
      <c r="S440" s="10"/>
      <c r="T440" s="10"/>
      <c r="U440" s="10"/>
    </row>
    <row r="441" customFormat="false" ht="13.8" hidden="false" customHeight="false" outlineLevel="0" collapsed="false">
      <c r="Q441" s="10"/>
      <c r="R441" s="10"/>
      <c r="S441" s="10"/>
      <c r="T441" s="10"/>
      <c r="U441" s="10"/>
    </row>
    <row r="442" customFormat="false" ht="13.8" hidden="false" customHeight="false" outlineLevel="0" collapsed="false">
      <c r="Q442" s="10"/>
      <c r="R442" s="10"/>
      <c r="S442" s="10"/>
      <c r="T442" s="10"/>
      <c r="U442" s="10"/>
    </row>
    <row r="443" customFormat="false" ht="13.8" hidden="false" customHeight="false" outlineLevel="0" collapsed="false">
      <c r="Q443" s="10"/>
      <c r="R443" s="10"/>
      <c r="S443" s="10"/>
      <c r="T443" s="10"/>
      <c r="U443" s="10"/>
    </row>
    <row r="444" customFormat="false" ht="13.8" hidden="false" customHeight="false" outlineLevel="0" collapsed="false">
      <c r="Q444" s="10"/>
      <c r="R444" s="10"/>
      <c r="S444" s="10"/>
      <c r="T444" s="10"/>
      <c r="U444" s="10"/>
    </row>
    <row r="445" customFormat="false" ht="13.8" hidden="false" customHeight="false" outlineLevel="0" collapsed="false">
      <c r="Q445" s="10"/>
      <c r="R445" s="10"/>
      <c r="S445" s="10"/>
      <c r="T445" s="10"/>
      <c r="U445" s="10"/>
    </row>
    <row r="446" customFormat="false" ht="13.8" hidden="false" customHeight="false" outlineLevel="0" collapsed="false">
      <c r="Q446" s="10"/>
      <c r="R446" s="10"/>
      <c r="S446" s="10"/>
      <c r="T446" s="10"/>
      <c r="U446" s="10"/>
    </row>
    <row r="447" customFormat="false" ht="13.8" hidden="false" customHeight="false" outlineLevel="0" collapsed="false">
      <c r="Q447" s="10"/>
      <c r="R447" s="10"/>
      <c r="S447" s="10"/>
      <c r="T447" s="10"/>
      <c r="U447" s="10"/>
    </row>
    <row r="448" customFormat="false" ht="13.8" hidden="false" customHeight="false" outlineLevel="0" collapsed="false">
      <c r="Q448" s="10"/>
      <c r="R448" s="10"/>
      <c r="S448" s="10"/>
      <c r="T448" s="10"/>
      <c r="U448" s="10"/>
    </row>
    <row r="449" customFormat="false" ht="13.8" hidden="false" customHeight="false" outlineLevel="0" collapsed="false">
      <c r="Q449" s="10"/>
      <c r="R449" s="10"/>
      <c r="S449" s="10"/>
      <c r="T449" s="10"/>
      <c r="U449" s="10"/>
    </row>
    <row r="450" customFormat="false" ht="13.8" hidden="false" customHeight="false" outlineLevel="0" collapsed="false">
      <c r="Q450" s="10"/>
      <c r="R450" s="10"/>
      <c r="S450" s="10"/>
      <c r="T450" s="10"/>
      <c r="U450" s="10"/>
    </row>
    <row r="451" customFormat="false" ht="13.8" hidden="false" customHeight="false" outlineLevel="0" collapsed="false">
      <c r="Q451" s="10"/>
      <c r="R451" s="10"/>
      <c r="S451" s="10"/>
      <c r="T451" s="10"/>
      <c r="U451" s="10"/>
    </row>
    <row r="452" customFormat="false" ht="13.8" hidden="false" customHeight="false" outlineLevel="0" collapsed="false">
      <c r="Q452" s="10"/>
      <c r="R452" s="10"/>
      <c r="S452" s="10"/>
      <c r="T452" s="10"/>
      <c r="U452" s="10"/>
    </row>
    <row r="453" customFormat="false" ht="13.8" hidden="false" customHeight="false" outlineLevel="0" collapsed="false">
      <c r="Q453" s="10"/>
      <c r="R453" s="10"/>
      <c r="S453" s="10"/>
      <c r="T453" s="10"/>
      <c r="U453" s="10"/>
    </row>
    <row r="454" customFormat="false" ht="13.8" hidden="false" customHeight="false" outlineLevel="0" collapsed="false">
      <c r="Q454" s="10"/>
      <c r="R454" s="10"/>
      <c r="S454" s="10"/>
      <c r="T454" s="10"/>
      <c r="U454" s="10"/>
    </row>
    <row r="455" customFormat="false" ht="13.8" hidden="false" customHeight="false" outlineLevel="0" collapsed="false">
      <c r="Q455" s="10"/>
      <c r="R455" s="10"/>
      <c r="S455" s="10"/>
      <c r="T455" s="10"/>
      <c r="U455" s="10"/>
    </row>
    <row r="456" customFormat="false" ht="13.8" hidden="false" customHeight="false" outlineLevel="0" collapsed="false">
      <c r="Q456" s="10"/>
      <c r="R456" s="10"/>
      <c r="S456" s="10"/>
      <c r="T456" s="10"/>
      <c r="U456" s="10"/>
    </row>
    <row r="457" customFormat="false" ht="13.8" hidden="false" customHeight="false" outlineLevel="0" collapsed="false">
      <c r="Q457" s="10"/>
      <c r="R457" s="10"/>
      <c r="S457" s="10"/>
      <c r="T457" s="10"/>
      <c r="U457" s="10"/>
    </row>
    <row r="458" customFormat="false" ht="13.8" hidden="false" customHeight="false" outlineLevel="0" collapsed="false">
      <c r="Q458" s="10"/>
      <c r="R458" s="10"/>
      <c r="S458" s="10"/>
      <c r="T458" s="10"/>
      <c r="U458" s="10"/>
    </row>
    <row r="459" customFormat="false" ht="13.8" hidden="false" customHeight="false" outlineLevel="0" collapsed="false">
      <c r="Q459" s="10"/>
      <c r="R459" s="10"/>
      <c r="S459" s="10"/>
      <c r="T459" s="10"/>
      <c r="U459" s="10"/>
    </row>
    <row r="460" customFormat="false" ht="13.8" hidden="false" customHeight="false" outlineLevel="0" collapsed="false">
      <c r="Q460" s="10"/>
      <c r="R460" s="10"/>
      <c r="S460" s="10"/>
      <c r="T460" s="10"/>
      <c r="U460" s="10"/>
    </row>
    <row r="461" customFormat="false" ht="13.8" hidden="false" customHeight="false" outlineLevel="0" collapsed="false">
      <c r="Q461" s="10"/>
      <c r="R461" s="10"/>
      <c r="S461" s="10"/>
      <c r="T461" s="10"/>
      <c r="U461" s="10"/>
    </row>
    <row r="462" customFormat="false" ht="13.8" hidden="false" customHeight="false" outlineLevel="0" collapsed="false">
      <c r="Q462" s="10"/>
      <c r="R462" s="10"/>
      <c r="S462" s="10"/>
      <c r="T462" s="10"/>
      <c r="U462" s="10"/>
    </row>
    <row r="463" customFormat="false" ht="13.8" hidden="false" customHeight="false" outlineLevel="0" collapsed="false">
      <c r="Q463" s="10"/>
      <c r="R463" s="10"/>
      <c r="S463" s="10"/>
      <c r="T463" s="10"/>
      <c r="U463" s="10"/>
    </row>
    <row r="464" customFormat="false" ht="13.8" hidden="false" customHeight="false" outlineLevel="0" collapsed="false">
      <c r="Q464" s="10"/>
      <c r="R464" s="10"/>
      <c r="S464" s="10"/>
      <c r="T464" s="10"/>
      <c r="U464" s="10"/>
    </row>
    <row r="465" customFormat="false" ht="13.8" hidden="false" customHeight="false" outlineLevel="0" collapsed="false">
      <c r="Q465" s="10"/>
      <c r="R465" s="10"/>
      <c r="S465" s="10"/>
      <c r="T465" s="10"/>
      <c r="U465" s="10"/>
    </row>
    <row r="466" customFormat="false" ht="13.8" hidden="false" customHeight="false" outlineLevel="0" collapsed="false">
      <c r="Q466" s="10"/>
      <c r="R466" s="10"/>
      <c r="S466" s="10"/>
      <c r="T466" s="10"/>
      <c r="U466" s="10"/>
    </row>
    <row r="467" customFormat="false" ht="13.8" hidden="false" customHeight="false" outlineLevel="0" collapsed="false">
      <c r="Q467" s="10"/>
      <c r="R467" s="10"/>
      <c r="S467" s="10"/>
      <c r="T467" s="10"/>
      <c r="U467" s="10"/>
    </row>
    <row r="468" customFormat="false" ht="13.8" hidden="false" customHeight="false" outlineLevel="0" collapsed="false">
      <c r="Q468" s="10"/>
      <c r="R468" s="10"/>
      <c r="S468" s="10"/>
      <c r="T468" s="10"/>
      <c r="U468" s="10"/>
    </row>
    <row r="469" customFormat="false" ht="13.8" hidden="false" customHeight="false" outlineLevel="0" collapsed="false">
      <c r="Q469" s="10"/>
      <c r="R469" s="10"/>
      <c r="S469" s="10"/>
      <c r="T469" s="10"/>
      <c r="U469" s="10"/>
    </row>
    <row r="470" customFormat="false" ht="13.8" hidden="false" customHeight="false" outlineLevel="0" collapsed="false">
      <c r="Q470" s="10"/>
      <c r="R470" s="10"/>
      <c r="S470" s="10"/>
      <c r="T470" s="10"/>
      <c r="U470" s="10"/>
    </row>
    <row r="471" customFormat="false" ht="13.8" hidden="false" customHeight="false" outlineLevel="0" collapsed="false">
      <c r="Q471" s="10"/>
      <c r="R471" s="10"/>
      <c r="S471" s="10"/>
      <c r="T471" s="10"/>
      <c r="U471" s="10"/>
    </row>
    <row r="472" customFormat="false" ht="13.8" hidden="false" customHeight="false" outlineLevel="0" collapsed="false">
      <c r="Q472" s="10"/>
      <c r="R472" s="10"/>
      <c r="S472" s="10"/>
      <c r="T472" s="10"/>
      <c r="U472" s="10"/>
    </row>
    <row r="473" customFormat="false" ht="13.8" hidden="false" customHeight="false" outlineLevel="0" collapsed="false">
      <c r="Q473" s="10"/>
      <c r="R473" s="10"/>
      <c r="S473" s="10"/>
      <c r="T473" s="10"/>
      <c r="U473" s="10"/>
    </row>
    <row r="474" customFormat="false" ht="13.8" hidden="false" customHeight="false" outlineLevel="0" collapsed="false">
      <c r="Q474" s="10"/>
      <c r="R474" s="10"/>
      <c r="S474" s="10"/>
      <c r="T474" s="10"/>
      <c r="U474" s="10"/>
    </row>
    <row r="475" customFormat="false" ht="13.8" hidden="false" customHeight="false" outlineLevel="0" collapsed="false">
      <c r="Q475" s="10"/>
      <c r="R475" s="10"/>
      <c r="S475" s="10"/>
      <c r="T475" s="10"/>
      <c r="U475" s="10"/>
    </row>
    <row r="476" customFormat="false" ht="13.8" hidden="false" customHeight="false" outlineLevel="0" collapsed="false">
      <c r="Q476" s="10"/>
      <c r="R476" s="10"/>
      <c r="S476" s="10"/>
      <c r="T476" s="10"/>
      <c r="U476" s="10"/>
    </row>
    <row r="477" customFormat="false" ht="13.8" hidden="false" customHeight="false" outlineLevel="0" collapsed="false">
      <c r="Q477" s="10"/>
      <c r="R477" s="10"/>
      <c r="S477" s="10"/>
      <c r="T477" s="10"/>
      <c r="U477" s="10"/>
    </row>
    <row r="478" customFormat="false" ht="13.8" hidden="false" customHeight="false" outlineLevel="0" collapsed="false">
      <c r="Q478" s="10"/>
      <c r="R478" s="10"/>
      <c r="S478" s="10"/>
      <c r="T478" s="10"/>
      <c r="U478" s="10"/>
    </row>
    <row r="479" customFormat="false" ht="13.8" hidden="false" customHeight="false" outlineLevel="0" collapsed="false">
      <c r="Q479" s="10"/>
      <c r="R479" s="10"/>
      <c r="S479" s="10"/>
      <c r="T479" s="10"/>
      <c r="U479" s="10"/>
    </row>
    <row r="480" customFormat="false" ht="13.8" hidden="false" customHeight="false" outlineLevel="0" collapsed="false">
      <c r="Q480" s="10"/>
      <c r="R480" s="10"/>
      <c r="S480" s="10"/>
      <c r="T480" s="10"/>
      <c r="U480" s="10"/>
    </row>
    <row r="481" customFormat="false" ht="13.8" hidden="false" customHeight="false" outlineLevel="0" collapsed="false">
      <c r="Q481" s="10"/>
      <c r="R481" s="10"/>
      <c r="S481" s="10"/>
      <c r="T481" s="10"/>
      <c r="U481" s="10"/>
    </row>
    <row r="482" customFormat="false" ht="13.8" hidden="false" customHeight="false" outlineLevel="0" collapsed="false">
      <c r="Q482" s="10"/>
      <c r="R482" s="10"/>
      <c r="S482" s="10"/>
      <c r="T482" s="10"/>
      <c r="U482" s="10"/>
    </row>
    <row r="483" customFormat="false" ht="13.8" hidden="false" customHeight="false" outlineLevel="0" collapsed="false">
      <c r="Q483" s="10"/>
      <c r="R483" s="10"/>
      <c r="S483" s="10"/>
      <c r="T483" s="10"/>
      <c r="U483" s="10"/>
    </row>
    <row r="484" customFormat="false" ht="13.8" hidden="false" customHeight="false" outlineLevel="0" collapsed="false">
      <c r="Q484" s="10"/>
      <c r="R484" s="10"/>
      <c r="S484" s="10"/>
      <c r="T484" s="10"/>
      <c r="U484" s="10"/>
    </row>
    <row r="485" customFormat="false" ht="13.8" hidden="false" customHeight="false" outlineLevel="0" collapsed="false">
      <c r="Q485" s="10"/>
      <c r="R485" s="10"/>
      <c r="S485" s="10"/>
      <c r="T485" s="10"/>
      <c r="U485" s="10"/>
    </row>
    <row r="486" customFormat="false" ht="13.8" hidden="false" customHeight="false" outlineLevel="0" collapsed="false">
      <c r="Q486" s="10"/>
      <c r="R486" s="10"/>
      <c r="S486" s="10"/>
      <c r="T486" s="10"/>
      <c r="U486" s="10"/>
    </row>
    <row r="487" customFormat="false" ht="13.8" hidden="false" customHeight="false" outlineLevel="0" collapsed="false">
      <c r="Q487" s="10"/>
      <c r="R487" s="10"/>
      <c r="S487" s="10"/>
      <c r="T487" s="10"/>
      <c r="U487" s="10"/>
    </row>
    <row r="488" customFormat="false" ht="13.8" hidden="false" customHeight="false" outlineLevel="0" collapsed="false">
      <c r="Q488" s="10"/>
      <c r="R488" s="10"/>
      <c r="S488" s="10"/>
      <c r="T488" s="10"/>
      <c r="U488" s="10"/>
    </row>
    <row r="489" customFormat="false" ht="13.8" hidden="false" customHeight="false" outlineLevel="0" collapsed="false">
      <c r="Q489" s="10"/>
      <c r="R489" s="10"/>
      <c r="S489" s="10"/>
      <c r="T489" s="10"/>
      <c r="U489" s="10"/>
    </row>
    <row r="490" customFormat="false" ht="13.8" hidden="false" customHeight="false" outlineLevel="0" collapsed="false">
      <c r="Q490" s="10"/>
      <c r="R490" s="10"/>
      <c r="S490" s="10"/>
      <c r="T490" s="10"/>
      <c r="U490" s="10"/>
    </row>
    <row r="491" customFormat="false" ht="13.8" hidden="false" customHeight="false" outlineLevel="0" collapsed="false">
      <c r="Q491" s="10"/>
      <c r="R491" s="10"/>
      <c r="S491" s="10"/>
      <c r="T491" s="10"/>
      <c r="U491" s="10"/>
    </row>
    <row r="492" customFormat="false" ht="13.8" hidden="false" customHeight="false" outlineLevel="0" collapsed="false">
      <c r="Q492" s="10"/>
      <c r="R492" s="10"/>
      <c r="S492" s="10"/>
      <c r="T492" s="10"/>
      <c r="U492" s="10"/>
    </row>
    <row r="493" customFormat="false" ht="13.8" hidden="false" customHeight="false" outlineLevel="0" collapsed="false">
      <c r="Q493" s="10"/>
      <c r="R493" s="10"/>
      <c r="S493" s="10"/>
      <c r="T493" s="10"/>
      <c r="U493" s="10"/>
    </row>
    <row r="494" customFormat="false" ht="13.8" hidden="false" customHeight="false" outlineLevel="0" collapsed="false">
      <c r="Q494" s="10"/>
      <c r="R494" s="10"/>
      <c r="S494" s="10"/>
      <c r="T494" s="10"/>
      <c r="U494" s="10"/>
    </row>
    <row r="495" customFormat="false" ht="13.8" hidden="false" customHeight="false" outlineLevel="0" collapsed="false">
      <c r="Q495" s="10"/>
      <c r="R495" s="10"/>
      <c r="S495" s="10"/>
      <c r="T495" s="10"/>
      <c r="U495" s="10"/>
    </row>
    <row r="496" customFormat="false" ht="13.8" hidden="false" customHeight="false" outlineLevel="0" collapsed="false">
      <c r="Q496" s="10"/>
      <c r="R496" s="10"/>
      <c r="S496" s="10"/>
      <c r="T496" s="10"/>
      <c r="U496" s="10"/>
    </row>
    <row r="497" customFormat="false" ht="13.8" hidden="false" customHeight="false" outlineLevel="0" collapsed="false">
      <c r="Q497" s="10"/>
      <c r="R497" s="10"/>
      <c r="S497" s="10"/>
      <c r="T497" s="10"/>
      <c r="U497" s="10"/>
    </row>
    <row r="498" customFormat="false" ht="13.8" hidden="false" customHeight="false" outlineLevel="0" collapsed="false">
      <c r="Q498" s="10"/>
      <c r="R498" s="10"/>
      <c r="S498" s="10"/>
      <c r="T498" s="10"/>
      <c r="U498" s="10"/>
    </row>
    <row r="499" customFormat="false" ht="13.8" hidden="false" customHeight="false" outlineLevel="0" collapsed="false">
      <c r="Q499" s="10"/>
      <c r="R499" s="10"/>
      <c r="S499" s="10"/>
      <c r="T499" s="10"/>
      <c r="U499" s="10"/>
    </row>
    <row r="500" customFormat="false" ht="13.8" hidden="false" customHeight="false" outlineLevel="0" collapsed="false">
      <c r="Q500" s="10"/>
      <c r="R500" s="10"/>
      <c r="S500" s="10"/>
      <c r="T500" s="10"/>
      <c r="U500" s="10"/>
    </row>
    <row r="501" customFormat="false" ht="13.8" hidden="false" customHeight="false" outlineLevel="0" collapsed="false">
      <c r="Q501" s="10"/>
      <c r="R501" s="10"/>
      <c r="S501" s="10"/>
      <c r="T501" s="10"/>
      <c r="U501" s="10"/>
    </row>
    <row r="502" customFormat="false" ht="13.8" hidden="false" customHeight="false" outlineLevel="0" collapsed="false">
      <c r="Q502" s="10"/>
      <c r="R502" s="10"/>
      <c r="S502" s="10"/>
      <c r="T502" s="10"/>
      <c r="U502" s="10"/>
    </row>
    <row r="503" customFormat="false" ht="13.8" hidden="false" customHeight="false" outlineLevel="0" collapsed="false">
      <c r="Q503" s="10"/>
      <c r="R503" s="10"/>
      <c r="S503" s="10"/>
      <c r="T503" s="10"/>
      <c r="U503" s="10"/>
    </row>
    <row r="504" customFormat="false" ht="13.8" hidden="false" customHeight="false" outlineLevel="0" collapsed="false">
      <c r="Q504" s="10"/>
      <c r="R504" s="10"/>
      <c r="S504" s="10"/>
      <c r="T504" s="10"/>
      <c r="U504" s="10"/>
    </row>
    <row r="505" customFormat="false" ht="13.8" hidden="false" customHeight="false" outlineLevel="0" collapsed="false">
      <c r="Q505" s="10"/>
      <c r="R505" s="10"/>
      <c r="S505" s="10"/>
      <c r="T505" s="10"/>
      <c r="U505" s="10"/>
    </row>
    <row r="506" customFormat="false" ht="13.8" hidden="false" customHeight="false" outlineLevel="0" collapsed="false">
      <c r="Q506" s="10"/>
      <c r="R506" s="10"/>
      <c r="S506" s="10"/>
      <c r="T506" s="10"/>
      <c r="U506" s="10"/>
    </row>
    <row r="507" customFormat="false" ht="13.8" hidden="false" customHeight="false" outlineLevel="0" collapsed="false">
      <c r="Q507" s="10"/>
      <c r="R507" s="10"/>
      <c r="S507" s="10"/>
      <c r="T507" s="10"/>
      <c r="U507" s="10"/>
    </row>
    <row r="508" customFormat="false" ht="13.8" hidden="false" customHeight="false" outlineLevel="0" collapsed="false">
      <c r="Q508" s="10"/>
      <c r="R508" s="10"/>
      <c r="S508" s="10"/>
      <c r="T508" s="10"/>
      <c r="U508" s="10"/>
    </row>
    <row r="509" customFormat="false" ht="13.8" hidden="false" customHeight="false" outlineLevel="0" collapsed="false">
      <c r="Q509" s="10"/>
      <c r="R509" s="10"/>
      <c r="S509" s="10"/>
      <c r="T509" s="10"/>
      <c r="U509" s="10"/>
    </row>
    <row r="510" customFormat="false" ht="13.8" hidden="false" customHeight="false" outlineLevel="0" collapsed="false">
      <c r="Q510" s="10"/>
      <c r="R510" s="10"/>
      <c r="S510" s="10"/>
      <c r="T510" s="10"/>
      <c r="U510" s="10"/>
    </row>
    <row r="511" customFormat="false" ht="13.8" hidden="false" customHeight="false" outlineLevel="0" collapsed="false">
      <c r="Q511" s="10"/>
      <c r="R511" s="10"/>
      <c r="S511" s="10"/>
      <c r="T511" s="10"/>
      <c r="U511" s="10"/>
    </row>
    <row r="512" customFormat="false" ht="13.8" hidden="false" customHeight="false" outlineLevel="0" collapsed="false">
      <c r="Q512" s="10"/>
      <c r="R512" s="10"/>
      <c r="S512" s="10"/>
      <c r="T512" s="10"/>
      <c r="U512" s="10"/>
    </row>
    <row r="513" customFormat="false" ht="13.8" hidden="false" customHeight="false" outlineLevel="0" collapsed="false">
      <c r="Q513" s="10"/>
      <c r="R513" s="10"/>
      <c r="S513" s="10"/>
      <c r="T513" s="10"/>
      <c r="U513" s="10"/>
    </row>
    <row r="514" customFormat="false" ht="13.8" hidden="false" customHeight="false" outlineLevel="0" collapsed="false">
      <c r="Q514" s="10"/>
      <c r="R514" s="10"/>
      <c r="S514" s="10"/>
      <c r="T514" s="10"/>
      <c r="U514" s="10"/>
    </row>
    <row r="515" customFormat="false" ht="13.8" hidden="false" customHeight="false" outlineLevel="0" collapsed="false">
      <c r="Q515" s="10"/>
      <c r="R515" s="10"/>
      <c r="S515" s="10"/>
      <c r="T515" s="10"/>
      <c r="U515" s="10"/>
    </row>
    <row r="516" customFormat="false" ht="13.8" hidden="false" customHeight="false" outlineLevel="0" collapsed="false">
      <c r="Q516" s="10"/>
      <c r="R516" s="10"/>
      <c r="S516" s="10"/>
      <c r="T516" s="10"/>
      <c r="U516" s="10"/>
    </row>
    <row r="517" customFormat="false" ht="13.8" hidden="false" customHeight="false" outlineLevel="0" collapsed="false">
      <c r="Q517" s="10"/>
      <c r="R517" s="10"/>
      <c r="S517" s="10"/>
      <c r="T517" s="10"/>
      <c r="U517" s="10"/>
    </row>
    <row r="518" customFormat="false" ht="13.8" hidden="false" customHeight="false" outlineLevel="0" collapsed="false">
      <c r="Q518" s="10"/>
      <c r="R518" s="10"/>
      <c r="S518" s="10"/>
      <c r="T518" s="10"/>
      <c r="U518" s="10"/>
    </row>
    <row r="519" customFormat="false" ht="13.8" hidden="false" customHeight="false" outlineLevel="0" collapsed="false">
      <c r="Q519" s="10"/>
      <c r="R519" s="10"/>
      <c r="S519" s="10"/>
      <c r="T519" s="10"/>
      <c r="U519" s="10"/>
    </row>
    <row r="520" customFormat="false" ht="13.8" hidden="false" customHeight="false" outlineLevel="0" collapsed="false">
      <c r="Q520" s="10"/>
      <c r="R520" s="10"/>
      <c r="S520" s="10"/>
      <c r="T520" s="10"/>
      <c r="U520" s="10"/>
    </row>
    <row r="521" customFormat="false" ht="13.8" hidden="false" customHeight="false" outlineLevel="0" collapsed="false">
      <c r="Q521" s="10"/>
      <c r="R521" s="10"/>
      <c r="S521" s="10"/>
      <c r="T521" s="10"/>
      <c r="U521" s="10"/>
    </row>
    <row r="522" customFormat="false" ht="13.8" hidden="false" customHeight="false" outlineLevel="0" collapsed="false">
      <c r="Q522" s="10"/>
      <c r="R522" s="10"/>
      <c r="S522" s="10"/>
      <c r="T522" s="10"/>
      <c r="U522" s="10"/>
    </row>
    <row r="523" customFormat="false" ht="13.8" hidden="false" customHeight="false" outlineLevel="0" collapsed="false">
      <c r="Q523" s="10"/>
      <c r="R523" s="10"/>
      <c r="S523" s="10"/>
      <c r="T523" s="10"/>
      <c r="U523" s="10"/>
    </row>
    <row r="524" customFormat="false" ht="13.8" hidden="false" customHeight="false" outlineLevel="0" collapsed="false">
      <c r="Q524" s="10"/>
      <c r="R524" s="10"/>
      <c r="S524" s="10"/>
      <c r="T524" s="10"/>
      <c r="U524" s="10"/>
    </row>
    <row r="525" customFormat="false" ht="13.8" hidden="false" customHeight="false" outlineLevel="0" collapsed="false">
      <c r="Q525" s="10"/>
      <c r="R525" s="10"/>
      <c r="S525" s="10"/>
      <c r="T525" s="10"/>
      <c r="U525" s="10"/>
    </row>
    <row r="526" customFormat="false" ht="13.8" hidden="false" customHeight="false" outlineLevel="0" collapsed="false">
      <c r="Q526" s="10"/>
      <c r="R526" s="10"/>
      <c r="S526" s="10"/>
      <c r="T526" s="10"/>
      <c r="U526" s="10"/>
    </row>
    <row r="527" customFormat="false" ht="13.8" hidden="false" customHeight="false" outlineLevel="0" collapsed="false">
      <c r="Q527" s="10"/>
      <c r="R527" s="10"/>
      <c r="S527" s="10"/>
      <c r="T527" s="10"/>
      <c r="U527" s="10"/>
    </row>
    <row r="528" customFormat="false" ht="13.8" hidden="false" customHeight="false" outlineLevel="0" collapsed="false">
      <c r="Q528" s="10"/>
      <c r="R528" s="10"/>
      <c r="S528" s="10"/>
      <c r="T528" s="10"/>
      <c r="U528" s="10"/>
    </row>
    <row r="529" customFormat="false" ht="13.8" hidden="false" customHeight="false" outlineLevel="0" collapsed="false">
      <c r="Q529" s="10"/>
      <c r="R529" s="10"/>
      <c r="S529" s="10"/>
      <c r="T529" s="10"/>
      <c r="U529" s="10"/>
    </row>
    <row r="530" customFormat="false" ht="13.8" hidden="false" customHeight="false" outlineLevel="0" collapsed="false">
      <c r="Q530" s="10"/>
      <c r="R530" s="10"/>
      <c r="S530" s="10"/>
      <c r="T530" s="10"/>
      <c r="U530" s="10"/>
    </row>
    <row r="531" customFormat="false" ht="13.8" hidden="false" customHeight="false" outlineLevel="0" collapsed="false">
      <c r="Q531" s="10"/>
      <c r="R531" s="10"/>
      <c r="S531" s="10"/>
      <c r="T531" s="10"/>
      <c r="U531" s="10"/>
    </row>
    <row r="532" customFormat="false" ht="13.8" hidden="false" customHeight="false" outlineLevel="0" collapsed="false">
      <c r="Q532" s="10"/>
      <c r="R532" s="10"/>
      <c r="S532" s="10"/>
      <c r="T532" s="10"/>
      <c r="U532" s="10"/>
    </row>
    <row r="533" customFormat="false" ht="13.8" hidden="false" customHeight="false" outlineLevel="0" collapsed="false">
      <c r="Q533" s="10"/>
      <c r="R533" s="10"/>
      <c r="S533" s="10"/>
      <c r="T533" s="10"/>
      <c r="U533" s="10"/>
    </row>
    <row r="534" customFormat="false" ht="13.8" hidden="false" customHeight="false" outlineLevel="0" collapsed="false">
      <c r="Q534" s="10"/>
      <c r="R534" s="10"/>
      <c r="S534" s="10"/>
      <c r="T534" s="10"/>
      <c r="U534" s="10"/>
    </row>
    <row r="535" customFormat="false" ht="13.8" hidden="false" customHeight="false" outlineLevel="0" collapsed="false">
      <c r="Q535" s="10"/>
      <c r="R535" s="10"/>
      <c r="S535" s="10"/>
      <c r="T535" s="10"/>
      <c r="U535" s="10"/>
    </row>
    <row r="536" customFormat="false" ht="13.8" hidden="false" customHeight="false" outlineLevel="0" collapsed="false">
      <c r="Q536" s="10"/>
      <c r="R536" s="10"/>
      <c r="S536" s="10"/>
      <c r="T536" s="10"/>
      <c r="U536" s="10"/>
    </row>
    <row r="537" customFormat="false" ht="13.8" hidden="false" customHeight="false" outlineLevel="0" collapsed="false">
      <c r="Q537" s="10"/>
      <c r="R537" s="10"/>
      <c r="S537" s="10"/>
      <c r="T537" s="10"/>
      <c r="U537" s="10"/>
    </row>
    <row r="538" customFormat="false" ht="13.8" hidden="false" customHeight="false" outlineLevel="0" collapsed="false">
      <c r="Q538" s="10"/>
      <c r="R538" s="10"/>
      <c r="S538" s="10"/>
      <c r="T538" s="10"/>
      <c r="U538" s="10"/>
    </row>
    <row r="539" customFormat="false" ht="13.8" hidden="false" customHeight="false" outlineLevel="0" collapsed="false">
      <c r="Q539" s="10"/>
      <c r="R539" s="10"/>
      <c r="S539" s="10"/>
      <c r="T539" s="10"/>
      <c r="U539" s="10"/>
    </row>
    <row r="540" customFormat="false" ht="13.8" hidden="false" customHeight="false" outlineLevel="0" collapsed="false">
      <c r="Q540" s="10"/>
      <c r="R540" s="10"/>
      <c r="S540" s="10"/>
      <c r="T540" s="10"/>
      <c r="U540" s="10"/>
    </row>
    <row r="541" customFormat="false" ht="13.8" hidden="false" customHeight="false" outlineLevel="0" collapsed="false">
      <c r="Q541" s="10"/>
      <c r="R541" s="10"/>
      <c r="S541" s="10"/>
      <c r="T541" s="10"/>
      <c r="U541" s="10"/>
    </row>
    <row r="542" customFormat="false" ht="13.8" hidden="false" customHeight="false" outlineLevel="0" collapsed="false">
      <c r="Q542" s="10"/>
      <c r="R542" s="10"/>
      <c r="S542" s="10"/>
      <c r="T542" s="10"/>
      <c r="U542" s="10"/>
    </row>
    <row r="543" customFormat="false" ht="13.8" hidden="false" customHeight="false" outlineLevel="0" collapsed="false">
      <c r="Q543" s="10"/>
      <c r="R543" s="10"/>
      <c r="S543" s="10"/>
      <c r="T543" s="10"/>
      <c r="U543" s="10"/>
    </row>
    <row r="544" customFormat="false" ht="13.8" hidden="false" customHeight="false" outlineLevel="0" collapsed="false">
      <c r="Q544" s="10"/>
      <c r="R544" s="10"/>
      <c r="S544" s="10"/>
      <c r="T544" s="10"/>
      <c r="U544" s="10"/>
    </row>
    <row r="545" customFormat="false" ht="13.8" hidden="false" customHeight="false" outlineLevel="0" collapsed="false">
      <c r="Q545" s="10"/>
      <c r="R545" s="10"/>
      <c r="S545" s="10"/>
      <c r="T545" s="10"/>
      <c r="U545" s="10"/>
    </row>
    <row r="546" customFormat="false" ht="13.8" hidden="false" customHeight="false" outlineLevel="0" collapsed="false">
      <c r="Q546" s="10"/>
      <c r="R546" s="10"/>
      <c r="S546" s="10"/>
      <c r="T546" s="10"/>
      <c r="U546" s="10"/>
    </row>
    <row r="547" customFormat="false" ht="13.8" hidden="false" customHeight="false" outlineLevel="0" collapsed="false">
      <c r="Q547" s="10"/>
      <c r="R547" s="10"/>
      <c r="S547" s="10"/>
      <c r="T547" s="10"/>
      <c r="U547" s="10"/>
    </row>
    <row r="548" customFormat="false" ht="13.8" hidden="false" customHeight="false" outlineLevel="0" collapsed="false">
      <c r="Q548" s="10"/>
      <c r="R548" s="10"/>
      <c r="S548" s="10"/>
      <c r="T548" s="10"/>
      <c r="U548" s="10"/>
    </row>
    <row r="549" customFormat="false" ht="13.8" hidden="false" customHeight="false" outlineLevel="0" collapsed="false">
      <c r="Q549" s="10"/>
      <c r="R549" s="10"/>
      <c r="S549" s="10"/>
      <c r="T549" s="10"/>
      <c r="U549" s="10"/>
    </row>
    <row r="550" customFormat="false" ht="13.8" hidden="false" customHeight="false" outlineLevel="0" collapsed="false">
      <c r="Q550" s="10"/>
      <c r="R550" s="10"/>
      <c r="S550" s="10"/>
      <c r="T550" s="10"/>
      <c r="U550" s="10"/>
    </row>
    <row r="551" customFormat="false" ht="13.8" hidden="false" customHeight="false" outlineLevel="0" collapsed="false">
      <c r="Q551" s="10"/>
      <c r="R551" s="10"/>
      <c r="S551" s="10"/>
      <c r="T551" s="10"/>
      <c r="U551" s="10"/>
    </row>
    <row r="552" customFormat="false" ht="13.8" hidden="false" customHeight="false" outlineLevel="0" collapsed="false">
      <c r="Q552" s="10"/>
      <c r="R552" s="10"/>
      <c r="S552" s="10"/>
      <c r="T552" s="10"/>
      <c r="U552" s="10"/>
    </row>
    <row r="553" customFormat="false" ht="13.8" hidden="false" customHeight="false" outlineLevel="0" collapsed="false">
      <c r="Q553" s="10"/>
      <c r="R553" s="10"/>
      <c r="S553" s="10"/>
      <c r="T553" s="10"/>
      <c r="U553" s="10"/>
    </row>
    <row r="554" customFormat="false" ht="13.8" hidden="false" customHeight="false" outlineLevel="0" collapsed="false">
      <c r="Q554" s="10"/>
      <c r="R554" s="10"/>
      <c r="S554" s="10"/>
      <c r="T554" s="10"/>
      <c r="U554" s="10"/>
    </row>
    <row r="555" customFormat="false" ht="13.8" hidden="false" customHeight="false" outlineLevel="0" collapsed="false">
      <c r="Q555" s="10"/>
      <c r="R555" s="10"/>
      <c r="S555" s="10"/>
      <c r="T555" s="10"/>
      <c r="U555" s="10"/>
    </row>
    <row r="556" customFormat="false" ht="13.8" hidden="false" customHeight="false" outlineLevel="0" collapsed="false">
      <c r="Q556" s="10"/>
      <c r="R556" s="10"/>
      <c r="S556" s="10"/>
      <c r="T556" s="10"/>
      <c r="U556" s="10"/>
    </row>
    <row r="557" customFormat="false" ht="13.8" hidden="false" customHeight="false" outlineLevel="0" collapsed="false">
      <c r="Q557" s="10"/>
      <c r="R557" s="10"/>
      <c r="S557" s="10"/>
      <c r="T557" s="10"/>
      <c r="U557" s="10"/>
    </row>
    <row r="558" customFormat="false" ht="13.8" hidden="false" customHeight="false" outlineLevel="0" collapsed="false">
      <c r="Q558" s="10"/>
      <c r="R558" s="10"/>
      <c r="S558" s="10"/>
      <c r="T558" s="10"/>
      <c r="U558" s="10"/>
    </row>
    <row r="559" customFormat="false" ht="13.8" hidden="false" customHeight="false" outlineLevel="0" collapsed="false">
      <c r="Q559" s="10"/>
      <c r="R559" s="10"/>
      <c r="S559" s="10"/>
      <c r="T559" s="10"/>
      <c r="U559" s="10"/>
    </row>
    <row r="560" customFormat="false" ht="13.8" hidden="false" customHeight="false" outlineLevel="0" collapsed="false">
      <c r="Q560" s="10"/>
      <c r="R560" s="10"/>
      <c r="S560" s="10"/>
      <c r="T560" s="10"/>
      <c r="U560" s="10"/>
    </row>
    <row r="561" customFormat="false" ht="13.8" hidden="false" customHeight="false" outlineLevel="0" collapsed="false">
      <c r="Q561" s="10"/>
      <c r="R561" s="10"/>
      <c r="S561" s="10"/>
      <c r="T561" s="10"/>
      <c r="U561" s="10"/>
    </row>
    <row r="562" customFormat="false" ht="13.8" hidden="false" customHeight="false" outlineLevel="0" collapsed="false">
      <c r="Q562" s="10"/>
      <c r="R562" s="10"/>
      <c r="S562" s="10"/>
      <c r="T562" s="10"/>
      <c r="U562" s="10"/>
    </row>
    <row r="563" customFormat="false" ht="13.8" hidden="false" customHeight="false" outlineLevel="0" collapsed="false">
      <c r="Q563" s="10"/>
      <c r="R563" s="10"/>
      <c r="S563" s="10"/>
      <c r="T563" s="10"/>
      <c r="U563" s="10"/>
    </row>
    <row r="564" customFormat="false" ht="13.8" hidden="false" customHeight="false" outlineLevel="0" collapsed="false">
      <c r="Q564" s="10"/>
      <c r="R564" s="10"/>
      <c r="S564" s="10"/>
      <c r="T564" s="10"/>
      <c r="U564" s="10"/>
    </row>
    <row r="565" customFormat="false" ht="13.8" hidden="false" customHeight="false" outlineLevel="0" collapsed="false">
      <c r="Q565" s="10"/>
      <c r="R565" s="10"/>
      <c r="S565" s="10"/>
      <c r="T565" s="10"/>
      <c r="U565" s="10"/>
    </row>
    <row r="566" customFormat="false" ht="13.8" hidden="false" customHeight="false" outlineLevel="0" collapsed="false">
      <c r="Q566" s="10"/>
      <c r="R566" s="10"/>
      <c r="S566" s="10"/>
      <c r="T566" s="10"/>
      <c r="U566" s="10"/>
    </row>
    <row r="567" customFormat="false" ht="13.8" hidden="false" customHeight="false" outlineLevel="0" collapsed="false">
      <c r="Q567" s="10"/>
      <c r="R567" s="10"/>
      <c r="S567" s="10"/>
      <c r="T567" s="10"/>
      <c r="U567" s="10"/>
    </row>
    <row r="568" customFormat="false" ht="13.8" hidden="false" customHeight="false" outlineLevel="0" collapsed="false">
      <c r="Q568" s="10"/>
      <c r="R568" s="10"/>
      <c r="S568" s="10"/>
      <c r="T568" s="10"/>
      <c r="U568" s="10"/>
    </row>
    <row r="569" customFormat="false" ht="13.8" hidden="false" customHeight="false" outlineLevel="0" collapsed="false">
      <c r="Q569" s="10"/>
      <c r="R569" s="10"/>
      <c r="S569" s="10"/>
      <c r="T569" s="10"/>
      <c r="U569" s="10"/>
    </row>
    <row r="570" customFormat="false" ht="13.8" hidden="false" customHeight="false" outlineLevel="0" collapsed="false">
      <c r="Q570" s="10"/>
      <c r="R570" s="10"/>
      <c r="S570" s="10"/>
      <c r="T570" s="10"/>
      <c r="U570" s="10"/>
    </row>
    <row r="571" customFormat="false" ht="13.8" hidden="false" customHeight="false" outlineLevel="0" collapsed="false">
      <c r="Q571" s="10"/>
      <c r="R571" s="10"/>
      <c r="S571" s="10"/>
      <c r="T571" s="10"/>
      <c r="U571" s="10"/>
    </row>
    <row r="572" customFormat="false" ht="13.8" hidden="false" customHeight="false" outlineLevel="0" collapsed="false">
      <c r="Q572" s="10"/>
      <c r="R572" s="10"/>
      <c r="S572" s="10"/>
      <c r="T572" s="10"/>
      <c r="U572" s="10"/>
    </row>
    <row r="573" customFormat="false" ht="13.8" hidden="false" customHeight="false" outlineLevel="0" collapsed="false">
      <c r="Q573" s="10"/>
      <c r="R573" s="10"/>
      <c r="S573" s="10"/>
      <c r="T573" s="10"/>
      <c r="U573" s="10"/>
    </row>
    <row r="574" customFormat="false" ht="13.8" hidden="false" customHeight="false" outlineLevel="0" collapsed="false">
      <c r="Q574" s="10"/>
      <c r="R574" s="10"/>
      <c r="S574" s="10"/>
      <c r="T574" s="10"/>
      <c r="U574" s="10"/>
    </row>
    <row r="575" customFormat="false" ht="13.8" hidden="false" customHeight="false" outlineLevel="0" collapsed="false">
      <c r="Q575" s="10"/>
      <c r="R575" s="10"/>
      <c r="S575" s="10"/>
      <c r="T575" s="10"/>
      <c r="U575" s="10"/>
    </row>
    <row r="576" customFormat="false" ht="13.8" hidden="false" customHeight="false" outlineLevel="0" collapsed="false">
      <c r="Q576" s="10"/>
      <c r="R576" s="10"/>
      <c r="S576" s="10"/>
      <c r="T576" s="10"/>
      <c r="U576" s="10"/>
    </row>
    <row r="577" customFormat="false" ht="13.8" hidden="false" customHeight="false" outlineLevel="0" collapsed="false">
      <c r="Q577" s="10"/>
      <c r="R577" s="10"/>
      <c r="S577" s="10"/>
      <c r="T577" s="10"/>
      <c r="U577" s="10"/>
    </row>
    <row r="578" customFormat="false" ht="13.8" hidden="false" customHeight="false" outlineLevel="0" collapsed="false">
      <c r="Q578" s="10"/>
      <c r="R578" s="10"/>
      <c r="S578" s="10"/>
      <c r="T578" s="10"/>
      <c r="U578" s="10"/>
    </row>
    <row r="579" customFormat="false" ht="13.8" hidden="false" customHeight="false" outlineLevel="0" collapsed="false">
      <c r="Q579" s="10"/>
      <c r="R579" s="10"/>
      <c r="S579" s="10"/>
      <c r="T579" s="10"/>
      <c r="U579" s="10"/>
    </row>
    <row r="580" customFormat="false" ht="13.8" hidden="false" customHeight="false" outlineLevel="0" collapsed="false">
      <c r="Q580" s="10"/>
      <c r="R580" s="10"/>
      <c r="S580" s="10"/>
      <c r="T580" s="10"/>
      <c r="U580" s="10"/>
    </row>
    <row r="581" customFormat="false" ht="13.8" hidden="false" customHeight="false" outlineLevel="0" collapsed="false">
      <c r="Q581" s="10"/>
      <c r="R581" s="10"/>
      <c r="S581" s="10"/>
      <c r="T581" s="10"/>
      <c r="U581" s="10"/>
    </row>
    <row r="582" customFormat="false" ht="13.8" hidden="false" customHeight="false" outlineLevel="0" collapsed="false">
      <c r="Q582" s="10"/>
      <c r="R582" s="10"/>
      <c r="S582" s="10"/>
      <c r="T582" s="10"/>
      <c r="U582" s="10"/>
    </row>
    <row r="583" customFormat="false" ht="13.8" hidden="false" customHeight="false" outlineLevel="0" collapsed="false">
      <c r="Q583" s="10"/>
      <c r="R583" s="10"/>
      <c r="S583" s="10"/>
      <c r="T583" s="10"/>
      <c r="U583" s="10"/>
    </row>
    <row r="584" customFormat="false" ht="13.8" hidden="false" customHeight="false" outlineLevel="0" collapsed="false">
      <c r="Q584" s="10"/>
      <c r="R584" s="10"/>
      <c r="S584" s="10"/>
      <c r="T584" s="10"/>
      <c r="U584" s="10"/>
    </row>
    <row r="585" customFormat="false" ht="13.8" hidden="false" customHeight="false" outlineLevel="0" collapsed="false">
      <c r="Q585" s="10"/>
      <c r="R585" s="10"/>
      <c r="S585" s="10"/>
      <c r="T585" s="10"/>
      <c r="U585" s="10"/>
    </row>
    <row r="586" customFormat="false" ht="13.8" hidden="false" customHeight="false" outlineLevel="0" collapsed="false">
      <c r="Q586" s="10"/>
      <c r="R586" s="10"/>
      <c r="S586" s="10"/>
      <c r="T586" s="10"/>
      <c r="U586" s="10"/>
    </row>
    <row r="587" customFormat="false" ht="13.8" hidden="false" customHeight="false" outlineLevel="0" collapsed="false">
      <c r="Q587" s="10"/>
      <c r="R587" s="10"/>
      <c r="S587" s="10"/>
      <c r="T587" s="10"/>
      <c r="U587" s="10"/>
    </row>
    <row r="588" customFormat="false" ht="13.8" hidden="false" customHeight="false" outlineLevel="0" collapsed="false">
      <c r="Q588" s="10"/>
      <c r="R588" s="10"/>
      <c r="S588" s="10"/>
      <c r="T588" s="10"/>
      <c r="U588" s="10"/>
    </row>
    <row r="589" customFormat="false" ht="13.8" hidden="false" customHeight="false" outlineLevel="0" collapsed="false">
      <c r="Q589" s="10"/>
      <c r="R589" s="10"/>
      <c r="S589" s="10"/>
      <c r="T589" s="10"/>
      <c r="U589" s="10"/>
    </row>
    <row r="590" customFormat="false" ht="13.8" hidden="false" customHeight="false" outlineLevel="0" collapsed="false">
      <c r="Q590" s="10"/>
      <c r="R590" s="10"/>
      <c r="S590" s="10"/>
      <c r="T590" s="10"/>
      <c r="U590" s="10"/>
    </row>
    <row r="591" customFormat="false" ht="13.8" hidden="false" customHeight="false" outlineLevel="0" collapsed="false">
      <c r="Q591" s="10"/>
      <c r="R591" s="10"/>
      <c r="S591" s="10"/>
      <c r="T591" s="10"/>
      <c r="U591" s="10"/>
    </row>
    <row r="592" customFormat="false" ht="13.8" hidden="false" customHeight="false" outlineLevel="0" collapsed="false">
      <c r="Q592" s="10"/>
      <c r="R592" s="10"/>
      <c r="S592" s="10"/>
      <c r="T592" s="10"/>
      <c r="U592" s="10"/>
    </row>
    <row r="593" customFormat="false" ht="13.8" hidden="false" customHeight="false" outlineLevel="0" collapsed="false">
      <c r="Q593" s="10"/>
      <c r="R593" s="10"/>
      <c r="S593" s="10"/>
      <c r="T593" s="10"/>
      <c r="U593" s="10"/>
    </row>
    <row r="594" customFormat="false" ht="13.8" hidden="false" customHeight="false" outlineLevel="0" collapsed="false">
      <c r="Q594" s="10"/>
      <c r="R594" s="10"/>
      <c r="S594" s="10"/>
      <c r="T594" s="10"/>
      <c r="U594" s="10"/>
    </row>
    <row r="595" customFormat="false" ht="13.8" hidden="false" customHeight="false" outlineLevel="0" collapsed="false">
      <c r="Q595" s="10"/>
      <c r="R595" s="10"/>
      <c r="S595" s="10"/>
      <c r="T595" s="10"/>
      <c r="U595" s="10"/>
    </row>
    <row r="596" customFormat="false" ht="13.8" hidden="false" customHeight="false" outlineLevel="0" collapsed="false">
      <c r="Q596" s="10"/>
      <c r="R596" s="10"/>
      <c r="S596" s="10"/>
      <c r="T596" s="10"/>
      <c r="U596" s="10"/>
    </row>
    <row r="597" customFormat="false" ht="13.8" hidden="false" customHeight="false" outlineLevel="0" collapsed="false">
      <c r="Q597" s="10"/>
      <c r="R597" s="10"/>
      <c r="S597" s="10"/>
      <c r="T597" s="10"/>
      <c r="U597" s="10"/>
    </row>
    <row r="598" customFormat="false" ht="13.8" hidden="false" customHeight="false" outlineLevel="0" collapsed="false">
      <c r="Q598" s="10"/>
      <c r="R598" s="10"/>
      <c r="S598" s="10"/>
      <c r="T598" s="10"/>
      <c r="U598" s="10"/>
    </row>
    <row r="599" customFormat="false" ht="13.8" hidden="false" customHeight="false" outlineLevel="0" collapsed="false">
      <c r="Q599" s="10"/>
      <c r="R599" s="10"/>
      <c r="S599" s="10"/>
      <c r="T599" s="10"/>
      <c r="U599" s="10"/>
    </row>
    <row r="600" customFormat="false" ht="13.8" hidden="false" customHeight="false" outlineLevel="0" collapsed="false">
      <c r="Q600" s="10"/>
      <c r="R600" s="10"/>
      <c r="S600" s="10"/>
      <c r="T600" s="10"/>
      <c r="U600" s="10"/>
    </row>
    <row r="601" customFormat="false" ht="13.8" hidden="false" customHeight="false" outlineLevel="0" collapsed="false">
      <c r="Q601" s="10"/>
      <c r="R601" s="10"/>
      <c r="S601" s="10"/>
      <c r="T601" s="10"/>
      <c r="U601" s="10"/>
    </row>
    <row r="602" customFormat="false" ht="13.8" hidden="false" customHeight="false" outlineLevel="0" collapsed="false">
      <c r="Q602" s="10"/>
      <c r="R602" s="10"/>
      <c r="S602" s="10"/>
      <c r="T602" s="10"/>
      <c r="U602" s="10"/>
    </row>
    <row r="603" customFormat="false" ht="13.8" hidden="false" customHeight="false" outlineLevel="0" collapsed="false">
      <c r="Q603" s="10"/>
      <c r="R603" s="10"/>
      <c r="S603" s="10"/>
      <c r="T603" s="10"/>
      <c r="U603" s="10"/>
    </row>
    <row r="604" customFormat="false" ht="13.8" hidden="false" customHeight="false" outlineLevel="0" collapsed="false">
      <c r="Q604" s="10"/>
      <c r="R604" s="10"/>
      <c r="S604" s="10"/>
      <c r="T604" s="10"/>
      <c r="U604" s="10"/>
    </row>
    <row r="605" customFormat="false" ht="13.8" hidden="false" customHeight="false" outlineLevel="0" collapsed="false">
      <c r="Q605" s="10"/>
      <c r="R605" s="10"/>
      <c r="S605" s="10"/>
      <c r="T605" s="10"/>
      <c r="U605" s="10"/>
    </row>
    <row r="606" customFormat="false" ht="13.8" hidden="false" customHeight="false" outlineLevel="0" collapsed="false">
      <c r="Q606" s="10"/>
      <c r="R606" s="10"/>
      <c r="S606" s="10"/>
      <c r="T606" s="10"/>
      <c r="U606" s="10"/>
    </row>
    <row r="607" customFormat="false" ht="13.8" hidden="false" customHeight="false" outlineLevel="0" collapsed="false">
      <c r="Q607" s="10"/>
      <c r="R607" s="10"/>
      <c r="S607" s="10"/>
      <c r="T607" s="10"/>
      <c r="U607" s="10"/>
    </row>
    <row r="608" customFormat="false" ht="13.8" hidden="false" customHeight="false" outlineLevel="0" collapsed="false">
      <c r="Q608" s="10"/>
      <c r="R608" s="10"/>
      <c r="S608" s="10"/>
      <c r="T608" s="10"/>
      <c r="U608" s="10"/>
    </row>
    <row r="609" customFormat="false" ht="13.8" hidden="false" customHeight="false" outlineLevel="0" collapsed="false">
      <c r="Q609" s="10"/>
      <c r="R609" s="10"/>
      <c r="S609" s="10"/>
      <c r="T609" s="10"/>
      <c r="U609" s="10"/>
    </row>
    <row r="610" customFormat="false" ht="13.8" hidden="false" customHeight="false" outlineLevel="0" collapsed="false">
      <c r="Q610" s="10"/>
      <c r="R610" s="10"/>
      <c r="S610" s="10"/>
      <c r="T610" s="10"/>
      <c r="U610" s="10"/>
    </row>
    <row r="611" customFormat="false" ht="13.8" hidden="false" customHeight="false" outlineLevel="0" collapsed="false">
      <c r="Q611" s="10"/>
      <c r="R611" s="10"/>
      <c r="S611" s="10"/>
      <c r="T611" s="10"/>
      <c r="U611" s="10"/>
    </row>
    <row r="612" customFormat="false" ht="13.8" hidden="false" customHeight="false" outlineLevel="0" collapsed="false">
      <c r="Q612" s="10"/>
      <c r="R612" s="10"/>
      <c r="S612" s="10"/>
      <c r="T612" s="10"/>
      <c r="U612" s="10"/>
    </row>
    <row r="613" customFormat="false" ht="13.8" hidden="false" customHeight="false" outlineLevel="0" collapsed="false">
      <c r="Q613" s="10"/>
      <c r="R613" s="10"/>
      <c r="S613" s="10"/>
      <c r="T613" s="10"/>
      <c r="U613" s="10"/>
    </row>
    <row r="614" customFormat="false" ht="13.8" hidden="false" customHeight="false" outlineLevel="0" collapsed="false">
      <c r="Q614" s="10"/>
      <c r="R614" s="10"/>
      <c r="S614" s="10"/>
      <c r="T614" s="10"/>
      <c r="U614" s="10"/>
    </row>
    <row r="615" customFormat="false" ht="13.8" hidden="false" customHeight="false" outlineLevel="0" collapsed="false">
      <c r="Q615" s="10"/>
      <c r="R615" s="10"/>
      <c r="S615" s="10"/>
      <c r="T615" s="10"/>
      <c r="U615" s="10"/>
    </row>
    <row r="616" customFormat="false" ht="13.8" hidden="false" customHeight="false" outlineLevel="0" collapsed="false">
      <c r="Q616" s="10"/>
      <c r="R616" s="10"/>
      <c r="S616" s="10"/>
      <c r="T616" s="10"/>
      <c r="U616" s="10"/>
    </row>
    <row r="617" customFormat="false" ht="13.8" hidden="false" customHeight="false" outlineLevel="0" collapsed="false">
      <c r="Q617" s="10"/>
      <c r="R617" s="10"/>
      <c r="S617" s="10"/>
      <c r="T617" s="10"/>
      <c r="U617" s="10"/>
    </row>
    <row r="618" customFormat="false" ht="13.8" hidden="false" customHeight="false" outlineLevel="0" collapsed="false">
      <c r="Q618" s="10"/>
      <c r="R618" s="10"/>
      <c r="S618" s="10"/>
      <c r="T618" s="10"/>
      <c r="U618" s="10"/>
    </row>
    <row r="619" customFormat="false" ht="13.8" hidden="false" customHeight="false" outlineLevel="0" collapsed="false">
      <c r="Q619" s="10"/>
      <c r="R619" s="10"/>
      <c r="S619" s="10"/>
      <c r="T619" s="10"/>
      <c r="U619" s="10"/>
    </row>
    <row r="620" customFormat="false" ht="13.8" hidden="false" customHeight="false" outlineLevel="0" collapsed="false">
      <c r="Q620" s="10"/>
      <c r="R620" s="10"/>
      <c r="S620" s="10"/>
      <c r="T620" s="10"/>
      <c r="U620" s="10"/>
    </row>
    <row r="621" customFormat="false" ht="13.8" hidden="false" customHeight="false" outlineLevel="0" collapsed="false">
      <c r="Q621" s="10"/>
      <c r="R621" s="10"/>
      <c r="S621" s="10"/>
      <c r="T621" s="10"/>
      <c r="U621" s="10"/>
    </row>
    <row r="622" customFormat="false" ht="13.8" hidden="false" customHeight="false" outlineLevel="0" collapsed="false">
      <c r="Q622" s="10"/>
      <c r="R622" s="10"/>
      <c r="S622" s="10"/>
      <c r="T622" s="10"/>
      <c r="U622" s="10"/>
    </row>
    <row r="623" customFormat="false" ht="13.8" hidden="false" customHeight="false" outlineLevel="0" collapsed="false">
      <c r="Q623" s="10"/>
      <c r="R623" s="10"/>
      <c r="S623" s="10"/>
      <c r="T623" s="10"/>
      <c r="U623" s="10"/>
    </row>
    <row r="624" customFormat="false" ht="13.8" hidden="false" customHeight="false" outlineLevel="0" collapsed="false">
      <c r="Q624" s="10"/>
      <c r="R624" s="10"/>
      <c r="S624" s="10"/>
      <c r="T624" s="10"/>
      <c r="U624" s="10"/>
    </row>
    <row r="625" customFormat="false" ht="13.8" hidden="false" customHeight="false" outlineLevel="0" collapsed="false">
      <c r="Q625" s="10"/>
      <c r="R625" s="10"/>
      <c r="S625" s="10"/>
      <c r="T625" s="10"/>
      <c r="U625" s="10"/>
    </row>
    <row r="626" customFormat="false" ht="13.8" hidden="false" customHeight="false" outlineLevel="0" collapsed="false">
      <c r="Q626" s="10"/>
      <c r="R626" s="10"/>
      <c r="S626" s="10"/>
      <c r="T626" s="10"/>
      <c r="U626" s="10"/>
    </row>
    <row r="627" customFormat="false" ht="13.8" hidden="false" customHeight="false" outlineLevel="0" collapsed="false">
      <c r="Q627" s="10"/>
      <c r="R627" s="10"/>
      <c r="S627" s="10"/>
      <c r="T627" s="10"/>
      <c r="U627" s="10"/>
    </row>
    <row r="628" customFormat="false" ht="13.8" hidden="false" customHeight="false" outlineLevel="0" collapsed="false">
      <c r="Q628" s="10"/>
      <c r="R628" s="10"/>
      <c r="S628" s="10"/>
      <c r="T628" s="10"/>
      <c r="U628" s="10"/>
    </row>
    <row r="629" customFormat="false" ht="13.8" hidden="false" customHeight="false" outlineLevel="0" collapsed="false">
      <c r="Q629" s="10"/>
      <c r="R629" s="10"/>
      <c r="S629" s="10"/>
      <c r="T629" s="10"/>
      <c r="U629" s="10"/>
    </row>
    <row r="630" customFormat="false" ht="13.8" hidden="false" customHeight="false" outlineLevel="0" collapsed="false">
      <c r="Q630" s="10"/>
      <c r="R630" s="10"/>
      <c r="S630" s="10"/>
      <c r="T630" s="10"/>
      <c r="U630" s="10"/>
    </row>
    <row r="631" customFormat="false" ht="13.8" hidden="false" customHeight="false" outlineLevel="0" collapsed="false">
      <c r="Q631" s="10"/>
      <c r="R631" s="10"/>
      <c r="S631" s="10"/>
      <c r="T631" s="10"/>
      <c r="U631" s="10"/>
    </row>
    <row r="632" customFormat="false" ht="13.8" hidden="false" customHeight="false" outlineLevel="0" collapsed="false">
      <c r="Q632" s="10"/>
      <c r="R632" s="10"/>
      <c r="S632" s="10"/>
      <c r="T632" s="10"/>
      <c r="U632" s="10"/>
    </row>
    <row r="633" customFormat="false" ht="13.8" hidden="false" customHeight="false" outlineLevel="0" collapsed="false">
      <c r="Q633" s="10"/>
      <c r="R633" s="10"/>
      <c r="S633" s="10"/>
      <c r="T633" s="10"/>
      <c r="U633" s="10"/>
    </row>
    <row r="634" customFormat="false" ht="13.8" hidden="false" customHeight="false" outlineLevel="0" collapsed="false">
      <c r="Q634" s="10"/>
      <c r="R634" s="10"/>
      <c r="S634" s="10"/>
      <c r="T634" s="10"/>
      <c r="U634" s="10"/>
    </row>
    <row r="635" customFormat="false" ht="13.8" hidden="false" customHeight="false" outlineLevel="0" collapsed="false">
      <c r="Q635" s="10"/>
      <c r="R635" s="10"/>
      <c r="S635" s="10"/>
      <c r="T635" s="10"/>
      <c r="U635" s="10"/>
    </row>
    <row r="636" customFormat="false" ht="13.8" hidden="false" customHeight="false" outlineLevel="0" collapsed="false">
      <c r="Q636" s="10"/>
      <c r="R636" s="10"/>
      <c r="S636" s="10"/>
      <c r="T636" s="10"/>
      <c r="U636" s="10"/>
    </row>
    <row r="637" customFormat="false" ht="13.8" hidden="false" customHeight="false" outlineLevel="0" collapsed="false">
      <c r="Q637" s="10"/>
      <c r="R637" s="10"/>
      <c r="S637" s="10"/>
      <c r="T637" s="10"/>
      <c r="U637" s="10"/>
    </row>
    <row r="638" customFormat="false" ht="13.8" hidden="false" customHeight="false" outlineLevel="0" collapsed="false">
      <c r="Q638" s="10"/>
      <c r="R638" s="10"/>
      <c r="S638" s="10"/>
      <c r="T638" s="10"/>
      <c r="U638" s="10"/>
    </row>
    <row r="639" customFormat="false" ht="13.8" hidden="false" customHeight="false" outlineLevel="0" collapsed="false">
      <c r="Q639" s="10"/>
      <c r="R639" s="10"/>
      <c r="S639" s="10"/>
      <c r="T639" s="10"/>
      <c r="U639" s="10"/>
    </row>
    <row r="640" customFormat="false" ht="13.8" hidden="false" customHeight="false" outlineLevel="0" collapsed="false">
      <c r="Q640" s="10"/>
      <c r="R640" s="10"/>
      <c r="S640" s="10"/>
      <c r="T640" s="10"/>
      <c r="U640" s="10"/>
    </row>
    <row r="641" customFormat="false" ht="13.8" hidden="false" customHeight="false" outlineLevel="0" collapsed="false">
      <c r="Q641" s="10"/>
      <c r="R641" s="10"/>
      <c r="S641" s="10"/>
      <c r="T641" s="10"/>
      <c r="U641" s="10"/>
    </row>
    <row r="642" customFormat="false" ht="13.8" hidden="false" customHeight="false" outlineLevel="0" collapsed="false">
      <c r="Q642" s="10"/>
      <c r="R642" s="10"/>
      <c r="S642" s="10"/>
      <c r="T642" s="10"/>
      <c r="U642" s="10"/>
    </row>
    <row r="643" customFormat="false" ht="13.8" hidden="false" customHeight="false" outlineLevel="0" collapsed="false">
      <c r="Q643" s="10"/>
      <c r="R643" s="10"/>
      <c r="S643" s="10"/>
      <c r="T643" s="10"/>
      <c r="U643" s="10"/>
    </row>
    <row r="644" customFormat="false" ht="13.8" hidden="false" customHeight="false" outlineLevel="0" collapsed="false">
      <c r="Q644" s="10"/>
      <c r="R644" s="10"/>
      <c r="S644" s="10"/>
      <c r="T644" s="10"/>
      <c r="U644" s="10"/>
    </row>
    <row r="645" customFormat="false" ht="13.8" hidden="false" customHeight="false" outlineLevel="0" collapsed="false">
      <c r="Q645" s="10"/>
      <c r="R645" s="10"/>
      <c r="S645" s="10"/>
      <c r="T645" s="10"/>
      <c r="U645" s="10"/>
    </row>
    <row r="646" customFormat="false" ht="13.8" hidden="false" customHeight="false" outlineLevel="0" collapsed="false">
      <c r="Q646" s="10"/>
      <c r="R646" s="10"/>
      <c r="S646" s="10"/>
      <c r="T646" s="10"/>
      <c r="U646" s="10"/>
    </row>
    <row r="647" customFormat="false" ht="13.8" hidden="false" customHeight="false" outlineLevel="0" collapsed="false">
      <c r="Q647" s="10"/>
      <c r="R647" s="10"/>
      <c r="S647" s="10"/>
      <c r="T647" s="10"/>
      <c r="U647" s="10"/>
    </row>
    <row r="648" customFormat="false" ht="13.8" hidden="false" customHeight="false" outlineLevel="0" collapsed="false">
      <c r="Q648" s="10"/>
      <c r="R648" s="10"/>
      <c r="S648" s="10"/>
      <c r="T648" s="10"/>
      <c r="U648" s="10"/>
    </row>
    <row r="649" customFormat="false" ht="13.8" hidden="false" customHeight="false" outlineLevel="0" collapsed="false">
      <c r="Q649" s="10"/>
      <c r="R649" s="10"/>
      <c r="S649" s="10"/>
      <c r="T649" s="10"/>
      <c r="U649" s="10"/>
    </row>
    <row r="650" customFormat="false" ht="13.8" hidden="false" customHeight="false" outlineLevel="0" collapsed="false">
      <c r="Q650" s="10"/>
      <c r="R650" s="10"/>
      <c r="S650" s="10"/>
      <c r="T650" s="10"/>
      <c r="U650" s="10"/>
    </row>
    <row r="651" customFormat="false" ht="13.8" hidden="false" customHeight="false" outlineLevel="0" collapsed="false">
      <c r="Q651" s="10"/>
      <c r="R651" s="10"/>
      <c r="S651" s="10"/>
      <c r="T651" s="10"/>
      <c r="U651" s="10"/>
    </row>
    <row r="652" customFormat="false" ht="13.8" hidden="false" customHeight="false" outlineLevel="0" collapsed="false">
      <c r="Q652" s="10"/>
      <c r="R652" s="10"/>
      <c r="S652" s="10"/>
      <c r="T652" s="10"/>
      <c r="U652" s="10"/>
    </row>
    <row r="653" customFormat="false" ht="13.8" hidden="false" customHeight="false" outlineLevel="0" collapsed="false">
      <c r="Q653" s="10"/>
      <c r="R653" s="10"/>
      <c r="S653" s="10"/>
      <c r="T653" s="10"/>
      <c r="U653" s="10"/>
    </row>
    <row r="654" customFormat="false" ht="13.8" hidden="false" customHeight="false" outlineLevel="0" collapsed="false">
      <c r="Q654" s="10"/>
      <c r="R654" s="10"/>
      <c r="S654" s="10"/>
      <c r="T654" s="10"/>
      <c r="U654" s="10"/>
    </row>
    <row r="655" customFormat="false" ht="13.8" hidden="false" customHeight="false" outlineLevel="0" collapsed="false">
      <c r="Q655" s="10"/>
      <c r="R655" s="10"/>
      <c r="S655" s="10"/>
      <c r="T655" s="10"/>
      <c r="U655" s="10"/>
    </row>
    <row r="656" customFormat="false" ht="13.8" hidden="false" customHeight="false" outlineLevel="0" collapsed="false">
      <c r="Q656" s="10"/>
      <c r="R656" s="10"/>
      <c r="S656" s="10"/>
      <c r="T656" s="10"/>
      <c r="U656" s="10"/>
    </row>
    <row r="657" customFormat="false" ht="13.8" hidden="false" customHeight="false" outlineLevel="0" collapsed="false">
      <c r="Q657" s="10"/>
      <c r="R657" s="10"/>
      <c r="S657" s="10"/>
      <c r="T657" s="10"/>
      <c r="U657" s="10"/>
    </row>
    <row r="658" customFormat="false" ht="13.8" hidden="false" customHeight="false" outlineLevel="0" collapsed="false">
      <c r="Q658" s="10"/>
      <c r="R658" s="10"/>
      <c r="S658" s="10"/>
      <c r="T658" s="10"/>
      <c r="U658" s="10"/>
    </row>
    <row r="659" customFormat="false" ht="13.8" hidden="false" customHeight="false" outlineLevel="0" collapsed="false">
      <c r="Q659" s="10"/>
      <c r="R659" s="10"/>
      <c r="S659" s="10"/>
      <c r="T659" s="10"/>
      <c r="U659" s="10"/>
    </row>
    <row r="660" customFormat="false" ht="13.8" hidden="false" customHeight="false" outlineLevel="0" collapsed="false">
      <c r="Q660" s="10"/>
      <c r="R660" s="10"/>
      <c r="S660" s="10"/>
      <c r="T660" s="10"/>
      <c r="U660" s="10"/>
    </row>
    <row r="661" customFormat="false" ht="13.8" hidden="false" customHeight="false" outlineLevel="0" collapsed="false">
      <c r="Q661" s="10"/>
      <c r="R661" s="10"/>
      <c r="S661" s="10"/>
      <c r="T661" s="10"/>
      <c r="U661" s="10"/>
    </row>
    <row r="662" customFormat="false" ht="13.8" hidden="false" customHeight="false" outlineLevel="0" collapsed="false">
      <c r="Q662" s="10"/>
      <c r="R662" s="10"/>
      <c r="S662" s="10"/>
      <c r="T662" s="10"/>
      <c r="U662" s="10"/>
    </row>
    <row r="663" customFormat="false" ht="13.8" hidden="false" customHeight="false" outlineLevel="0" collapsed="false">
      <c r="Q663" s="10"/>
      <c r="R663" s="10"/>
      <c r="S663" s="10"/>
      <c r="T663" s="10"/>
      <c r="U663" s="10"/>
    </row>
    <row r="664" customFormat="false" ht="13.8" hidden="false" customHeight="false" outlineLevel="0" collapsed="false">
      <c r="Q664" s="10"/>
      <c r="R664" s="10"/>
      <c r="S664" s="10"/>
      <c r="T664" s="10"/>
      <c r="U664" s="10"/>
    </row>
    <row r="665" customFormat="false" ht="13.8" hidden="false" customHeight="false" outlineLevel="0" collapsed="false">
      <c r="Q665" s="10"/>
      <c r="R665" s="10"/>
      <c r="S665" s="10"/>
      <c r="T665" s="10"/>
      <c r="U665" s="10"/>
    </row>
    <row r="666" customFormat="false" ht="13.8" hidden="false" customHeight="false" outlineLevel="0" collapsed="false">
      <c r="Q666" s="10"/>
      <c r="R666" s="10"/>
      <c r="S666" s="10"/>
      <c r="T666" s="10"/>
      <c r="U666" s="10"/>
    </row>
    <row r="667" customFormat="false" ht="13.8" hidden="false" customHeight="false" outlineLevel="0" collapsed="false">
      <c r="Q667" s="10"/>
      <c r="R667" s="10"/>
      <c r="S667" s="10"/>
      <c r="T667" s="10"/>
      <c r="U667" s="10"/>
    </row>
    <row r="668" customFormat="false" ht="13.8" hidden="false" customHeight="false" outlineLevel="0" collapsed="false">
      <c r="Q668" s="10"/>
      <c r="R668" s="10"/>
      <c r="S668" s="10"/>
      <c r="T668" s="10"/>
      <c r="U668" s="10"/>
    </row>
    <row r="669" customFormat="false" ht="13.8" hidden="false" customHeight="false" outlineLevel="0" collapsed="false">
      <c r="Q669" s="10"/>
      <c r="R669" s="10"/>
      <c r="S669" s="10"/>
      <c r="T669" s="10"/>
      <c r="U669" s="10"/>
    </row>
    <row r="670" customFormat="false" ht="13.8" hidden="false" customHeight="false" outlineLevel="0" collapsed="false">
      <c r="Q670" s="10"/>
      <c r="R670" s="10"/>
      <c r="S670" s="10"/>
      <c r="T670" s="10"/>
      <c r="U670" s="10"/>
    </row>
    <row r="671" customFormat="false" ht="13.8" hidden="false" customHeight="false" outlineLevel="0" collapsed="false">
      <c r="Q671" s="10"/>
      <c r="R671" s="10"/>
      <c r="S671" s="10"/>
      <c r="T671" s="10"/>
      <c r="U671" s="10"/>
    </row>
    <row r="672" customFormat="false" ht="13.8" hidden="false" customHeight="false" outlineLevel="0" collapsed="false">
      <c r="Q672" s="10"/>
      <c r="R672" s="10"/>
      <c r="S672" s="10"/>
      <c r="T672" s="10"/>
      <c r="U672" s="10"/>
    </row>
    <row r="673" customFormat="false" ht="13.8" hidden="false" customHeight="false" outlineLevel="0" collapsed="false">
      <c r="Q673" s="10"/>
      <c r="R673" s="10"/>
      <c r="S673" s="10"/>
      <c r="T673" s="10"/>
      <c r="U673" s="10"/>
    </row>
    <row r="674" customFormat="false" ht="13.8" hidden="false" customHeight="false" outlineLevel="0" collapsed="false">
      <c r="Q674" s="10"/>
      <c r="R674" s="10"/>
      <c r="S674" s="10"/>
      <c r="T674" s="10"/>
      <c r="U674" s="10"/>
    </row>
    <row r="675" customFormat="false" ht="13.8" hidden="false" customHeight="false" outlineLevel="0" collapsed="false">
      <c r="Q675" s="10"/>
      <c r="R675" s="10"/>
      <c r="S675" s="10"/>
      <c r="T675" s="10"/>
      <c r="U675" s="10"/>
    </row>
    <row r="676" customFormat="false" ht="13.8" hidden="false" customHeight="false" outlineLevel="0" collapsed="false">
      <c r="Q676" s="10"/>
      <c r="R676" s="10"/>
      <c r="S676" s="10"/>
      <c r="T676" s="10"/>
      <c r="U676" s="10"/>
    </row>
    <row r="677" customFormat="false" ht="13.8" hidden="false" customHeight="false" outlineLevel="0" collapsed="false">
      <c r="Q677" s="10"/>
      <c r="R677" s="10"/>
      <c r="S677" s="10"/>
      <c r="T677" s="10"/>
      <c r="U677" s="10"/>
    </row>
    <row r="678" customFormat="false" ht="13.8" hidden="false" customHeight="false" outlineLevel="0" collapsed="false">
      <c r="Q678" s="10"/>
      <c r="R678" s="10"/>
      <c r="S678" s="10"/>
      <c r="T678" s="10"/>
      <c r="U678" s="10"/>
    </row>
    <row r="679" customFormat="false" ht="13.8" hidden="false" customHeight="false" outlineLevel="0" collapsed="false">
      <c r="Q679" s="10"/>
      <c r="R679" s="10"/>
      <c r="S679" s="10"/>
      <c r="T679" s="10"/>
      <c r="U679" s="10"/>
    </row>
    <row r="680" customFormat="false" ht="13.8" hidden="false" customHeight="false" outlineLevel="0" collapsed="false">
      <c r="Q680" s="10"/>
      <c r="R680" s="10"/>
      <c r="S680" s="10"/>
      <c r="T680" s="10"/>
      <c r="U680" s="10"/>
    </row>
    <row r="681" customFormat="false" ht="13.8" hidden="false" customHeight="false" outlineLevel="0" collapsed="false">
      <c r="Q681" s="10"/>
      <c r="R681" s="10"/>
      <c r="S681" s="10"/>
      <c r="T681" s="10"/>
      <c r="U681" s="10"/>
    </row>
    <row r="682" customFormat="false" ht="13.8" hidden="false" customHeight="false" outlineLevel="0" collapsed="false">
      <c r="Q682" s="10"/>
      <c r="R682" s="10"/>
      <c r="S682" s="10"/>
      <c r="T682" s="10"/>
      <c r="U682" s="10"/>
    </row>
    <row r="683" customFormat="false" ht="13.8" hidden="false" customHeight="false" outlineLevel="0" collapsed="false">
      <c r="Q683" s="10"/>
      <c r="R683" s="10"/>
      <c r="S683" s="10"/>
      <c r="T683" s="10"/>
      <c r="U683" s="10"/>
    </row>
    <row r="684" customFormat="false" ht="13.8" hidden="false" customHeight="false" outlineLevel="0" collapsed="false">
      <c r="Q684" s="10"/>
      <c r="R684" s="10"/>
      <c r="S684" s="10"/>
      <c r="T684" s="10"/>
      <c r="U684" s="10"/>
    </row>
    <row r="685" customFormat="false" ht="13.8" hidden="false" customHeight="false" outlineLevel="0" collapsed="false">
      <c r="Q685" s="10"/>
      <c r="R685" s="10"/>
      <c r="S685" s="10"/>
      <c r="T685" s="10"/>
      <c r="U685" s="10"/>
    </row>
    <row r="686" customFormat="false" ht="13.8" hidden="false" customHeight="false" outlineLevel="0" collapsed="false">
      <c r="Q686" s="10"/>
      <c r="R686" s="10"/>
      <c r="S686" s="10"/>
      <c r="T686" s="10"/>
      <c r="U686" s="10"/>
    </row>
    <row r="687" customFormat="false" ht="13.8" hidden="false" customHeight="false" outlineLevel="0" collapsed="false">
      <c r="Q687" s="10"/>
      <c r="R687" s="10"/>
      <c r="S687" s="10"/>
      <c r="T687" s="10"/>
      <c r="U687" s="10"/>
    </row>
    <row r="688" customFormat="false" ht="13.8" hidden="false" customHeight="false" outlineLevel="0" collapsed="false">
      <c r="Q688" s="10"/>
      <c r="R688" s="10"/>
      <c r="S688" s="10"/>
      <c r="T688" s="10"/>
      <c r="U688" s="10"/>
    </row>
    <row r="689" customFormat="false" ht="13.8" hidden="false" customHeight="false" outlineLevel="0" collapsed="false">
      <c r="Q689" s="10"/>
      <c r="R689" s="10"/>
      <c r="S689" s="10"/>
      <c r="T689" s="10"/>
      <c r="U689" s="10"/>
    </row>
    <row r="690" customFormat="false" ht="13.8" hidden="false" customHeight="false" outlineLevel="0" collapsed="false">
      <c r="Q690" s="10"/>
      <c r="R690" s="10"/>
      <c r="S690" s="10"/>
      <c r="T690" s="10"/>
      <c r="U690" s="10"/>
    </row>
    <row r="691" customFormat="false" ht="13.8" hidden="false" customHeight="false" outlineLevel="0" collapsed="false">
      <c r="Q691" s="10"/>
      <c r="R691" s="10"/>
      <c r="S691" s="10"/>
      <c r="T691" s="10"/>
      <c r="U691" s="10"/>
    </row>
    <row r="692" customFormat="false" ht="13.8" hidden="false" customHeight="false" outlineLevel="0" collapsed="false">
      <c r="Q692" s="10"/>
      <c r="R692" s="10"/>
      <c r="S692" s="10"/>
      <c r="T692" s="10"/>
      <c r="U692" s="10"/>
    </row>
    <row r="693" customFormat="false" ht="13.8" hidden="false" customHeight="false" outlineLevel="0" collapsed="false">
      <c r="Q693" s="10"/>
      <c r="R693" s="10"/>
      <c r="S693" s="10"/>
      <c r="T693" s="10"/>
      <c r="U693" s="10"/>
    </row>
    <row r="694" customFormat="false" ht="13.8" hidden="false" customHeight="false" outlineLevel="0" collapsed="false">
      <c r="Q694" s="10"/>
      <c r="R694" s="10"/>
      <c r="S694" s="10"/>
      <c r="T694" s="10"/>
      <c r="U694" s="10"/>
    </row>
    <row r="695" customFormat="false" ht="13.8" hidden="false" customHeight="false" outlineLevel="0" collapsed="false">
      <c r="Q695" s="10"/>
      <c r="R695" s="10"/>
      <c r="S695" s="10"/>
      <c r="T695" s="10"/>
      <c r="U695" s="10"/>
    </row>
    <row r="696" customFormat="false" ht="13.8" hidden="false" customHeight="false" outlineLevel="0" collapsed="false">
      <c r="Q696" s="10"/>
      <c r="R696" s="10"/>
      <c r="S696" s="10"/>
      <c r="T696" s="10"/>
      <c r="U696" s="10"/>
    </row>
    <row r="697" customFormat="false" ht="13.8" hidden="false" customHeight="false" outlineLevel="0" collapsed="false">
      <c r="Q697" s="10"/>
      <c r="R697" s="10"/>
      <c r="S697" s="10"/>
      <c r="T697" s="10"/>
      <c r="U697" s="10"/>
    </row>
    <row r="698" customFormat="false" ht="13.8" hidden="false" customHeight="false" outlineLevel="0" collapsed="false">
      <c r="Q698" s="10"/>
      <c r="R698" s="10"/>
      <c r="S698" s="10"/>
      <c r="T698" s="10"/>
      <c r="U698" s="10"/>
    </row>
    <row r="699" customFormat="false" ht="13.8" hidden="false" customHeight="false" outlineLevel="0" collapsed="false">
      <c r="Q699" s="10"/>
      <c r="R699" s="10"/>
      <c r="S699" s="10"/>
      <c r="T699" s="10"/>
      <c r="U699" s="10"/>
    </row>
    <row r="700" customFormat="false" ht="13.8" hidden="false" customHeight="false" outlineLevel="0" collapsed="false">
      <c r="Q700" s="10"/>
      <c r="R700" s="10"/>
      <c r="S700" s="10"/>
      <c r="T700" s="10"/>
      <c r="U700" s="10"/>
    </row>
    <row r="701" customFormat="false" ht="13.8" hidden="false" customHeight="false" outlineLevel="0" collapsed="false">
      <c r="Q701" s="10"/>
      <c r="R701" s="10"/>
      <c r="S701" s="10"/>
      <c r="T701" s="10"/>
      <c r="U701" s="10"/>
    </row>
    <row r="702" customFormat="false" ht="13.8" hidden="false" customHeight="false" outlineLevel="0" collapsed="false">
      <c r="Q702" s="10"/>
      <c r="R702" s="10"/>
      <c r="S702" s="10"/>
      <c r="T702" s="10"/>
      <c r="U702" s="10"/>
    </row>
    <row r="703" customFormat="false" ht="13.8" hidden="false" customHeight="false" outlineLevel="0" collapsed="false">
      <c r="Q703" s="10"/>
      <c r="R703" s="10"/>
      <c r="S703" s="10"/>
      <c r="T703" s="10"/>
      <c r="U703" s="10"/>
    </row>
    <row r="704" customFormat="false" ht="13.8" hidden="false" customHeight="false" outlineLevel="0" collapsed="false">
      <c r="Q704" s="10"/>
      <c r="R704" s="10"/>
      <c r="S704" s="10"/>
      <c r="T704" s="10"/>
      <c r="U704" s="10"/>
    </row>
    <row r="705" customFormat="false" ht="13.8" hidden="false" customHeight="false" outlineLevel="0" collapsed="false">
      <c r="Q705" s="10"/>
      <c r="R705" s="10"/>
      <c r="S705" s="10"/>
      <c r="T705" s="10"/>
      <c r="U705" s="10"/>
    </row>
    <row r="706" customFormat="false" ht="13.8" hidden="false" customHeight="false" outlineLevel="0" collapsed="false">
      <c r="Q706" s="10"/>
      <c r="R706" s="10"/>
      <c r="S706" s="10"/>
      <c r="T706" s="10"/>
      <c r="U706" s="10"/>
    </row>
    <row r="707" customFormat="false" ht="13.8" hidden="false" customHeight="false" outlineLevel="0" collapsed="false">
      <c r="Q707" s="10"/>
      <c r="R707" s="10"/>
      <c r="S707" s="10"/>
      <c r="T707" s="10"/>
      <c r="U707" s="10"/>
    </row>
    <row r="708" customFormat="false" ht="13.8" hidden="false" customHeight="false" outlineLevel="0" collapsed="false">
      <c r="Q708" s="10"/>
      <c r="R708" s="10"/>
      <c r="S708" s="10"/>
      <c r="T708" s="10"/>
      <c r="U708" s="10"/>
    </row>
    <row r="709" customFormat="false" ht="13.8" hidden="false" customHeight="false" outlineLevel="0" collapsed="false">
      <c r="Q709" s="10"/>
      <c r="R709" s="10"/>
      <c r="S709" s="10"/>
      <c r="T709" s="10"/>
      <c r="U709" s="10"/>
    </row>
    <row r="710" customFormat="false" ht="13.8" hidden="false" customHeight="false" outlineLevel="0" collapsed="false">
      <c r="Q710" s="10"/>
      <c r="R710" s="10"/>
      <c r="S710" s="10"/>
      <c r="T710" s="10"/>
      <c r="U710" s="10"/>
    </row>
    <row r="711" customFormat="false" ht="13.8" hidden="false" customHeight="false" outlineLevel="0" collapsed="false">
      <c r="Q711" s="10"/>
      <c r="R711" s="10"/>
      <c r="S711" s="10"/>
      <c r="T711" s="10"/>
      <c r="U711" s="10"/>
    </row>
    <row r="712" customFormat="false" ht="13.8" hidden="false" customHeight="false" outlineLevel="0" collapsed="false">
      <c r="Q712" s="10"/>
      <c r="R712" s="10"/>
      <c r="S712" s="10"/>
      <c r="T712" s="10"/>
      <c r="U712" s="10"/>
    </row>
    <row r="713" customFormat="false" ht="13.8" hidden="false" customHeight="false" outlineLevel="0" collapsed="false">
      <c r="Q713" s="10"/>
      <c r="R713" s="10"/>
      <c r="S713" s="10"/>
      <c r="T713" s="10"/>
      <c r="U713" s="10"/>
    </row>
    <row r="714" customFormat="false" ht="13.8" hidden="false" customHeight="false" outlineLevel="0" collapsed="false">
      <c r="Q714" s="10"/>
      <c r="R714" s="10"/>
      <c r="S714" s="10"/>
      <c r="T714" s="10"/>
      <c r="U714" s="10"/>
    </row>
    <row r="715" customFormat="false" ht="13.8" hidden="false" customHeight="false" outlineLevel="0" collapsed="false">
      <c r="Q715" s="10"/>
      <c r="R715" s="10"/>
      <c r="S715" s="10"/>
      <c r="T715" s="10"/>
      <c r="U715" s="10"/>
    </row>
    <row r="716" customFormat="false" ht="13.8" hidden="false" customHeight="false" outlineLevel="0" collapsed="false">
      <c r="Q716" s="10"/>
      <c r="R716" s="10"/>
      <c r="S716" s="10"/>
      <c r="T716" s="10"/>
      <c r="U716" s="10"/>
    </row>
    <row r="717" customFormat="false" ht="13.8" hidden="false" customHeight="false" outlineLevel="0" collapsed="false">
      <c r="Q717" s="10"/>
      <c r="R717" s="10"/>
      <c r="S717" s="10"/>
      <c r="T717" s="10"/>
      <c r="U717" s="10"/>
    </row>
    <row r="718" customFormat="false" ht="13.8" hidden="false" customHeight="false" outlineLevel="0" collapsed="false">
      <c r="Q718" s="10"/>
      <c r="R718" s="10"/>
      <c r="S718" s="10"/>
      <c r="T718" s="10"/>
      <c r="U718" s="10"/>
    </row>
    <row r="719" customFormat="false" ht="13.8" hidden="false" customHeight="false" outlineLevel="0" collapsed="false">
      <c r="Q719" s="10"/>
      <c r="R719" s="10"/>
      <c r="S719" s="10"/>
      <c r="T719" s="10"/>
      <c r="U719" s="10"/>
    </row>
    <row r="720" customFormat="false" ht="13.8" hidden="false" customHeight="false" outlineLevel="0" collapsed="false">
      <c r="Q720" s="10"/>
      <c r="R720" s="10"/>
      <c r="S720" s="10"/>
      <c r="T720" s="10"/>
      <c r="U720" s="10"/>
    </row>
    <row r="721" customFormat="false" ht="13.8" hidden="false" customHeight="false" outlineLevel="0" collapsed="false">
      <c r="Q721" s="10"/>
      <c r="R721" s="10"/>
      <c r="S721" s="10"/>
      <c r="T721" s="10"/>
      <c r="U721" s="10"/>
    </row>
    <row r="722" customFormat="false" ht="13.8" hidden="false" customHeight="false" outlineLevel="0" collapsed="false">
      <c r="Q722" s="10"/>
      <c r="R722" s="10"/>
      <c r="S722" s="10"/>
      <c r="T722" s="10"/>
      <c r="U722" s="10"/>
    </row>
    <row r="723" customFormat="false" ht="13.8" hidden="false" customHeight="false" outlineLevel="0" collapsed="false">
      <c r="Q723" s="10"/>
      <c r="R723" s="10"/>
      <c r="S723" s="10"/>
      <c r="T723" s="10"/>
      <c r="U723" s="10"/>
    </row>
    <row r="724" customFormat="false" ht="13.8" hidden="false" customHeight="false" outlineLevel="0" collapsed="false">
      <c r="Q724" s="10"/>
      <c r="R724" s="10"/>
      <c r="S724" s="10"/>
      <c r="T724" s="10"/>
      <c r="U724" s="10"/>
    </row>
    <row r="725" customFormat="false" ht="13.8" hidden="false" customHeight="false" outlineLevel="0" collapsed="false">
      <c r="Q725" s="10"/>
      <c r="R725" s="10"/>
      <c r="S725" s="10"/>
      <c r="T725" s="10"/>
      <c r="U725" s="10"/>
    </row>
    <row r="726" customFormat="false" ht="13.8" hidden="false" customHeight="false" outlineLevel="0" collapsed="false">
      <c r="Q726" s="10"/>
      <c r="R726" s="10"/>
      <c r="S726" s="10"/>
      <c r="T726" s="10"/>
      <c r="U726" s="10"/>
    </row>
    <row r="727" customFormat="false" ht="13.8" hidden="false" customHeight="false" outlineLevel="0" collapsed="false">
      <c r="Q727" s="10"/>
      <c r="R727" s="10"/>
      <c r="S727" s="10"/>
      <c r="T727" s="10"/>
      <c r="U727" s="10"/>
    </row>
    <row r="728" customFormat="false" ht="13.8" hidden="false" customHeight="false" outlineLevel="0" collapsed="false">
      <c r="Q728" s="10"/>
      <c r="R728" s="10"/>
      <c r="S728" s="10"/>
      <c r="T728" s="10"/>
      <c r="U728" s="10"/>
    </row>
    <row r="729" customFormat="false" ht="13.8" hidden="false" customHeight="false" outlineLevel="0" collapsed="false">
      <c r="Q729" s="10"/>
      <c r="R729" s="10"/>
      <c r="S729" s="10"/>
      <c r="T729" s="10"/>
      <c r="U729" s="10"/>
    </row>
    <row r="730" customFormat="false" ht="13.8" hidden="false" customHeight="false" outlineLevel="0" collapsed="false">
      <c r="Q730" s="10"/>
      <c r="R730" s="10"/>
      <c r="S730" s="10"/>
      <c r="T730" s="10"/>
      <c r="U730" s="10"/>
    </row>
    <row r="731" customFormat="false" ht="13.8" hidden="false" customHeight="false" outlineLevel="0" collapsed="false">
      <c r="Q731" s="10"/>
      <c r="R731" s="10"/>
      <c r="S731" s="10"/>
      <c r="T731" s="10"/>
      <c r="U731" s="10"/>
    </row>
    <row r="732" customFormat="false" ht="13.8" hidden="false" customHeight="false" outlineLevel="0" collapsed="false">
      <c r="Q732" s="10"/>
      <c r="R732" s="10"/>
      <c r="S732" s="10"/>
      <c r="T732" s="10"/>
      <c r="U732" s="10"/>
    </row>
    <row r="733" customFormat="false" ht="13.8" hidden="false" customHeight="false" outlineLevel="0" collapsed="false">
      <c r="Q733" s="10"/>
      <c r="R733" s="10"/>
      <c r="S733" s="10"/>
      <c r="T733" s="10"/>
      <c r="U733" s="10"/>
    </row>
    <row r="734" customFormat="false" ht="13.8" hidden="false" customHeight="false" outlineLevel="0" collapsed="false">
      <c r="Q734" s="10"/>
      <c r="R734" s="10"/>
      <c r="S734" s="10"/>
      <c r="T734" s="10"/>
      <c r="U734" s="10"/>
    </row>
    <row r="735" customFormat="false" ht="13.8" hidden="false" customHeight="false" outlineLevel="0" collapsed="false">
      <c r="Q735" s="10"/>
      <c r="R735" s="10"/>
      <c r="S735" s="10"/>
      <c r="T735" s="10"/>
      <c r="U735" s="10"/>
    </row>
    <row r="736" customFormat="false" ht="13.8" hidden="false" customHeight="false" outlineLevel="0" collapsed="false">
      <c r="Q736" s="10"/>
      <c r="R736" s="10"/>
      <c r="S736" s="10"/>
      <c r="T736" s="10"/>
      <c r="U736" s="10"/>
    </row>
    <row r="737" customFormat="false" ht="13.8" hidden="false" customHeight="false" outlineLevel="0" collapsed="false">
      <c r="Q737" s="10"/>
      <c r="R737" s="10"/>
      <c r="S737" s="10"/>
      <c r="T737" s="10"/>
      <c r="U737" s="10"/>
    </row>
    <row r="738" customFormat="false" ht="13.8" hidden="false" customHeight="false" outlineLevel="0" collapsed="false">
      <c r="Q738" s="10"/>
      <c r="R738" s="10"/>
      <c r="S738" s="10"/>
      <c r="T738" s="10"/>
      <c r="U738" s="10"/>
    </row>
    <row r="739" customFormat="false" ht="13.8" hidden="false" customHeight="false" outlineLevel="0" collapsed="false">
      <c r="Q739" s="10"/>
      <c r="R739" s="10"/>
      <c r="S739" s="10"/>
      <c r="T739" s="10"/>
      <c r="U739" s="10"/>
    </row>
    <row r="740" customFormat="false" ht="13.8" hidden="false" customHeight="false" outlineLevel="0" collapsed="false">
      <c r="Q740" s="10"/>
      <c r="R740" s="10"/>
      <c r="S740" s="10"/>
      <c r="T740" s="10"/>
      <c r="U740" s="10"/>
    </row>
    <row r="741" customFormat="false" ht="13.8" hidden="false" customHeight="false" outlineLevel="0" collapsed="false">
      <c r="Q741" s="10"/>
      <c r="R741" s="10"/>
      <c r="S741" s="10"/>
      <c r="T741" s="10"/>
      <c r="U741" s="10"/>
    </row>
    <row r="742" customFormat="false" ht="13.8" hidden="false" customHeight="false" outlineLevel="0" collapsed="false">
      <c r="Q742" s="10"/>
      <c r="R742" s="10"/>
      <c r="S742" s="10"/>
      <c r="T742" s="10"/>
      <c r="U742" s="10"/>
    </row>
    <row r="743" customFormat="false" ht="13.8" hidden="false" customHeight="false" outlineLevel="0" collapsed="false">
      <c r="Q743" s="10"/>
      <c r="R743" s="10"/>
      <c r="S743" s="10"/>
      <c r="T743" s="10"/>
      <c r="U743" s="10"/>
    </row>
    <row r="744" customFormat="false" ht="13.8" hidden="false" customHeight="false" outlineLevel="0" collapsed="false">
      <c r="Q744" s="10"/>
      <c r="R744" s="10"/>
      <c r="S744" s="10"/>
      <c r="T744" s="10"/>
      <c r="U744" s="10"/>
    </row>
    <row r="745" customFormat="false" ht="13.8" hidden="false" customHeight="false" outlineLevel="0" collapsed="false">
      <c r="Q745" s="10"/>
      <c r="R745" s="10"/>
      <c r="S745" s="10"/>
      <c r="T745" s="10"/>
      <c r="U745" s="10"/>
    </row>
    <row r="746" customFormat="false" ht="13.8" hidden="false" customHeight="false" outlineLevel="0" collapsed="false">
      <c r="Q746" s="10"/>
      <c r="R746" s="10"/>
      <c r="S746" s="10"/>
      <c r="T746" s="10"/>
      <c r="U746" s="10"/>
    </row>
    <row r="747" customFormat="false" ht="13.8" hidden="false" customHeight="false" outlineLevel="0" collapsed="false">
      <c r="Q747" s="10"/>
      <c r="R747" s="10"/>
      <c r="S747" s="10"/>
      <c r="T747" s="10"/>
      <c r="U747" s="10"/>
    </row>
    <row r="748" customFormat="false" ht="13.8" hidden="false" customHeight="false" outlineLevel="0" collapsed="false">
      <c r="Q748" s="10"/>
      <c r="R748" s="10"/>
      <c r="S748" s="10"/>
      <c r="T748" s="10"/>
      <c r="U748" s="10"/>
    </row>
    <row r="749" customFormat="false" ht="13.8" hidden="false" customHeight="false" outlineLevel="0" collapsed="false">
      <c r="Q749" s="10"/>
      <c r="R749" s="10"/>
      <c r="S749" s="10"/>
      <c r="T749" s="10"/>
      <c r="U749" s="10"/>
    </row>
    <row r="750" customFormat="false" ht="13.8" hidden="false" customHeight="false" outlineLevel="0" collapsed="false">
      <c r="Q750" s="10"/>
      <c r="R750" s="10"/>
      <c r="S750" s="10"/>
      <c r="T750" s="10"/>
      <c r="U750" s="10"/>
    </row>
    <row r="751" customFormat="false" ht="13.8" hidden="false" customHeight="false" outlineLevel="0" collapsed="false">
      <c r="Q751" s="10"/>
      <c r="R751" s="10"/>
      <c r="S751" s="10"/>
      <c r="T751" s="10"/>
      <c r="U751" s="10"/>
    </row>
    <row r="752" customFormat="false" ht="13.8" hidden="false" customHeight="false" outlineLevel="0" collapsed="false">
      <c r="Q752" s="10"/>
      <c r="R752" s="10"/>
      <c r="S752" s="10"/>
      <c r="T752" s="10"/>
      <c r="U752" s="10"/>
    </row>
    <row r="753" customFormat="false" ht="13.8" hidden="false" customHeight="false" outlineLevel="0" collapsed="false">
      <c r="Q753" s="10"/>
      <c r="R753" s="10"/>
      <c r="S753" s="10"/>
      <c r="T753" s="10"/>
      <c r="U753" s="10"/>
    </row>
    <row r="754" customFormat="false" ht="13.8" hidden="false" customHeight="false" outlineLevel="0" collapsed="false">
      <c r="Q754" s="10"/>
      <c r="R754" s="10"/>
      <c r="S754" s="10"/>
      <c r="T754" s="10"/>
      <c r="U754" s="10"/>
    </row>
    <row r="755" customFormat="false" ht="13.8" hidden="false" customHeight="false" outlineLevel="0" collapsed="false">
      <c r="Q755" s="10"/>
      <c r="R755" s="10"/>
      <c r="S755" s="10"/>
      <c r="T755" s="10"/>
      <c r="U755" s="10"/>
    </row>
    <row r="756" customFormat="false" ht="13.8" hidden="false" customHeight="false" outlineLevel="0" collapsed="false">
      <c r="Q756" s="10"/>
      <c r="R756" s="10"/>
      <c r="S756" s="10"/>
      <c r="T756" s="10"/>
      <c r="U756" s="10"/>
    </row>
    <row r="757" customFormat="false" ht="13.8" hidden="false" customHeight="false" outlineLevel="0" collapsed="false">
      <c r="Q757" s="10"/>
      <c r="R757" s="10"/>
      <c r="S757" s="10"/>
      <c r="T757" s="10"/>
      <c r="U757" s="10"/>
    </row>
    <row r="758" customFormat="false" ht="13.8" hidden="false" customHeight="false" outlineLevel="0" collapsed="false">
      <c r="Q758" s="10"/>
      <c r="R758" s="10"/>
      <c r="S758" s="10"/>
      <c r="T758" s="10"/>
      <c r="U758" s="10"/>
    </row>
    <row r="759" customFormat="false" ht="13.8" hidden="false" customHeight="false" outlineLevel="0" collapsed="false">
      <c r="Q759" s="10"/>
      <c r="R759" s="10"/>
      <c r="S759" s="10"/>
      <c r="T759" s="10"/>
      <c r="U759" s="10"/>
    </row>
    <row r="760" customFormat="false" ht="13.8" hidden="false" customHeight="false" outlineLevel="0" collapsed="false">
      <c r="Q760" s="10"/>
      <c r="R760" s="10"/>
      <c r="S760" s="10"/>
      <c r="T760" s="10"/>
      <c r="U760" s="10"/>
    </row>
    <row r="761" customFormat="false" ht="13.8" hidden="false" customHeight="false" outlineLevel="0" collapsed="false">
      <c r="Q761" s="10"/>
      <c r="R761" s="10"/>
      <c r="S761" s="10"/>
      <c r="T761" s="10"/>
      <c r="U761" s="10"/>
    </row>
    <row r="762" customFormat="false" ht="13.8" hidden="false" customHeight="false" outlineLevel="0" collapsed="false">
      <c r="Q762" s="10"/>
      <c r="R762" s="10"/>
      <c r="S762" s="10"/>
      <c r="T762" s="10"/>
      <c r="U762" s="10"/>
    </row>
    <row r="763" customFormat="false" ht="13.8" hidden="false" customHeight="false" outlineLevel="0" collapsed="false">
      <c r="Q763" s="10"/>
      <c r="R763" s="10"/>
      <c r="S763" s="10"/>
      <c r="T763" s="10"/>
      <c r="U763" s="10"/>
    </row>
    <row r="764" customFormat="false" ht="13.8" hidden="false" customHeight="false" outlineLevel="0" collapsed="false">
      <c r="Q764" s="10"/>
      <c r="R764" s="10"/>
      <c r="S764" s="10"/>
      <c r="T764" s="10"/>
      <c r="U764" s="10"/>
    </row>
    <row r="765" customFormat="false" ht="13.8" hidden="false" customHeight="false" outlineLevel="0" collapsed="false">
      <c r="Q765" s="10"/>
      <c r="R765" s="10"/>
      <c r="S765" s="10"/>
      <c r="T765" s="10"/>
      <c r="U765" s="10"/>
    </row>
    <row r="766" customFormat="false" ht="13.8" hidden="false" customHeight="false" outlineLevel="0" collapsed="false">
      <c r="Q766" s="10"/>
      <c r="R766" s="10"/>
      <c r="S766" s="10"/>
      <c r="T766" s="10"/>
      <c r="U766" s="10"/>
    </row>
    <row r="767" customFormat="false" ht="13.8" hidden="false" customHeight="false" outlineLevel="0" collapsed="false">
      <c r="Q767" s="10"/>
      <c r="R767" s="10"/>
      <c r="S767" s="10"/>
      <c r="T767" s="10"/>
      <c r="U767" s="10"/>
    </row>
    <row r="768" customFormat="false" ht="13.8" hidden="false" customHeight="false" outlineLevel="0" collapsed="false">
      <c r="Q768" s="10"/>
      <c r="R768" s="10"/>
      <c r="S768" s="10"/>
      <c r="T768" s="10"/>
      <c r="U768" s="10"/>
    </row>
    <row r="769" customFormat="false" ht="13.8" hidden="false" customHeight="false" outlineLevel="0" collapsed="false">
      <c r="Q769" s="10"/>
      <c r="R769" s="10"/>
      <c r="S769" s="10"/>
      <c r="T769" s="10"/>
      <c r="U769" s="10"/>
    </row>
    <row r="770" customFormat="false" ht="13.8" hidden="false" customHeight="false" outlineLevel="0" collapsed="false">
      <c r="Q770" s="10"/>
      <c r="R770" s="10"/>
      <c r="S770" s="10"/>
      <c r="T770" s="10"/>
      <c r="U770" s="10"/>
    </row>
    <row r="771" customFormat="false" ht="13.8" hidden="false" customHeight="false" outlineLevel="0" collapsed="false">
      <c r="Q771" s="10"/>
      <c r="R771" s="10"/>
      <c r="S771" s="10"/>
      <c r="T771" s="10"/>
      <c r="U771" s="10"/>
    </row>
    <row r="772" customFormat="false" ht="13.8" hidden="false" customHeight="false" outlineLevel="0" collapsed="false">
      <c r="Q772" s="10"/>
      <c r="R772" s="10"/>
      <c r="S772" s="10"/>
      <c r="T772" s="10"/>
      <c r="U772" s="10"/>
    </row>
    <row r="773" customFormat="false" ht="13.8" hidden="false" customHeight="false" outlineLevel="0" collapsed="false">
      <c r="Q773" s="10"/>
      <c r="R773" s="10"/>
      <c r="S773" s="10"/>
      <c r="T773" s="10"/>
      <c r="U773" s="10"/>
    </row>
    <row r="774" customFormat="false" ht="13.8" hidden="false" customHeight="false" outlineLevel="0" collapsed="false">
      <c r="Q774" s="10"/>
      <c r="R774" s="10"/>
      <c r="S774" s="10"/>
      <c r="T774" s="10"/>
      <c r="U774" s="10"/>
    </row>
    <row r="775" customFormat="false" ht="13.8" hidden="false" customHeight="false" outlineLevel="0" collapsed="false">
      <c r="Q775" s="10"/>
      <c r="R775" s="10"/>
      <c r="S775" s="10"/>
      <c r="T775" s="10"/>
      <c r="U775" s="10"/>
    </row>
    <row r="776" customFormat="false" ht="13.8" hidden="false" customHeight="false" outlineLevel="0" collapsed="false">
      <c r="Q776" s="10"/>
      <c r="R776" s="10"/>
      <c r="S776" s="10"/>
      <c r="T776" s="10"/>
      <c r="U776" s="10"/>
    </row>
    <row r="777" customFormat="false" ht="13.8" hidden="false" customHeight="false" outlineLevel="0" collapsed="false">
      <c r="Q777" s="10"/>
      <c r="R777" s="10"/>
      <c r="S777" s="10"/>
      <c r="T777" s="10"/>
      <c r="U777" s="10"/>
    </row>
    <row r="778" customFormat="false" ht="13.8" hidden="false" customHeight="false" outlineLevel="0" collapsed="false">
      <c r="Q778" s="10"/>
      <c r="R778" s="10"/>
      <c r="S778" s="10"/>
      <c r="T778" s="10"/>
      <c r="U778" s="10"/>
    </row>
    <row r="779" customFormat="false" ht="13.8" hidden="false" customHeight="false" outlineLevel="0" collapsed="false">
      <c r="Q779" s="10"/>
      <c r="R779" s="10"/>
      <c r="S779" s="10"/>
      <c r="T779" s="10"/>
      <c r="U779" s="10"/>
    </row>
    <row r="780" customFormat="false" ht="13.8" hidden="false" customHeight="false" outlineLevel="0" collapsed="false">
      <c r="Q780" s="10"/>
      <c r="R780" s="10"/>
      <c r="S780" s="10"/>
      <c r="T780" s="10"/>
      <c r="U780" s="10"/>
    </row>
    <row r="781" customFormat="false" ht="13.8" hidden="false" customHeight="false" outlineLevel="0" collapsed="false">
      <c r="Q781" s="10"/>
      <c r="R781" s="10"/>
      <c r="S781" s="10"/>
      <c r="T781" s="10"/>
      <c r="U781" s="10"/>
    </row>
    <row r="782" customFormat="false" ht="13.8" hidden="false" customHeight="false" outlineLevel="0" collapsed="false">
      <c r="Q782" s="10"/>
      <c r="R782" s="10"/>
      <c r="S782" s="10"/>
      <c r="T782" s="10"/>
      <c r="U782" s="10"/>
    </row>
    <row r="783" customFormat="false" ht="13.8" hidden="false" customHeight="false" outlineLevel="0" collapsed="false">
      <c r="Q783" s="10"/>
      <c r="R783" s="10"/>
      <c r="S783" s="10"/>
      <c r="T783" s="10"/>
      <c r="U783" s="10"/>
    </row>
    <row r="784" customFormat="false" ht="13.8" hidden="false" customHeight="false" outlineLevel="0" collapsed="false">
      <c r="Q784" s="10"/>
      <c r="R784" s="10"/>
      <c r="S784" s="10"/>
      <c r="T784" s="10"/>
      <c r="U784" s="10"/>
    </row>
    <row r="785" customFormat="false" ht="13.8" hidden="false" customHeight="false" outlineLevel="0" collapsed="false">
      <c r="Q785" s="10"/>
      <c r="R785" s="10"/>
      <c r="S785" s="10"/>
      <c r="T785" s="10"/>
      <c r="U785" s="10"/>
    </row>
    <row r="786" customFormat="false" ht="13.8" hidden="false" customHeight="false" outlineLevel="0" collapsed="false">
      <c r="Q786" s="10"/>
      <c r="R786" s="10"/>
      <c r="S786" s="10"/>
      <c r="T786" s="10"/>
      <c r="U786" s="10"/>
    </row>
    <row r="787" customFormat="false" ht="13.8" hidden="false" customHeight="false" outlineLevel="0" collapsed="false">
      <c r="Q787" s="10"/>
      <c r="R787" s="10"/>
      <c r="S787" s="10"/>
      <c r="T787" s="10"/>
      <c r="U787" s="10"/>
    </row>
    <row r="788" customFormat="false" ht="13.8" hidden="false" customHeight="false" outlineLevel="0" collapsed="false">
      <c r="Q788" s="10"/>
      <c r="R788" s="10"/>
      <c r="S788" s="10"/>
      <c r="T788" s="10"/>
      <c r="U788" s="10"/>
    </row>
    <row r="789" customFormat="false" ht="13.8" hidden="false" customHeight="false" outlineLevel="0" collapsed="false">
      <c r="Q789" s="10"/>
      <c r="R789" s="10"/>
      <c r="S789" s="10"/>
      <c r="T789" s="10"/>
      <c r="U789" s="10"/>
    </row>
    <row r="790" customFormat="false" ht="13.8" hidden="false" customHeight="false" outlineLevel="0" collapsed="false">
      <c r="Q790" s="10"/>
      <c r="R790" s="10"/>
      <c r="S790" s="10"/>
      <c r="T790" s="10"/>
      <c r="U790" s="10"/>
    </row>
    <row r="791" customFormat="false" ht="13.8" hidden="false" customHeight="false" outlineLevel="0" collapsed="false">
      <c r="Q791" s="10"/>
      <c r="R791" s="10"/>
      <c r="S791" s="10"/>
      <c r="T791" s="10"/>
      <c r="U791" s="10"/>
    </row>
    <row r="792" customFormat="false" ht="13.8" hidden="false" customHeight="false" outlineLevel="0" collapsed="false">
      <c r="Q792" s="10"/>
      <c r="R792" s="10"/>
      <c r="S792" s="10"/>
      <c r="T792" s="10"/>
      <c r="U792" s="10"/>
    </row>
    <row r="793" customFormat="false" ht="13.8" hidden="false" customHeight="false" outlineLevel="0" collapsed="false">
      <c r="Q793" s="10"/>
      <c r="R793" s="10"/>
      <c r="S793" s="10"/>
      <c r="T793" s="10"/>
      <c r="U793" s="10"/>
    </row>
    <row r="794" customFormat="false" ht="13.8" hidden="false" customHeight="false" outlineLevel="0" collapsed="false">
      <c r="Q794" s="10"/>
      <c r="R794" s="10"/>
      <c r="S794" s="10"/>
      <c r="T794" s="10"/>
      <c r="U794" s="10"/>
    </row>
    <row r="795" customFormat="false" ht="13.8" hidden="false" customHeight="false" outlineLevel="0" collapsed="false">
      <c r="Q795" s="10"/>
      <c r="R795" s="10"/>
      <c r="S795" s="10"/>
      <c r="T795" s="10"/>
      <c r="U795" s="10"/>
    </row>
    <row r="796" customFormat="false" ht="13.8" hidden="false" customHeight="false" outlineLevel="0" collapsed="false">
      <c r="Q796" s="10"/>
      <c r="R796" s="10"/>
      <c r="S796" s="10"/>
      <c r="T796" s="10"/>
      <c r="U796" s="10"/>
    </row>
    <row r="797" customFormat="false" ht="13.8" hidden="false" customHeight="false" outlineLevel="0" collapsed="false">
      <c r="Q797" s="10"/>
      <c r="R797" s="10"/>
      <c r="S797" s="10"/>
      <c r="T797" s="10"/>
      <c r="U797" s="10"/>
    </row>
    <row r="798" customFormat="false" ht="13.8" hidden="false" customHeight="false" outlineLevel="0" collapsed="false">
      <c r="Q798" s="10"/>
      <c r="R798" s="10"/>
      <c r="S798" s="10"/>
      <c r="T798" s="10"/>
      <c r="U798" s="10"/>
    </row>
    <row r="799" customFormat="false" ht="13.8" hidden="false" customHeight="false" outlineLevel="0" collapsed="false">
      <c r="Q799" s="10"/>
      <c r="R799" s="10"/>
      <c r="S799" s="10"/>
      <c r="T799" s="10"/>
      <c r="U799" s="10"/>
    </row>
    <row r="800" customFormat="false" ht="13.8" hidden="false" customHeight="false" outlineLevel="0" collapsed="false">
      <c r="Q800" s="10"/>
      <c r="R800" s="10"/>
      <c r="S800" s="10"/>
      <c r="T800" s="10"/>
      <c r="U800" s="10"/>
    </row>
    <row r="801" customFormat="false" ht="13.8" hidden="false" customHeight="false" outlineLevel="0" collapsed="false">
      <c r="Q801" s="10"/>
      <c r="R801" s="10"/>
      <c r="S801" s="10"/>
      <c r="T801" s="10"/>
      <c r="U801" s="10"/>
    </row>
    <row r="802" customFormat="false" ht="13.8" hidden="false" customHeight="false" outlineLevel="0" collapsed="false">
      <c r="Q802" s="10"/>
      <c r="R802" s="10"/>
      <c r="S802" s="10"/>
      <c r="T802" s="10"/>
      <c r="U802" s="10"/>
    </row>
    <row r="803" customFormat="false" ht="13.8" hidden="false" customHeight="false" outlineLevel="0" collapsed="false">
      <c r="Q803" s="10"/>
      <c r="R803" s="10"/>
      <c r="S803" s="10"/>
      <c r="T803" s="10"/>
      <c r="U803" s="10"/>
    </row>
    <row r="804" customFormat="false" ht="13.8" hidden="false" customHeight="false" outlineLevel="0" collapsed="false">
      <c r="Q804" s="10"/>
      <c r="R804" s="10"/>
      <c r="S804" s="10"/>
      <c r="T804" s="10"/>
      <c r="U804" s="10"/>
    </row>
    <row r="805" customFormat="false" ht="13.8" hidden="false" customHeight="false" outlineLevel="0" collapsed="false">
      <c r="Q805" s="10"/>
      <c r="R805" s="10"/>
      <c r="S805" s="10"/>
      <c r="T805" s="10"/>
      <c r="U805" s="10"/>
    </row>
    <row r="806" customFormat="false" ht="13.8" hidden="false" customHeight="false" outlineLevel="0" collapsed="false">
      <c r="Q806" s="10"/>
      <c r="R806" s="10"/>
      <c r="S806" s="10"/>
      <c r="T806" s="10"/>
      <c r="U806" s="10"/>
    </row>
    <row r="807" customFormat="false" ht="13.8" hidden="false" customHeight="false" outlineLevel="0" collapsed="false">
      <c r="Q807" s="10"/>
      <c r="R807" s="10"/>
      <c r="S807" s="10"/>
      <c r="T807" s="10"/>
      <c r="U807" s="10"/>
    </row>
    <row r="808" customFormat="false" ht="13.8" hidden="false" customHeight="false" outlineLevel="0" collapsed="false">
      <c r="Q808" s="10"/>
      <c r="R808" s="10"/>
      <c r="S808" s="10"/>
      <c r="T808" s="10"/>
      <c r="U808" s="10"/>
    </row>
    <row r="809" customFormat="false" ht="13.8" hidden="false" customHeight="false" outlineLevel="0" collapsed="false">
      <c r="Q809" s="10"/>
      <c r="R809" s="10"/>
      <c r="S809" s="10"/>
      <c r="T809" s="10"/>
      <c r="U809" s="10"/>
    </row>
    <row r="810" customFormat="false" ht="13.8" hidden="false" customHeight="false" outlineLevel="0" collapsed="false">
      <c r="Q810" s="10"/>
      <c r="R810" s="10"/>
      <c r="S810" s="10"/>
      <c r="T810" s="10"/>
      <c r="U810" s="10"/>
    </row>
    <row r="811" customFormat="false" ht="13.8" hidden="false" customHeight="false" outlineLevel="0" collapsed="false">
      <c r="Q811" s="10"/>
      <c r="R811" s="10"/>
      <c r="S811" s="10"/>
      <c r="T811" s="10"/>
      <c r="U811" s="10"/>
    </row>
    <row r="812" customFormat="false" ht="13.8" hidden="false" customHeight="false" outlineLevel="0" collapsed="false">
      <c r="Q812" s="10"/>
      <c r="R812" s="10"/>
      <c r="S812" s="10"/>
      <c r="T812" s="10"/>
      <c r="U812" s="10"/>
    </row>
    <row r="813" customFormat="false" ht="13.8" hidden="false" customHeight="false" outlineLevel="0" collapsed="false">
      <c r="Q813" s="10"/>
      <c r="R813" s="10"/>
      <c r="S813" s="10"/>
      <c r="T813" s="10"/>
      <c r="U813" s="10"/>
    </row>
    <row r="814" customFormat="false" ht="13.8" hidden="false" customHeight="false" outlineLevel="0" collapsed="false">
      <c r="Q814" s="10"/>
      <c r="R814" s="10"/>
      <c r="S814" s="10"/>
      <c r="T814" s="10"/>
      <c r="U814" s="10"/>
    </row>
    <row r="815" customFormat="false" ht="13.8" hidden="false" customHeight="false" outlineLevel="0" collapsed="false">
      <c r="Q815" s="10"/>
      <c r="R815" s="10"/>
      <c r="S815" s="10"/>
      <c r="T815" s="10"/>
      <c r="U815" s="10"/>
    </row>
    <row r="816" customFormat="false" ht="13.8" hidden="false" customHeight="false" outlineLevel="0" collapsed="false">
      <c r="Q816" s="10"/>
      <c r="R816" s="10"/>
      <c r="S816" s="10"/>
      <c r="T816" s="10"/>
      <c r="U816" s="10"/>
    </row>
    <row r="817" customFormat="false" ht="13.8" hidden="false" customHeight="false" outlineLevel="0" collapsed="false">
      <c r="Q817" s="10"/>
      <c r="R817" s="10"/>
      <c r="S817" s="10"/>
      <c r="T817" s="10"/>
      <c r="U817" s="10"/>
    </row>
    <row r="818" customFormat="false" ht="13.8" hidden="false" customHeight="false" outlineLevel="0" collapsed="false">
      <c r="Q818" s="10"/>
      <c r="R818" s="10"/>
      <c r="S818" s="10"/>
      <c r="T818" s="10"/>
      <c r="U818" s="10"/>
    </row>
    <row r="819" customFormat="false" ht="13.8" hidden="false" customHeight="false" outlineLevel="0" collapsed="false">
      <c r="Q819" s="10"/>
      <c r="R819" s="10"/>
      <c r="S819" s="10"/>
      <c r="T819" s="10"/>
      <c r="U819" s="10"/>
    </row>
    <row r="820" customFormat="false" ht="13.8" hidden="false" customHeight="false" outlineLevel="0" collapsed="false">
      <c r="Q820" s="10"/>
      <c r="R820" s="10"/>
      <c r="S820" s="10"/>
      <c r="T820" s="10"/>
      <c r="U820" s="10"/>
    </row>
    <row r="821" customFormat="false" ht="13.8" hidden="false" customHeight="false" outlineLevel="0" collapsed="false">
      <c r="Q821" s="10"/>
      <c r="R821" s="10"/>
      <c r="S821" s="10"/>
      <c r="T821" s="10"/>
      <c r="U821" s="10"/>
    </row>
    <row r="822" customFormat="false" ht="13.8" hidden="false" customHeight="false" outlineLevel="0" collapsed="false">
      <c r="Q822" s="10"/>
      <c r="R822" s="10"/>
      <c r="S822" s="10"/>
      <c r="T822" s="10"/>
      <c r="U822" s="10"/>
    </row>
    <row r="823" customFormat="false" ht="13.8" hidden="false" customHeight="false" outlineLevel="0" collapsed="false">
      <c r="Q823" s="10"/>
      <c r="R823" s="10"/>
      <c r="S823" s="10"/>
      <c r="T823" s="10"/>
      <c r="U823" s="10"/>
    </row>
    <row r="824" customFormat="false" ht="13.8" hidden="false" customHeight="false" outlineLevel="0" collapsed="false">
      <c r="Q824" s="10"/>
      <c r="R824" s="10"/>
      <c r="S824" s="10"/>
      <c r="T824" s="10"/>
      <c r="U824" s="10"/>
    </row>
    <row r="825" customFormat="false" ht="13.8" hidden="false" customHeight="false" outlineLevel="0" collapsed="false">
      <c r="Q825" s="10"/>
      <c r="R825" s="10"/>
      <c r="S825" s="10"/>
      <c r="T825" s="10"/>
      <c r="U825" s="10"/>
    </row>
    <row r="826" customFormat="false" ht="13.8" hidden="false" customHeight="false" outlineLevel="0" collapsed="false">
      <c r="Q826" s="10"/>
      <c r="R826" s="10"/>
      <c r="S826" s="10"/>
      <c r="T826" s="10"/>
      <c r="U826" s="10"/>
    </row>
    <row r="827" customFormat="false" ht="13.8" hidden="false" customHeight="false" outlineLevel="0" collapsed="false">
      <c r="Q827" s="10"/>
      <c r="R827" s="10"/>
      <c r="S827" s="10"/>
      <c r="T827" s="10"/>
      <c r="U827" s="10"/>
    </row>
    <row r="828" customFormat="false" ht="13.8" hidden="false" customHeight="false" outlineLevel="0" collapsed="false">
      <c r="Q828" s="10"/>
      <c r="R828" s="10"/>
      <c r="S828" s="10"/>
      <c r="T828" s="10"/>
      <c r="U828" s="10"/>
    </row>
    <row r="829" customFormat="false" ht="13.8" hidden="false" customHeight="false" outlineLevel="0" collapsed="false">
      <c r="Q829" s="10"/>
      <c r="R829" s="10"/>
      <c r="S829" s="10"/>
      <c r="T829" s="10"/>
      <c r="U829" s="10"/>
    </row>
    <row r="830" customFormat="false" ht="13.8" hidden="false" customHeight="false" outlineLevel="0" collapsed="false">
      <c r="Q830" s="10"/>
      <c r="R830" s="10"/>
      <c r="S830" s="10"/>
      <c r="T830" s="10"/>
      <c r="U830" s="10"/>
    </row>
    <row r="831" customFormat="false" ht="13.8" hidden="false" customHeight="false" outlineLevel="0" collapsed="false">
      <c r="Q831" s="10"/>
      <c r="R831" s="10"/>
      <c r="S831" s="10"/>
      <c r="T831" s="10"/>
      <c r="U831" s="10"/>
    </row>
    <row r="832" customFormat="false" ht="13.8" hidden="false" customHeight="false" outlineLevel="0" collapsed="false">
      <c r="Q832" s="10"/>
      <c r="R832" s="10"/>
      <c r="S832" s="10"/>
      <c r="T832" s="10"/>
      <c r="U832" s="10"/>
    </row>
    <row r="833" customFormat="false" ht="13.8" hidden="false" customHeight="false" outlineLevel="0" collapsed="false">
      <c r="Q833" s="10"/>
      <c r="R833" s="10"/>
      <c r="S833" s="10"/>
      <c r="T833" s="10"/>
      <c r="U833" s="10"/>
    </row>
    <row r="834" customFormat="false" ht="13.8" hidden="false" customHeight="false" outlineLevel="0" collapsed="false">
      <c r="Q834" s="10"/>
      <c r="R834" s="10"/>
      <c r="S834" s="10"/>
      <c r="T834" s="10"/>
      <c r="U834" s="10"/>
    </row>
    <row r="835" customFormat="false" ht="13.8" hidden="false" customHeight="false" outlineLevel="0" collapsed="false">
      <c r="Q835" s="10"/>
      <c r="R835" s="10"/>
      <c r="S835" s="10"/>
      <c r="T835" s="10"/>
      <c r="U835" s="10"/>
    </row>
    <row r="836" customFormat="false" ht="13.8" hidden="false" customHeight="false" outlineLevel="0" collapsed="false">
      <c r="Q836" s="10"/>
      <c r="R836" s="10"/>
      <c r="S836" s="10"/>
      <c r="T836" s="10"/>
      <c r="U836" s="10"/>
    </row>
    <row r="837" customFormat="false" ht="13.8" hidden="false" customHeight="false" outlineLevel="0" collapsed="false">
      <c r="Q837" s="10"/>
      <c r="R837" s="10"/>
      <c r="S837" s="10"/>
      <c r="T837" s="10"/>
      <c r="U837" s="10"/>
    </row>
    <row r="838" customFormat="false" ht="13.8" hidden="false" customHeight="false" outlineLevel="0" collapsed="false">
      <c r="Q838" s="10"/>
      <c r="R838" s="10"/>
      <c r="S838" s="10"/>
      <c r="T838" s="10"/>
      <c r="U838" s="10"/>
    </row>
    <row r="839" customFormat="false" ht="13.8" hidden="false" customHeight="false" outlineLevel="0" collapsed="false">
      <c r="Q839" s="10"/>
      <c r="R839" s="10"/>
      <c r="S839" s="10"/>
      <c r="T839" s="10"/>
      <c r="U839" s="10"/>
    </row>
    <row r="840" customFormat="false" ht="13.8" hidden="false" customHeight="false" outlineLevel="0" collapsed="false">
      <c r="Q840" s="10"/>
      <c r="R840" s="10"/>
      <c r="S840" s="10"/>
      <c r="T840" s="10"/>
      <c r="U840" s="10"/>
    </row>
    <row r="841" customFormat="false" ht="13.8" hidden="false" customHeight="false" outlineLevel="0" collapsed="false">
      <c r="Q841" s="10"/>
      <c r="R841" s="10"/>
      <c r="S841" s="10"/>
      <c r="T841" s="10"/>
      <c r="U841" s="10"/>
    </row>
    <row r="842" customFormat="false" ht="13.8" hidden="false" customHeight="false" outlineLevel="0" collapsed="false">
      <c r="Q842" s="10"/>
      <c r="R842" s="10"/>
      <c r="S842" s="10"/>
      <c r="T842" s="10"/>
      <c r="U842" s="10"/>
    </row>
    <row r="843" customFormat="false" ht="13.8" hidden="false" customHeight="false" outlineLevel="0" collapsed="false">
      <c r="Q843" s="10"/>
      <c r="R843" s="10"/>
      <c r="S843" s="10"/>
      <c r="T843" s="10"/>
      <c r="U843" s="10"/>
    </row>
    <row r="844" customFormat="false" ht="13.8" hidden="false" customHeight="false" outlineLevel="0" collapsed="false">
      <c r="Q844" s="10"/>
      <c r="R844" s="10"/>
      <c r="S844" s="10"/>
      <c r="T844" s="10"/>
      <c r="U844" s="10"/>
    </row>
    <row r="845" customFormat="false" ht="13.8" hidden="false" customHeight="false" outlineLevel="0" collapsed="false">
      <c r="Q845" s="10"/>
      <c r="R845" s="10"/>
      <c r="S845" s="10"/>
      <c r="T845" s="10"/>
      <c r="U845" s="10"/>
    </row>
    <row r="846" customFormat="false" ht="13.8" hidden="false" customHeight="false" outlineLevel="0" collapsed="false">
      <c r="Q846" s="10"/>
      <c r="R846" s="10"/>
      <c r="S846" s="10"/>
      <c r="T846" s="10"/>
      <c r="U846" s="10"/>
    </row>
    <row r="847" customFormat="false" ht="13.8" hidden="false" customHeight="false" outlineLevel="0" collapsed="false">
      <c r="Q847" s="10"/>
      <c r="R847" s="10"/>
      <c r="S847" s="10"/>
      <c r="T847" s="10"/>
      <c r="U847" s="10"/>
    </row>
    <row r="848" customFormat="false" ht="13.8" hidden="false" customHeight="false" outlineLevel="0" collapsed="false">
      <c r="Q848" s="10"/>
      <c r="R848" s="10"/>
      <c r="S848" s="10"/>
      <c r="T848" s="10"/>
      <c r="U848" s="10"/>
    </row>
    <row r="849" customFormat="false" ht="13.8" hidden="false" customHeight="false" outlineLevel="0" collapsed="false">
      <c r="Q849" s="10"/>
      <c r="R849" s="10"/>
      <c r="S849" s="10"/>
      <c r="T849" s="10"/>
      <c r="U849" s="10"/>
    </row>
    <row r="850" customFormat="false" ht="13.8" hidden="false" customHeight="false" outlineLevel="0" collapsed="false">
      <c r="Q850" s="10"/>
      <c r="R850" s="10"/>
      <c r="S850" s="10"/>
      <c r="T850" s="10"/>
      <c r="U850" s="10"/>
    </row>
    <row r="851" customFormat="false" ht="13.8" hidden="false" customHeight="false" outlineLevel="0" collapsed="false">
      <c r="Q851" s="10"/>
      <c r="R851" s="10"/>
      <c r="S851" s="10"/>
      <c r="T851" s="10"/>
      <c r="U851" s="10"/>
    </row>
    <row r="852" customFormat="false" ht="13.8" hidden="false" customHeight="false" outlineLevel="0" collapsed="false">
      <c r="Q852" s="10"/>
      <c r="R852" s="10"/>
      <c r="S852" s="10"/>
      <c r="T852" s="10"/>
      <c r="U852" s="10"/>
    </row>
    <row r="853" customFormat="false" ht="13.8" hidden="false" customHeight="false" outlineLevel="0" collapsed="false">
      <c r="Q853" s="10"/>
      <c r="R853" s="10"/>
      <c r="S853" s="10"/>
      <c r="T853" s="10"/>
      <c r="U853" s="10"/>
    </row>
    <row r="854" customFormat="false" ht="13.8" hidden="false" customHeight="false" outlineLevel="0" collapsed="false">
      <c r="Q854" s="10"/>
      <c r="R854" s="10"/>
      <c r="S854" s="10"/>
      <c r="T854" s="10"/>
      <c r="U854" s="10"/>
    </row>
    <row r="855" customFormat="false" ht="13.8" hidden="false" customHeight="false" outlineLevel="0" collapsed="false">
      <c r="Q855" s="10"/>
      <c r="R855" s="10"/>
      <c r="S855" s="10"/>
      <c r="T855" s="10"/>
      <c r="U855" s="10"/>
    </row>
    <row r="856" customFormat="false" ht="13.8" hidden="false" customHeight="false" outlineLevel="0" collapsed="false">
      <c r="Q856" s="10"/>
      <c r="R856" s="10"/>
      <c r="S856" s="10"/>
      <c r="T856" s="10"/>
      <c r="U856" s="10"/>
    </row>
    <row r="857" customFormat="false" ht="13.8" hidden="false" customHeight="false" outlineLevel="0" collapsed="false">
      <c r="Q857" s="10"/>
      <c r="R857" s="10"/>
      <c r="S857" s="10"/>
      <c r="T857" s="10"/>
      <c r="U857" s="10"/>
    </row>
    <row r="858" customFormat="false" ht="13.8" hidden="false" customHeight="false" outlineLevel="0" collapsed="false">
      <c r="Q858" s="10"/>
      <c r="R858" s="10"/>
      <c r="S858" s="10"/>
      <c r="T858" s="10"/>
      <c r="U858" s="10"/>
    </row>
    <row r="859" customFormat="false" ht="13.8" hidden="false" customHeight="false" outlineLevel="0" collapsed="false">
      <c r="Q859" s="10"/>
      <c r="R859" s="10"/>
      <c r="S859" s="10"/>
      <c r="T859" s="10"/>
      <c r="U859" s="10"/>
    </row>
    <row r="860" customFormat="false" ht="13.8" hidden="false" customHeight="false" outlineLevel="0" collapsed="false">
      <c r="Q860" s="10"/>
      <c r="R860" s="10"/>
      <c r="S860" s="10"/>
      <c r="T860" s="10"/>
      <c r="U860" s="10"/>
    </row>
    <row r="861" customFormat="false" ht="13.8" hidden="false" customHeight="false" outlineLevel="0" collapsed="false">
      <c r="Q861" s="10"/>
      <c r="R861" s="10"/>
      <c r="S861" s="10"/>
      <c r="T861" s="10"/>
      <c r="U861" s="10"/>
    </row>
    <row r="862" customFormat="false" ht="13.8" hidden="false" customHeight="false" outlineLevel="0" collapsed="false">
      <c r="Q862" s="10"/>
      <c r="R862" s="10"/>
      <c r="S862" s="10"/>
      <c r="T862" s="10"/>
      <c r="U862" s="10"/>
    </row>
    <row r="863" customFormat="false" ht="13.8" hidden="false" customHeight="false" outlineLevel="0" collapsed="false">
      <c r="Q863" s="10"/>
      <c r="R863" s="10"/>
      <c r="S863" s="10"/>
      <c r="T863" s="10"/>
      <c r="U863" s="10"/>
    </row>
    <row r="864" customFormat="false" ht="13.8" hidden="false" customHeight="false" outlineLevel="0" collapsed="false">
      <c r="Q864" s="10"/>
      <c r="R864" s="10"/>
      <c r="S864" s="10"/>
      <c r="T864" s="10"/>
      <c r="U864" s="10"/>
    </row>
    <row r="865" customFormat="false" ht="13.8" hidden="false" customHeight="false" outlineLevel="0" collapsed="false">
      <c r="Q865" s="10"/>
      <c r="R865" s="10"/>
      <c r="S865" s="10"/>
      <c r="T865" s="10"/>
      <c r="U865" s="10"/>
    </row>
    <row r="866" customFormat="false" ht="13.8" hidden="false" customHeight="false" outlineLevel="0" collapsed="false">
      <c r="Q866" s="10"/>
      <c r="R866" s="10"/>
      <c r="S866" s="10"/>
      <c r="T866" s="10"/>
      <c r="U866" s="10"/>
    </row>
    <row r="867" customFormat="false" ht="13.8" hidden="false" customHeight="false" outlineLevel="0" collapsed="false">
      <c r="Q867" s="10"/>
      <c r="R867" s="10"/>
      <c r="S867" s="10"/>
      <c r="T867" s="10"/>
      <c r="U867" s="10"/>
    </row>
    <row r="868" customFormat="false" ht="13.8" hidden="false" customHeight="false" outlineLevel="0" collapsed="false">
      <c r="Q868" s="10"/>
      <c r="R868" s="10"/>
      <c r="S868" s="10"/>
      <c r="T868" s="10"/>
      <c r="U868" s="10"/>
    </row>
    <row r="869" customFormat="false" ht="13.8" hidden="false" customHeight="false" outlineLevel="0" collapsed="false">
      <c r="Q869" s="10"/>
      <c r="R869" s="10"/>
      <c r="S869" s="10"/>
      <c r="T869" s="10"/>
      <c r="U869" s="10"/>
    </row>
    <row r="870" customFormat="false" ht="13.8" hidden="false" customHeight="false" outlineLevel="0" collapsed="false">
      <c r="Q870" s="10"/>
      <c r="R870" s="10"/>
      <c r="S870" s="10"/>
      <c r="T870" s="10"/>
      <c r="U870" s="10"/>
    </row>
    <row r="871" customFormat="false" ht="13.8" hidden="false" customHeight="false" outlineLevel="0" collapsed="false">
      <c r="Q871" s="10"/>
      <c r="R871" s="10"/>
      <c r="S871" s="10"/>
      <c r="T871" s="10"/>
      <c r="U871" s="10"/>
    </row>
    <row r="872" customFormat="false" ht="13.8" hidden="false" customHeight="false" outlineLevel="0" collapsed="false">
      <c r="Q872" s="10"/>
      <c r="R872" s="10"/>
      <c r="S872" s="10"/>
      <c r="T872" s="10"/>
      <c r="U872" s="10"/>
    </row>
    <row r="873" customFormat="false" ht="13.8" hidden="false" customHeight="false" outlineLevel="0" collapsed="false">
      <c r="Q873" s="10"/>
      <c r="R873" s="10"/>
      <c r="S873" s="10"/>
      <c r="T873" s="10"/>
      <c r="U873" s="10"/>
    </row>
    <row r="874" customFormat="false" ht="13.8" hidden="false" customHeight="false" outlineLevel="0" collapsed="false">
      <c r="Q874" s="10"/>
      <c r="R874" s="10"/>
      <c r="S874" s="10"/>
      <c r="T874" s="10"/>
      <c r="U874" s="10"/>
    </row>
    <row r="875" customFormat="false" ht="13.8" hidden="false" customHeight="false" outlineLevel="0" collapsed="false">
      <c r="Q875" s="10"/>
      <c r="R875" s="10"/>
      <c r="S875" s="10"/>
      <c r="T875" s="10"/>
      <c r="U875" s="10"/>
    </row>
    <row r="876" customFormat="false" ht="13.8" hidden="false" customHeight="false" outlineLevel="0" collapsed="false">
      <c r="Q876" s="10"/>
      <c r="R876" s="10"/>
      <c r="S876" s="10"/>
      <c r="T876" s="10"/>
      <c r="U876" s="10"/>
    </row>
    <row r="877" customFormat="false" ht="13.8" hidden="false" customHeight="false" outlineLevel="0" collapsed="false">
      <c r="Q877" s="10"/>
      <c r="R877" s="10"/>
      <c r="S877" s="10"/>
      <c r="T877" s="10"/>
      <c r="U877" s="10"/>
    </row>
    <row r="878" customFormat="false" ht="13.8" hidden="false" customHeight="false" outlineLevel="0" collapsed="false">
      <c r="Q878" s="10"/>
      <c r="R878" s="10"/>
      <c r="S878" s="10"/>
      <c r="T878" s="10"/>
      <c r="U878" s="10"/>
    </row>
    <row r="879" customFormat="false" ht="13.8" hidden="false" customHeight="false" outlineLevel="0" collapsed="false">
      <c r="Q879" s="10"/>
      <c r="R879" s="10"/>
      <c r="S879" s="10"/>
      <c r="T879" s="10"/>
      <c r="U879" s="10"/>
    </row>
    <row r="880" customFormat="false" ht="13.8" hidden="false" customHeight="false" outlineLevel="0" collapsed="false">
      <c r="Q880" s="10"/>
      <c r="R880" s="10"/>
      <c r="S880" s="10"/>
      <c r="T880" s="10"/>
      <c r="U880" s="10"/>
    </row>
    <row r="881" customFormat="false" ht="13.8" hidden="false" customHeight="false" outlineLevel="0" collapsed="false">
      <c r="Q881" s="10"/>
      <c r="R881" s="10"/>
      <c r="S881" s="10"/>
      <c r="T881" s="10"/>
      <c r="U881" s="10"/>
    </row>
    <row r="882" customFormat="false" ht="13.8" hidden="false" customHeight="false" outlineLevel="0" collapsed="false">
      <c r="Q882" s="10"/>
      <c r="R882" s="10"/>
      <c r="S882" s="10"/>
      <c r="T882" s="10"/>
      <c r="U882" s="10"/>
    </row>
    <row r="883" customFormat="false" ht="13.8" hidden="false" customHeight="false" outlineLevel="0" collapsed="false">
      <c r="Q883" s="10"/>
      <c r="R883" s="10"/>
      <c r="S883" s="10"/>
      <c r="T883" s="10"/>
      <c r="U883" s="10"/>
    </row>
    <row r="884" customFormat="false" ht="13.8" hidden="false" customHeight="false" outlineLevel="0" collapsed="false">
      <c r="Q884" s="10"/>
      <c r="R884" s="10"/>
      <c r="S884" s="10"/>
      <c r="T884" s="10"/>
      <c r="U884" s="10"/>
    </row>
    <row r="885" customFormat="false" ht="13.8" hidden="false" customHeight="false" outlineLevel="0" collapsed="false">
      <c r="Q885" s="10"/>
      <c r="R885" s="10"/>
      <c r="S885" s="10"/>
      <c r="T885" s="10"/>
      <c r="U885" s="10"/>
    </row>
    <row r="886" customFormat="false" ht="13.8" hidden="false" customHeight="false" outlineLevel="0" collapsed="false">
      <c r="Q886" s="10"/>
      <c r="R886" s="10"/>
      <c r="S886" s="10"/>
      <c r="T886" s="10"/>
      <c r="U886" s="10"/>
    </row>
    <row r="887" customFormat="false" ht="13.8" hidden="false" customHeight="false" outlineLevel="0" collapsed="false">
      <c r="Q887" s="10"/>
      <c r="R887" s="10"/>
      <c r="S887" s="10"/>
      <c r="T887" s="10"/>
      <c r="U887" s="10"/>
    </row>
    <row r="888" customFormat="false" ht="13.8" hidden="false" customHeight="false" outlineLevel="0" collapsed="false">
      <c r="Q888" s="10"/>
      <c r="R888" s="10"/>
      <c r="S888" s="10"/>
      <c r="T888" s="10"/>
      <c r="U888" s="10"/>
    </row>
    <row r="889" customFormat="false" ht="13.8" hidden="false" customHeight="false" outlineLevel="0" collapsed="false">
      <c r="Q889" s="10"/>
      <c r="R889" s="10"/>
      <c r="S889" s="10"/>
      <c r="T889" s="10"/>
      <c r="U889" s="10"/>
    </row>
    <row r="890" customFormat="false" ht="13.8" hidden="false" customHeight="false" outlineLevel="0" collapsed="false">
      <c r="Q890" s="10"/>
      <c r="R890" s="10"/>
      <c r="S890" s="10"/>
      <c r="T890" s="10"/>
      <c r="U890" s="10"/>
    </row>
    <row r="891" customFormat="false" ht="13.8" hidden="false" customHeight="false" outlineLevel="0" collapsed="false">
      <c r="Q891" s="10"/>
      <c r="R891" s="10"/>
      <c r="S891" s="10"/>
      <c r="T891" s="10"/>
      <c r="U891" s="10"/>
    </row>
    <row r="892" customFormat="false" ht="13.8" hidden="false" customHeight="false" outlineLevel="0" collapsed="false">
      <c r="Q892" s="10"/>
      <c r="R892" s="10"/>
      <c r="S892" s="10"/>
      <c r="T892" s="10"/>
      <c r="U892" s="10"/>
    </row>
    <row r="893" customFormat="false" ht="13.8" hidden="false" customHeight="false" outlineLevel="0" collapsed="false">
      <c r="Q893" s="10"/>
      <c r="R893" s="10"/>
      <c r="S893" s="10"/>
      <c r="T893" s="10"/>
      <c r="U893" s="10"/>
    </row>
    <row r="894" customFormat="false" ht="13.8" hidden="false" customHeight="false" outlineLevel="0" collapsed="false">
      <c r="Q894" s="10"/>
      <c r="R894" s="10"/>
      <c r="S894" s="10"/>
      <c r="T894" s="10"/>
      <c r="U894" s="10"/>
    </row>
    <row r="895" customFormat="false" ht="13.8" hidden="false" customHeight="false" outlineLevel="0" collapsed="false">
      <c r="Q895" s="10"/>
      <c r="R895" s="10"/>
      <c r="S895" s="10"/>
      <c r="T895" s="10"/>
      <c r="U895" s="10"/>
    </row>
    <row r="896" customFormat="false" ht="13.8" hidden="false" customHeight="false" outlineLevel="0" collapsed="false">
      <c r="Q896" s="10"/>
      <c r="R896" s="10"/>
      <c r="S896" s="10"/>
      <c r="T896" s="10"/>
      <c r="U896" s="10"/>
    </row>
    <row r="897" customFormat="false" ht="13.8" hidden="false" customHeight="false" outlineLevel="0" collapsed="false">
      <c r="Q897" s="10"/>
      <c r="R897" s="10"/>
      <c r="S897" s="10"/>
      <c r="T897" s="10"/>
      <c r="U897" s="10"/>
    </row>
    <row r="898" customFormat="false" ht="13.8" hidden="false" customHeight="false" outlineLevel="0" collapsed="false">
      <c r="Q898" s="10"/>
      <c r="R898" s="10"/>
      <c r="S898" s="10"/>
      <c r="T898" s="10"/>
      <c r="U898" s="10"/>
    </row>
    <row r="899" customFormat="false" ht="13.8" hidden="false" customHeight="false" outlineLevel="0" collapsed="false">
      <c r="Q899" s="10"/>
      <c r="R899" s="10"/>
      <c r="S899" s="10"/>
      <c r="T899" s="10"/>
      <c r="U899" s="10"/>
    </row>
    <row r="900" customFormat="false" ht="13.8" hidden="false" customHeight="false" outlineLevel="0" collapsed="false">
      <c r="Q900" s="10"/>
      <c r="R900" s="10"/>
      <c r="S900" s="10"/>
      <c r="T900" s="10"/>
      <c r="U900" s="10"/>
    </row>
    <row r="901" customFormat="false" ht="13.8" hidden="false" customHeight="false" outlineLevel="0" collapsed="false">
      <c r="Q901" s="10"/>
      <c r="R901" s="10"/>
      <c r="S901" s="10"/>
      <c r="T901" s="10"/>
      <c r="U901" s="10"/>
    </row>
    <row r="902" customFormat="false" ht="13.8" hidden="false" customHeight="false" outlineLevel="0" collapsed="false">
      <c r="Q902" s="10"/>
      <c r="R902" s="10"/>
      <c r="S902" s="10"/>
      <c r="T902" s="10"/>
      <c r="U902" s="10"/>
    </row>
    <row r="903" customFormat="false" ht="13.8" hidden="false" customHeight="false" outlineLevel="0" collapsed="false">
      <c r="Q903" s="10"/>
      <c r="R903" s="10"/>
      <c r="S903" s="10"/>
      <c r="T903" s="10"/>
      <c r="U903" s="10"/>
    </row>
    <row r="904" customFormat="false" ht="13.8" hidden="false" customHeight="false" outlineLevel="0" collapsed="false">
      <c r="Q904" s="10"/>
      <c r="R904" s="10"/>
      <c r="S904" s="10"/>
      <c r="T904" s="10"/>
      <c r="U904" s="10"/>
    </row>
    <row r="905" customFormat="false" ht="13.8" hidden="false" customHeight="false" outlineLevel="0" collapsed="false">
      <c r="Q905" s="10"/>
      <c r="R905" s="10"/>
      <c r="S905" s="10"/>
      <c r="T905" s="10"/>
      <c r="U905" s="10"/>
    </row>
    <row r="906" customFormat="false" ht="13.8" hidden="false" customHeight="false" outlineLevel="0" collapsed="false">
      <c r="Q906" s="10"/>
      <c r="R906" s="10"/>
      <c r="S906" s="10"/>
      <c r="T906" s="10"/>
      <c r="U906" s="10"/>
    </row>
    <row r="907" customFormat="false" ht="13.8" hidden="false" customHeight="false" outlineLevel="0" collapsed="false">
      <c r="Q907" s="10"/>
      <c r="R907" s="10"/>
      <c r="S907" s="10"/>
      <c r="T907" s="10"/>
      <c r="U907" s="10"/>
    </row>
    <row r="908" customFormat="false" ht="13.8" hidden="false" customHeight="false" outlineLevel="0" collapsed="false">
      <c r="Q908" s="10"/>
      <c r="R908" s="10"/>
      <c r="S908" s="10"/>
      <c r="T908" s="10"/>
      <c r="U908" s="10"/>
    </row>
    <row r="909" customFormat="false" ht="13.8" hidden="false" customHeight="false" outlineLevel="0" collapsed="false">
      <c r="Q909" s="10"/>
      <c r="R909" s="10"/>
      <c r="S909" s="10"/>
      <c r="T909" s="10"/>
      <c r="U909" s="10"/>
    </row>
    <row r="910" customFormat="false" ht="13.8" hidden="false" customHeight="false" outlineLevel="0" collapsed="false">
      <c r="Q910" s="10"/>
      <c r="R910" s="10"/>
      <c r="S910" s="10"/>
      <c r="T910" s="10"/>
      <c r="U910" s="10"/>
    </row>
    <row r="911" customFormat="false" ht="13.8" hidden="false" customHeight="false" outlineLevel="0" collapsed="false">
      <c r="Q911" s="10"/>
      <c r="R911" s="10"/>
      <c r="S911" s="10"/>
      <c r="T911" s="10"/>
      <c r="U911" s="10"/>
    </row>
    <row r="912" customFormat="false" ht="13.8" hidden="false" customHeight="false" outlineLevel="0" collapsed="false">
      <c r="Q912" s="10"/>
      <c r="R912" s="10"/>
      <c r="S912" s="10"/>
      <c r="T912" s="10"/>
      <c r="U912" s="10"/>
    </row>
    <row r="913" customFormat="false" ht="13.8" hidden="false" customHeight="false" outlineLevel="0" collapsed="false">
      <c r="Q913" s="10"/>
      <c r="R913" s="10"/>
      <c r="S913" s="10"/>
      <c r="T913" s="10"/>
      <c r="U913" s="10"/>
    </row>
    <row r="914" customFormat="false" ht="13.8" hidden="false" customHeight="false" outlineLevel="0" collapsed="false">
      <c r="Q914" s="10"/>
      <c r="R914" s="10"/>
      <c r="S914" s="10"/>
      <c r="T914" s="10"/>
      <c r="U914" s="10"/>
    </row>
    <row r="915" customFormat="false" ht="13.8" hidden="false" customHeight="false" outlineLevel="0" collapsed="false">
      <c r="Q915" s="10"/>
      <c r="R915" s="10"/>
      <c r="S915" s="10"/>
      <c r="T915" s="10"/>
      <c r="U915" s="10"/>
    </row>
    <row r="916" customFormat="false" ht="13.8" hidden="false" customHeight="false" outlineLevel="0" collapsed="false">
      <c r="Q916" s="10"/>
      <c r="R916" s="10"/>
      <c r="S916" s="10"/>
      <c r="T916" s="10"/>
      <c r="U916" s="10"/>
    </row>
    <row r="917" customFormat="false" ht="13.8" hidden="false" customHeight="false" outlineLevel="0" collapsed="false">
      <c r="Q917" s="10"/>
      <c r="R917" s="10"/>
      <c r="S917" s="10"/>
      <c r="T917" s="10"/>
      <c r="U917" s="10"/>
    </row>
    <row r="918" customFormat="false" ht="13.8" hidden="false" customHeight="false" outlineLevel="0" collapsed="false">
      <c r="Q918" s="10"/>
      <c r="R918" s="10"/>
      <c r="S918" s="10"/>
      <c r="T918" s="10"/>
      <c r="U918" s="10"/>
    </row>
    <row r="919" customFormat="false" ht="13.8" hidden="false" customHeight="false" outlineLevel="0" collapsed="false">
      <c r="Q919" s="10"/>
      <c r="R919" s="10"/>
      <c r="S919" s="10"/>
      <c r="T919" s="10"/>
      <c r="U919" s="10"/>
    </row>
    <row r="920" customFormat="false" ht="13.8" hidden="false" customHeight="false" outlineLevel="0" collapsed="false">
      <c r="Q920" s="10"/>
      <c r="R920" s="10"/>
      <c r="S920" s="10"/>
      <c r="T920" s="10"/>
      <c r="U920" s="10"/>
    </row>
    <row r="921" customFormat="false" ht="13.8" hidden="false" customHeight="false" outlineLevel="0" collapsed="false">
      <c r="Q921" s="10"/>
      <c r="R921" s="10"/>
      <c r="S921" s="10"/>
      <c r="T921" s="10"/>
      <c r="U921" s="10"/>
    </row>
    <row r="922" customFormat="false" ht="13.8" hidden="false" customHeight="false" outlineLevel="0" collapsed="false">
      <c r="Q922" s="10"/>
      <c r="R922" s="10"/>
      <c r="S922" s="10"/>
      <c r="T922" s="10"/>
      <c r="U922" s="10"/>
    </row>
    <row r="923" customFormat="false" ht="13.8" hidden="false" customHeight="false" outlineLevel="0" collapsed="false">
      <c r="Q923" s="10"/>
      <c r="R923" s="10"/>
      <c r="S923" s="10"/>
      <c r="T923" s="10"/>
      <c r="U923" s="10"/>
    </row>
    <row r="924" customFormat="false" ht="13.8" hidden="false" customHeight="false" outlineLevel="0" collapsed="false">
      <c r="Q924" s="10"/>
      <c r="R924" s="10"/>
      <c r="S924" s="10"/>
      <c r="T924" s="10"/>
      <c r="U924" s="10"/>
    </row>
    <row r="925" customFormat="false" ht="13.8" hidden="false" customHeight="false" outlineLevel="0" collapsed="false">
      <c r="Q925" s="10"/>
      <c r="R925" s="10"/>
      <c r="S925" s="10"/>
      <c r="T925" s="10"/>
      <c r="U925" s="10"/>
    </row>
    <row r="926" customFormat="false" ht="13.8" hidden="false" customHeight="false" outlineLevel="0" collapsed="false">
      <c r="Q926" s="10"/>
      <c r="R926" s="10"/>
      <c r="S926" s="10"/>
      <c r="T926" s="10"/>
      <c r="U926" s="10"/>
    </row>
    <row r="927" customFormat="false" ht="13.8" hidden="false" customHeight="false" outlineLevel="0" collapsed="false">
      <c r="Q927" s="10"/>
      <c r="R927" s="10"/>
      <c r="S927" s="10"/>
      <c r="T927" s="10"/>
      <c r="U927" s="10"/>
    </row>
    <row r="928" customFormat="false" ht="13.8" hidden="false" customHeight="false" outlineLevel="0" collapsed="false">
      <c r="Q928" s="10"/>
      <c r="R928" s="10"/>
      <c r="S928" s="10"/>
      <c r="T928" s="10"/>
      <c r="U928" s="10"/>
    </row>
    <row r="929" customFormat="false" ht="13.8" hidden="false" customHeight="false" outlineLevel="0" collapsed="false">
      <c r="Q929" s="10"/>
      <c r="R929" s="10"/>
      <c r="S929" s="10"/>
      <c r="T929" s="10"/>
      <c r="U929" s="10"/>
    </row>
    <row r="930" customFormat="false" ht="13.8" hidden="false" customHeight="false" outlineLevel="0" collapsed="false">
      <c r="Q930" s="10"/>
      <c r="R930" s="10"/>
      <c r="S930" s="10"/>
      <c r="T930" s="10"/>
      <c r="U930" s="10"/>
    </row>
    <row r="931" customFormat="false" ht="13.8" hidden="false" customHeight="false" outlineLevel="0" collapsed="false">
      <c r="Q931" s="10"/>
      <c r="R931" s="10"/>
      <c r="S931" s="10"/>
      <c r="T931" s="10"/>
      <c r="U931" s="10"/>
    </row>
    <row r="932" customFormat="false" ht="13.8" hidden="false" customHeight="false" outlineLevel="0" collapsed="false">
      <c r="Q932" s="10"/>
      <c r="R932" s="10"/>
      <c r="S932" s="10"/>
      <c r="T932" s="10"/>
      <c r="U932" s="10"/>
    </row>
    <row r="933" customFormat="false" ht="13.8" hidden="false" customHeight="false" outlineLevel="0" collapsed="false">
      <c r="Q933" s="10"/>
      <c r="R933" s="10"/>
      <c r="S933" s="10"/>
      <c r="T933" s="10"/>
      <c r="U933" s="10"/>
    </row>
    <row r="934" customFormat="false" ht="13.8" hidden="false" customHeight="false" outlineLevel="0" collapsed="false">
      <c r="Q934" s="10"/>
      <c r="R934" s="10"/>
      <c r="S934" s="10"/>
      <c r="T934" s="10"/>
      <c r="U934" s="10"/>
    </row>
    <row r="935" customFormat="false" ht="13.8" hidden="false" customHeight="false" outlineLevel="0" collapsed="false">
      <c r="Q935" s="10"/>
      <c r="R935" s="10"/>
      <c r="S935" s="10"/>
      <c r="T935" s="10"/>
      <c r="U935" s="10"/>
    </row>
    <row r="936" customFormat="false" ht="13.8" hidden="false" customHeight="false" outlineLevel="0" collapsed="false">
      <c r="Q936" s="10"/>
      <c r="R936" s="10"/>
      <c r="S936" s="10"/>
      <c r="T936" s="10"/>
      <c r="U936" s="10"/>
    </row>
    <row r="937" customFormat="false" ht="13.8" hidden="false" customHeight="false" outlineLevel="0" collapsed="false">
      <c r="Q937" s="10"/>
      <c r="R937" s="10"/>
      <c r="S937" s="10"/>
      <c r="T937" s="10"/>
      <c r="U937" s="10"/>
    </row>
    <row r="938" customFormat="false" ht="13.8" hidden="false" customHeight="false" outlineLevel="0" collapsed="false">
      <c r="Q938" s="10"/>
      <c r="R938" s="10"/>
      <c r="S938" s="10"/>
      <c r="T938" s="10"/>
      <c r="U938" s="10"/>
    </row>
    <row r="939" customFormat="false" ht="13.8" hidden="false" customHeight="false" outlineLevel="0" collapsed="false">
      <c r="Q939" s="10"/>
      <c r="R939" s="10"/>
      <c r="S939" s="10"/>
      <c r="T939" s="10"/>
      <c r="U939" s="10"/>
    </row>
    <row r="940" customFormat="false" ht="13.8" hidden="false" customHeight="false" outlineLevel="0" collapsed="false">
      <c r="Q940" s="10"/>
      <c r="R940" s="10"/>
      <c r="S940" s="10"/>
      <c r="T940" s="10"/>
      <c r="U940" s="10"/>
    </row>
    <row r="941" customFormat="false" ht="13.8" hidden="false" customHeight="false" outlineLevel="0" collapsed="false">
      <c r="Q941" s="10"/>
      <c r="R941" s="10"/>
      <c r="S941" s="10"/>
      <c r="T941" s="10"/>
      <c r="U941" s="10"/>
    </row>
    <row r="942" customFormat="false" ht="13.8" hidden="false" customHeight="false" outlineLevel="0" collapsed="false">
      <c r="Q942" s="10"/>
      <c r="R942" s="10"/>
      <c r="S942" s="10"/>
      <c r="T942" s="10"/>
      <c r="U942" s="10"/>
    </row>
    <row r="943" customFormat="false" ht="13.8" hidden="false" customHeight="false" outlineLevel="0" collapsed="false">
      <c r="Q943" s="10"/>
      <c r="R943" s="10"/>
      <c r="S943" s="10"/>
      <c r="T943" s="10"/>
      <c r="U943" s="10"/>
    </row>
    <row r="944" customFormat="false" ht="13.8" hidden="false" customHeight="false" outlineLevel="0" collapsed="false">
      <c r="Q944" s="10"/>
      <c r="R944" s="10"/>
      <c r="S944" s="10"/>
      <c r="T944" s="10"/>
      <c r="U944" s="10"/>
    </row>
    <row r="945" customFormat="false" ht="13.8" hidden="false" customHeight="false" outlineLevel="0" collapsed="false">
      <c r="Q945" s="10"/>
      <c r="R945" s="10"/>
      <c r="S945" s="10"/>
      <c r="T945" s="10"/>
      <c r="U945" s="10"/>
    </row>
    <row r="946" customFormat="false" ht="13.8" hidden="false" customHeight="false" outlineLevel="0" collapsed="false">
      <c r="Q946" s="10"/>
      <c r="R946" s="10"/>
      <c r="S946" s="10"/>
      <c r="T946" s="10"/>
      <c r="U946" s="10"/>
    </row>
    <row r="947" customFormat="false" ht="13.8" hidden="false" customHeight="false" outlineLevel="0" collapsed="false">
      <c r="Q947" s="10"/>
      <c r="R947" s="10"/>
      <c r="S947" s="10"/>
      <c r="T947" s="10"/>
      <c r="U947" s="10"/>
    </row>
    <row r="948" customFormat="false" ht="13.8" hidden="false" customHeight="false" outlineLevel="0" collapsed="false">
      <c r="Q948" s="10"/>
      <c r="R948" s="10"/>
      <c r="S948" s="10"/>
      <c r="T948" s="10"/>
      <c r="U948" s="10"/>
    </row>
    <row r="949" customFormat="false" ht="13.8" hidden="false" customHeight="false" outlineLevel="0" collapsed="false">
      <c r="Q949" s="10"/>
      <c r="R949" s="10"/>
      <c r="S949" s="10"/>
      <c r="T949" s="10"/>
      <c r="U949" s="10"/>
    </row>
    <row r="950" customFormat="false" ht="13.8" hidden="false" customHeight="false" outlineLevel="0" collapsed="false">
      <c r="Q950" s="10"/>
      <c r="R950" s="10"/>
      <c r="S950" s="10"/>
      <c r="T950" s="10"/>
      <c r="U950" s="10"/>
    </row>
    <row r="951" customFormat="false" ht="13.8" hidden="false" customHeight="false" outlineLevel="0" collapsed="false">
      <c r="Q951" s="10"/>
      <c r="R951" s="10"/>
      <c r="S951" s="10"/>
      <c r="T951" s="10"/>
      <c r="U951" s="10"/>
    </row>
    <row r="952" customFormat="false" ht="13.8" hidden="false" customHeight="false" outlineLevel="0" collapsed="false">
      <c r="Q952" s="10"/>
      <c r="R952" s="10"/>
      <c r="S952" s="10"/>
      <c r="T952" s="10"/>
      <c r="U952" s="10"/>
    </row>
    <row r="953" customFormat="false" ht="13.8" hidden="false" customHeight="false" outlineLevel="0" collapsed="false">
      <c r="Q953" s="10"/>
      <c r="R953" s="10"/>
      <c r="S953" s="10"/>
      <c r="T953" s="10"/>
      <c r="U953" s="10"/>
    </row>
    <row r="954" customFormat="false" ht="13.8" hidden="false" customHeight="false" outlineLevel="0" collapsed="false">
      <c r="Q954" s="10"/>
      <c r="R954" s="10"/>
      <c r="S954" s="10"/>
      <c r="T954" s="10"/>
      <c r="U954" s="10"/>
    </row>
    <row r="955" customFormat="false" ht="13.8" hidden="false" customHeight="false" outlineLevel="0" collapsed="false">
      <c r="Q955" s="10"/>
      <c r="R955" s="10"/>
      <c r="S955" s="10"/>
      <c r="T955" s="10"/>
      <c r="U955" s="10"/>
    </row>
    <row r="956" customFormat="false" ht="13.8" hidden="false" customHeight="false" outlineLevel="0" collapsed="false">
      <c r="Q956" s="10"/>
      <c r="R956" s="10"/>
      <c r="S956" s="10"/>
      <c r="T956" s="10"/>
      <c r="U956" s="10"/>
    </row>
    <row r="957" customFormat="false" ht="13.8" hidden="false" customHeight="false" outlineLevel="0" collapsed="false">
      <c r="Q957" s="10"/>
      <c r="R957" s="10"/>
      <c r="S957" s="10"/>
      <c r="T957" s="10"/>
      <c r="U957" s="10"/>
    </row>
    <row r="958" customFormat="false" ht="13.8" hidden="false" customHeight="false" outlineLevel="0" collapsed="false">
      <c r="Q958" s="10"/>
      <c r="R958" s="10"/>
      <c r="S958" s="10"/>
      <c r="T958" s="10"/>
      <c r="U958" s="10"/>
    </row>
    <row r="959" customFormat="false" ht="13.8" hidden="false" customHeight="false" outlineLevel="0" collapsed="false">
      <c r="Q959" s="10"/>
      <c r="R959" s="10"/>
      <c r="S959" s="10"/>
      <c r="T959" s="10"/>
      <c r="U959" s="10"/>
    </row>
    <row r="960" customFormat="false" ht="13.8" hidden="false" customHeight="false" outlineLevel="0" collapsed="false">
      <c r="Q960" s="10"/>
      <c r="R960" s="10"/>
      <c r="S960" s="10"/>
      <c r="T960" s="10"/>
      <c r="U960" s="10"/>
    </row>
    <row r="961" customFormat="false" ht="13.8" hidden="false" customHeight="false" outlineLevel="0" collapsed="false">
      <c r="Q961" s="10"/>
      <c r="R961" s="10"/>
      <c r="S961" s="10"/>
      <c r="T961" s="10"/>
      <c r="U961" s="10"/>
    </row>
    <row r="962" customFormat="false" ht="13.8" hidden="false" customHeight="false" outlineLevel="0" collapsed="false">
      <c r="Q962" s="10"/>
      <c r="R962" s="10"/>
      <c r="S962" s="10"/>
      <c r="T962" s="10"/>
      <c r="U962" s="10"/>
    </row>
    <row r="963" customFormat="false" ht="13.8" hidden="false" customHeight="false" outlineLevel="0" collapsed="false">
      <c r="Q963" s="10"/>
      <c r="R963" s="10"/>
      <c r="S963" s="10"/>
      <c r="T963" s="10"/>
      <c r="U963" s="10"/>
    </row>
    <row r="964" customFormat="false" ht="13.8" hidden="false" customHeight="false" outlineLevel="0" collapsed="false">
      <c r="Q964" s="10"/>
      <c r="R964" s="10"/>
      <c r="S964" s="10"/>
      <c r="T964" s="10"/>
      <c r="U964" s="10"/>
    </row>
    <row r="965" customFormat="false" ht="13.8" hidden="false" customHeight="false" outlineLevel="0" collapsed="false">
      <c r="Q965" s="10"/>
      <c r="R965" s="10"/>
      <c r="S965" s="10"/>
      <c r="T965" s="10"/>
      <c r="U965" s="10"/>
    </row>
    <row r="966" customFormat="false" ht="13.8" hidden="false" customHeight="false" outlineLevel="0" collapsed="false">
      <c r="Q966" s="10"/>
      <c r="R966" s="10"/>
      <c r="S966" s="10"/>
      <c r="T966" s="10"/>
      <c r="U966" s="10"/>
    </row>
    <row r="967" customFormat="false" ht="13.8" hidden="false" customHeight="false" outlineLevel="0" collapsed="false">
      <c r="Q967" s="10"/>
      <c r="R967" s="10"/>
      <c r="S967" s="10"/>
      <c r="T967" s="10"/>
      <c r="U967" s="10"/>
    </row>
    <row r="968" customFormat="false" ht="13.8" hidden="false" customHeight="false" outlineLevel="0" collapsed="false">
      <c r="Q968" s="10"/>
      <c r="R968" s="10"/>
      <c r="S968" s="10"/>
      <c r="T968" s="10"/>
      <c r="U968" s="10"/>
    </row>
    <row r="969" customFormat="false" ht="13.8" hidden="false" customHeight="false" outlineLevel="0" collapsed="false">
      <c r="Q969" s="10"/>
      <c r="R969" s="10"/>
      <c r="S969" s="10"/>
      <c r="T969" s="10"/>
      <c r="U969" s="10"/>
    </row>
    <row r="970" customFormat="false" ht="13.8" hidden="false" customHeight="false" outlineLevel="0" collapsed="false">
      <c r="Q970" s="10"/>
      <c r="R970" s="10"/>
      <c r="S970" s="10"/>
      <c r="T970" s="10"/>
      <c r="U970" s="10"/>
    </row>
    <row r="971" customFormat="false" ht="13.8" hidden="false" customHeight="false" outlineLevel="0" collapsed="false">
      <c r="Q971" s="10"/>
      <c r="R971" s="10"/>
      <c r="S971" s="10"/>
      <c r="T971" s="10"/>
      <c r="U971" s="10"/>
    </row>
    <row r="972" customFormat="false" ht="13.8" hidden="false" customHeight="false" outlineLevel="0" collapsed="false">
      <c r="Q972" s="10"/>
      <c r="R972" s="10"/>
      <c r="S972" s="10"/>
      <c r="T972" s="10"/>
      <c r="U972" s="10"/>
    </row>
    <row r="973" customFormat="false" ht="13.8" hidden="false" customHeight="false" outlineLevel="0" collapsed="false">
      <c r="Q973" s="10"/>
      <c r="R973" s="10"/>
      <c r="S973" s="10"/>
      <c r="T973" s="10"/>
      <c r="U973" s="10"/>
    </row>
    <row r="974" customFormat="false" ht="13.8" hidden="false" customHeight="false" outlineLevel="0" collapsed="false">
      <c r="Q974" s="10"/>
      <c r="R974" s="10"/>
      <c r="S974" s="10"/>
      <c r="T974" s="10"/>
      <c r="U974" s="10"/>
    </row>
    <row r="975" customFormat="false" ht="13.8" hidden="false" customHeight="false" outlineLevel="0" collapsed="false">
      <c r="Q975" s="10"/>
      <c r="R975" s="10"/>
      <c r="S975" s="10"/>
      <c r="T975" s="10"/>
      <c r="U975" s="10"/>
    </row>
    <row r="976" customFormat="false" ht="13.8" hidden="false" customHeight="false" outlineLevel="0" collapsed="false">
      <c r="Q976" s="10"/>
      <c r="R976" s="10"/>
      <c r="S976" s="10"/>
      <c r="T976" s="10"/>
      <c r="U976" s="10"/>
    </row>
    <row r="977" customFormat="false" ht="13.8" hidden="false" customHeight="false" outlineLevel="0" collapsed="false">
      <c r="Q977" s="10"/>
      <c r="R977" s="10"/>
      <c r="S977" s="10"/>
      <c r="T977" s="10"/>
      <c r="U977" s="10"/>
    </row>
    <row r="978" customFormat="false" ht="13.8" hidden="false" customHeight="false" outlineLevel="0" collapsed="false">
      <c r="Q978" s="10"/>
      <c r="R978" s="10"/>
      <c r="S978" s="10"/>
      <c r="T978" s="10"/>
      <c r="U978" s="10"/>
    </row>
    <row r="979" customFormat="false" ht="13.8" hidden="false" customHeight="false" outlineLevel="0" collapsed="false">
      <c r="Q979" s="10"/>
      <c r="R979" s="10"/>
      <c r="S979" s="10"/>
      <c r="T979" s="10"/>
      <c r="U979" s="10"/>
    </row>
    <row r="980" customFormat="false" ht="13.8" hidden="false" customHeight="false" outlineLevel="0" collapsed="false">
      <c r="Q980" s="10"/>
      <c r="R980" s="10"/>
      <c r="S980" s="10"/>
      <c r="T980" s="10"/>
      <c r="U980" s="10"/>
    </row>
    <row r="981" customFormat="false" ht="13.8" hidden="false" customHeight="false" outlineLevel="0" collapsed="false">
      <c r="Q981" s="10"/>
      <c r="R981" s="10"/>
      <c r="S981" s="10"/>
      <c r="T981" s="10"/>
      <c r="U981" s="10"/>
    </row>
    <row r="982" customFormat="false" ht="13.8" hidden="false" customHeight="false" outlineLevel="0" collapsed="false">
      <c r="Q982" s="10"/>
      <c r="R982" s="10"/>
      <c r="S982" s="10"/>
      <c r="T982" s="10"/>
      <c r="U982" s="10"/>
    </row>
    <row r="983" customFormat="false" ht="13.8" hidden="false" customHeight="false" outlineLevel="0" collapsed="false">
      <c r="Q983" s="10"/>
      <c r="R983" s="10"/>
      <c r="S983" s="10"/>
      <c r="T983" s="10"/>
      <c r="U983" s="10"/>
    </row>
    <row r="984" customFormat="false" ht="13.8" hidden="false" customHeight="false" outlineLevel="0" collapsed="false">
      <c r="Q984" s="10"/>
      <c r="R984" s="10"/>
      <c r="S984" s="10"/>
      <c r="T984" s="10"/>
      <c r="U984" s="10"/>
    </row>
    <row r="985" customFormat="false" ht="13.8" hidden="false" customHeight="false" outlineLevel="0" collapsed="false">
      <c r="Q985" s="10"/>
      <c r="R985" s="10"/>
      <c r="S985" s="10"/>
      <c r="T985" s="10"/>
      <c r="U985" s="10"/>
    </row>
    <row r="986" customFormat="false" ht="13.8" hidden="false" customHeight="false" outlineLevel="0" collapsed="false">
      <c r="Q986" s="10"/>
      <c r="R986" s="10"/>
      <c r="S986" s="10"/>
      <c r="T986" s="10"/>
      <c r="U986" s="10"/>
    </row>
    <row r="987" customFormat="false" ht="13.8" hidden="false" customHeight="false" outlineLevel="0" collapsed="false">
      <c r="Q987" s="10"/>
      <c r="R987" s="10"/>
      <c r="S987" s="10"/>
      <c r="T987" s="10"/>
      <c r="U987" s="10"/>
    </row>
    <row r="988" customFormat="false" ht="13.8" hidden="false" customHeight="false" outlineLevel="0" collapsed="false">
      <c r="Q988" s="10"/>
      <c r="R988" s="10"/>
      <c r="S988" s="10"/>
      <c r="T988" s="10"/>
      <c r="U988" s="10"/>
    </row>
    <row r="989" customFormat="false" ht="13.8" hidden="false" customHeight="false" outlineLevel="0" collapsed="false">
      <c r="Q989" s="10"/>
      <c r="R989" s="10"/>
      <c r="S989" s="10"/>
      <c r="T989" s="10"/>
      <c r="U989" s="10"/>
    </row>
    <row r="990" customFormat="false" ht="13.8" hidden="false" customHeight="false" outlineLevel="0" collapsed="false">
      <c r="Q990" s="10"/>
      <c r="R990" s="10"/>
      <c r="S990" s="10"/>
      <c r="T990" s="10"/>
      <c r="U990" s="10"/>
    </row>
    <row r="991" customFormat="false" ht="13.8" hidden="false" customHeight="false" outlineLevel="0" collapsed="false">
      <c r="Q991" s="10"/>
      <c r="R991" s="10"/>
      <c r="S991" s="10"/>
      <c r="T991" s="10"/>
      <c r="U991" s="10"/>
    </row>
    <row r="992" customFormat="false" ht="13.8" hidden="false" customHeight="false" outlineLevel="0" collapsed="false">
      <c r="Q992" s="10"/>
      <c r="R992" s="10"/>
      <c r="S992" s="10"/>
      <c r="T992" s="10"/>
      <c r="U992" s="10"/>
    </row>
    <row r="993" customFormat="false" ht="13.8" hidden="false" customHeight="false" outlineLevel="0" collapsed="false">
      <c r="Q993" s="10"/>
      <c r="R993" s="10"/>
      <c r="S993" s="10"/>
      <c r="T993" s="10"/>
      <c r="U993" s="10"/>
    </row>
    <row r="994" customFormat="false" ht="13.8" hidden="false" customHeight="false" outlineLevel="0" collapsed="false">
      <c r="Q994" s="10"/>
      <c r="R994" s="10"/>
      <c r="S994" s="10"/>
      <c r="T994" s="10"/>
      <c r="U994" s="10"/>
    </row>
    <row r="995" customFormat="false" ht="13.8" hidden="false" customHeight="false" outlineLevel="0" collapsed="false">
      <c r="Q995" s="10"/>
      <c r="R995" s="10"/>
      <c r="S995" s="10"/>
      <c r="T995" s="10"/>
      <c r="U995" s="10"/>
    </row>
    <row r="996" customFormat="false" ht="13.8" hidden="false" customHeight="false" outlineLevel="0" collapsed="false">
      <c r="Q996" s="10"/>
      <c r="R996" s="10"/>
      <c r="S996" s="10"/>
      <c r="T996" s="10"/>
      <c r="U996" s="10"/>
    </row>
    <row r="997" customFormat="false" ht="13.8" hidden="false" customHeight="false" outlineLevel="0" collapsed="false">
      <c r="Q997" s="10"/>
      <c r="R997" s="10"/>
      <c r="S997" s="10"/>
      <c r="T997" s="10"/>
      <c r="U997" s="10"/>
    </row>
    <row r="998" customFormat="false" ht="13.8" hidden="false" customHeight="false" outlineLevel="0" collapsed="false">
      <c r="Q998" s="10"/>
      <c r="R998" s="10"/>
      <c r="S998" s="10"/>
      <c r="T998" s="10"/>
      <c r="U998" s="10"/>
    </row>
    <row r="999" customFormat="false" ht="13.8" hidden="false" customHeight="false" outlineLevel="0" collapsed="false">
      <c r="Q999" s="10"/>
      <c r="R999" s="10"/>
      <c r="S999" s="10"/>
      <c r="T999" s="10"/>
      <c r="U999" s="10"/>
    </row>
    <row r="1000" customFormat="false" ht="13.8" hidden="false" customHeight="false" outlineLevel="0" collapsed="false">
      <c r="Q1000" s="10"/>
      <c r="R1000" s="10"/>
      <c r="S1000" s="10"/>
      <c r="T1000" s="10"/>
      <c r="U1000" s="1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LibreOffice/6.3.6.2$Linux_X86_64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2020-07-19T20:40:43Z</dcterms:modified>
  <cp:revision>1</cp:revision>
  <dc:subject/>
  <dc:title/>
</cp:coreProperties>
</file>