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Flo Valdés\Desktop\Universidad\2020-1\Software\correciones\"/>
    </mc:Choice>
  </mc:AlternateContent>
  <xr:revisionPtr revIDLastSave="0" documentId="13_ncr:1_{0D5A9715-4023-4B3C-9CC9-DF86B006BC95}" xr6:coauthVersionLast="45" xr6:coauthVersionMax="45" xr10:uidLastSave="{00000000-0000-0000-0000-000000000000}"/>
  <bookViews>
    <workbookView xWindow="-108" yWindow="-108" windowWidth="23256" windowHeight="12576" tabRatio="500" xr2:uid="{00000000-000D-0000-FFFF-FFFF00000000}"/>
  </bookViews>
  <sheets>
    <sheet name="I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H101" i="1" l="1"/>
  <c r="G101" i="1"/>
  <c r="F101" i="1"/>
  <c r="I101" i="1" s="1"/>
  <c r="K101" i="1" s="1"/>
  <c r="H100" i="1"/>
  <c r="I100" i="1" s="1"/>
  <c r="K100" i="1" s="1"/>
  <c r="G100" i="1"/>
  <c r="F100" i="1"/>
  <c r="I99" i="1"/>
  <c r="K99" i="1" s="1"/>
  <c r="H99" i="1"/>
  <c r="G99" i="1"/>
  <c r="F99" i="1"/>
  <c r="K98" i="1"/>
  <c r="H98" i="1"/>
  <c r="G98" i="1"/>
  <c r="F98" i="1"/>
  <c r="I98" i="1" s="1"/>
  <c r="H97" i="1"/>
  <c r="G97" i="1"/>
  <c r="F97" i="1"/>
  <c r="H96" i="1"/>
  <c r="I96" i="1" s="1"/>
  <c r="K96" i="1" s="1"/>
  <c r="G96" i="1"/>
  <c r="F96" i="1"/>
  <c r="I95" i="1"/>
  <c r="K95" i="1" s="1"/>
  <c r="H95" i="1"/>
  <c r="G95" i="1"/>
  <c r="F95" i="1"/>
  <c r="H94" i="1"/>
  <c r="G94" i="1"/>
  <c r="F94" i="1"/>
  <c r="I94" i="1" s="1"/>
  <c r="K94" i="1" s="1"/>
  <c r="H93" i="1"/>
  <c r="G93" i="1"/>
  <c r="F93" i="1"/>
  <c r="I93" i="1" s="1"/>
  <c r="K93" i="1" s="1"/>
  <c r="H92" i="1"/>
  <c r="I92" i="1" s="1"/>
  <c r="K92" i="1" s="1"/>
  <c r="G92" i="1"/>
  <c r="F92" i="1"/>
  <c r="I91" i="1"/>
  <c r="K91" i="1" s="1"/>
  <c r="H91" i="1"/>
  <c r="G91" i="1"/>
  <c r="F91" i="1"/>
  <c r="K90" i="1"/>
  <c r="H90" i="1"/>
  <c r="G90" i="1"/>
  <c r="F90" i="1"/>
  <c r="I90" i="1" s="1"/>
  <c r="H89" i="1"/>
  <c r="G89" i="1"/>
  <c r="F89" i="1"/>
  <c r="H88" i="1"/>
  <c r="I88" i="1" s="1"/>
  <c r="K88" i="1" s="1"/>
  <c r="G88" i="1"/>
  <c r="F88" i="1"/>
  <c r="I87" i="1"/>
  <c r="K87" i="1" s="1"/>
  <c r="H87" i="1"/>
  <c r="G87" i="1"/>
  <c r="F87" i="1"/>
  <c r="H86" i="1"/>
  <c r="G86" i="1"/>
  <c r="F86" i="1"/>
  <c r="I86" i="1" s="1"/>
  <c r="K86" i="1" s="1"/>
  <c r="H85" i="1"/>
  <c r="G85" i="1"/>
  <c r="F85" i="1"/>
  <c r="I85" i="1" s="1"/>
  <c r="K85" i="1" s="1"/>
  <c r="H84" i="1"/>
  <c r="I84" i="1" s="1"/>
  <c r="K84" i="1" s="1"/>
  <c r="G84" i="1"/>
  <c r="F84" i="1"/>
  <c r="I83" i="1"/>
  <c r="K83" i="1" s="1"/>
  <c r="H83" i="1"/>
  <c r="G83" i="1"/>
  <c r="F83" i="1"/>
  <c r="K82" i="1"/>
  <c r="H82" i="1"/>
  <c r="G82" i="1"/>
  <c r="F82" i="1"/>
  <c r="I82" i="1" s="1"/>
  <c r="H81" i="1"/>
  <c r="G81" i="1"/>
  <c r="F81" i="1"/>
  <c r="H80" i="1"/>
  <c r="I80" i="1" s="1"/>
  <c r="K80" i="1" s="1"/>
  <c r="G80" i="1"/>
  <c r="F80" i="1"/>
  <c r="I79" i="1"/>
  <c r="K79" i="1" s="1"/>
  <c r="H79" i="1"/>
  <c r="G79" i="1"/>
  <c r="F79" i="1"/>
  <c r="H78" i="1"/>
  <c r="G78" i="1"/>
  <c r="F78" i="1"/>
  <c r="I78" i="1" s="1"/>
  <c r="K78" i="1" s="1"/>
  <c r="H77" i="1"/>
  <c r="G77" i="1"/>
  <c r="F77" i="1"/>
  <c r="I77" i="1" s="1"/>
  <c r="K77" i="1" s="1"/>
  <c r="H76" i="1"/>
  <c r="I76" i="1" s="1"/>
  <c r="K76" i="1" s="1"/>
  <c r="G76" i="1"/>
  <c r="F76" i="1"/>
  <c r="I75" i="1"/>
  <c r="K75" i="1" s="1"/>
  <c r="H75" i="1"/>
  <c r="G75" i="1"/>
  <c r="F75" i="1"/>
  <c r="K74" i="1"/>
  <c r="H74" i="1"/>
  <c r="G74" i="1"/>
  <c r="F74" i="1"/>
  <c r="I74" i="1" s="1"/>
  <c r="H73" i="1"/>
  <c r="G73" i="1"/>
  <c r="F73" i="1"/>
  <c r="H72" i="1"/>
  <c r="I72" i="1" s="1"/>
  <c r="K72" i="1" s="1"/>
  <c r="G72" i="1"/>
  <c r="F72" i="1"/>
  <c r="I71" i="1"/>
  <c r="K71" i="1" s="1"/>
  <c r="H71" i="1"/>
  <c r="G71" i="1"/>
  <c r="F71" i="1"/>
  <c r="H70" i="1"/>
  <c r="G70" i="1"/>
  <c r="F70" i="1"/>
  <c r="I70" i="1" s="1"/>
  <c r="K70" i="1" s="1"/>
  <c r="H69" i="1"/>
  <c r="G69" i="1"/>
  <c r="F69" i="1"/>
  <c r="I69" i="1" s="1"/>
  <c r="K69" i="1" s="1"/>
  <c r="H68" i="1"/>
  <c r="I68" i="1" s="1"/>
  <c r="K68" i="1" s="1"/>
  <c r="G68" i="1"/>
  <c r="F68" i="1"/>
  <c r="I67" i="1"/>
  <c r="K67" i="1" s="1"/>
  <c r="H67" i="1"/>
  <c r="G67" i="1"/>
  <c r="F67" i="1"/>
  <c r="K66" i="1"/>
  <c r="H66" i="1"/>
  <c r="G66" i="1"/>
  <c r="F66" i="1"/>
  <c r="I66" i="1" s="1"/>
  <c r="H65" i="1"/>
  <c r="G65" i="1"/>
  <c r="F65" i="1"/>
  <c r="H64" i="1"/>
  <c r="I64" i="1" s="1"/>
  <c r="K64" i="1" s="1"/>
  <c r="G64" i="1"/>
  <c r="F64" i="1"/>
  <c r="I63" i="1"/>
  <c r="K63" i="1" s="1"/>
  <c r="H63" i="1"/>
  <c r="G63" i="1"/>
  <c r="F63" i="1"/>
  <c r="H62" i="1"/>
  <c r="G62" i="1"/>
  <c r="F62" i="1"/>
  <c r="I62" i="1" s="1"/>
  <c r="K62" i="1" s="1"/>
  <c r="H61" i="1"/>
  <c r="G61" i="1"/>
  <c r="F61" i="1"/>
  <c r="I61" i="1" s="1"/>
  <c r="K61" i="1" s="1"/>
  <c r="H60" i="1"/>
  <c r="I60" i="1" s="1"/>
  <c r="K60" i="1" s="1"/>
  <c r="G60" i="1"/>
  <c r="F60" i="1"/>
  <c r="I59" i="1"/>
  <c r="K59" i="1" s="1"/>
  <c r="H59" i="1"/>
  <c r="G59" i="1"/>
  <c r="F59" i="1"/>
  <c r="K58" i="1"/>
  <c r="H58" i="1"/>
  <c r="G58" i="1"/>
  <c r="F58" i="1"/>
  <c r="I58" i="1" s="1"/>
  <c r="H57" i="1"/>
  <c r="G57" i="1"/>
  <c r="F57" i="1"/>
  <c r="H56" i="1"/>
  <c r="I56" i="1" s="1"/>
  <c r="K56" i="1" s="1"/>
  <c r="G56" i="1"/>
  <c r="F56" i="1"/>
  <c r="I55" i="1"/>
  <c r="K55" i="1" s="1"/>
  <c r="H55" i="1"/>
  <c r="G55" i="1"/>
  <c r="F55" i="1"/>
  <c r="H54" i="1"/>
  <c r="G54" i="1"/>
  <c r="F54" i="1"/>
  <c r="I54" i="1" s="1"/>
  <c r="K54" i="1" s="1"/>
  <c r="H53" i="1"/>
  <c r="G53" i="1"/>
  <c r="F53" i="1"/>
  <c r="I53" i="1" s="1"/>
  <c r="K53" i="1" s="1"/>
  <c r="H52" i="1"/>
  <c r="I52" i="1" s="1"/>
  <c r="K52" i="1" s="1"/>
  <c r="G52" i="1"/>
  <c r="F52" i="1"/>
  <c r="I51" i="1"/>
  <c r="K51" i="1" s="1"/>
  <c r="H51" i="1"/>
  <c r="G51" i="1"/>
  <c r="F51" i="1"/>
  <c r="K50" i="1"/>
  <c r="H50" i="1"/>
  <c r="G50" i="1"/>
  <c r="F50" i="1"/>
  <c r="I50" i="1" s="1"/>
  <c r="H49" i="1"/>
  <c r="G49" i="1"/>
  <c r="F49" i="1"/>
  <c r="H48" i="1"/>
  <c r="I48" i="1" s="1"/>
  <c r="K48" i="1" s="1"/>
  <c r="G48" i="1"/>
  <c r="F48" i="1"/>
  <c r="I47" i="1"/>
  <c r="K47" i="1" s="1"/>
  <c r="H47" i="1"/>
  <c r="G47" i="1"/>
  <c r="F47" i="1"/>
  <c r="H46" i="1"/>
  <c r="G46" i="1"/>
  <c r="F46" i="1"/>
  <c r="I46" i="1" s="1"/>
  <c r="K46" i="1" s="1"/>
  <c r="H45" i="1"/>
  <c r="G45" i="1"/>
  <c r="F45" i="1"/>
  <c r="I45" i="1" s="1"/>
  <c r="K45" i="1" s="1"/>
  <c r="H44" i="1"/>
  <c r="I44" i="1" s="1"/>
  <c r="K44" i="1" s="1"/>
  <c r="G44" i="1"/>
  <c r="F44" i="1"/>
  <c r="I43" i="1"/>
  <c r="K43" i="1" s="1"/>
  <c r="H43" i="1"/>
  <c r="G43" i="1"/>
  <c r="F43" i="1"/>
  <c r="K42" i="1"/>
  <c r="H42" i="1"/>
  <c r="G42" i="1"/>
  <c r="F42" i="1"/>
  <c r="I42" i="1" s="1"/>
  <c r="H41" i="1"/>
  <c r="G41" i="1"/>
  <c r="F41" i="1"/>
  <c r="H40" i="1"/>
  <c r="I40" i="1" s="1"/>
  <c r="K40" i="1" s="1"/>
  <c r="G40" i="1"/>
  <c r="F40" i="1"/>
  <c r="I39" i="1"/>
  <c r="K39" i="1" s="1"/>
  <c r="H39" i="1"/>
  <c r="G39" i="1"/>
  <c r="F39" i="1"/>
  <c r="H38" i="1"/>
  <c r="G38" i="1"/>
  <c r="F38" i="1"/>
  <c r="I38" i="1" s="1"/>
  <c r="K38" i="1" s="1"/>
  <c r="H37" i="1"/>
  <c r="G37" i="1"/>
  <c r="F37" i="1"/>
  <c r="I37" i="1" s="1"/>
  <c r="K37" i="1" s="1"/>
  <c r="H36" i="1"/>
  <c r="I36" i="1" s="1"/>
  <c r="K36" i="1" s="1"/>
  <c r="G36" i="1"/>
  <c r="F36" i="1"/>
  <c r="I35" i="1"/>
  <c r="K35" i="1" s="1"/>
  <c r="H35" i="1"/>
  <c r="G35" i="1"/>
  <c r="F35" i="1"/>
  <c r="K34" i="1"/>
  <c r="H34" i="1"/>
  <c r="G34" i="1"/>
  <c r="F34" i="1"/>
  <c r="I34" i="1" s="1"/>
  <c r="H33" i="1"/>
  <c r="G33" i="1"/>
  <c r="F33" i="1"/>
  <c r="H32" i="1"/>
  <c r="I32" i="1" s="1"/>
  <c r="K32" i="1" s="1"/>
  <c r="G32" i="1"/>
  <c r="F32" i="1"/>
  <c r="I31" i="1"/>
  <c r="K31" i="1" s="1"/>
  <c r="H31" i="1"/>
  <c r="G31" i="1"/>
  <c r="F31" i="1"/>
  <c r="H30" i="1"/>
  <c r="G30" i="1"/>
  <c r="F30" i="1"/>
  <c r="H29" i="1"/>
  <c r="G29" i="1"/>
  <c r="F29" i="1"/>
  <c r="I29" i="1" s="1"/>
  <c r="K29" i="1" s="1"/>
  <c r="H28" i="1"/>
  <c r="I28" i="1" s="1"/>
  <c r="K28" i="1" s="1"/>
  <c r="G28" i="1"/>
  <c r="F28" i="1"/>
  <c r="I27" i="1"/>
  <c r="K27" i="1" s="1"/>
  <c r="H27" i="1"/>
  <c r="G27" i="1"/>
  <c r="F27" i="1"/>
  <c r="H26" i="1"/>
  <c r="G26" i="1"/>
  <c r="F26" i="1"/>
  <c r="H25" i="1"/>
  <c r="G25" i="1"/>
  <c r="F25" i="1"/>
  <c r="I25" i="1" s="1"/>
  <c r="K25" i="1" s="1"/>
  <c r="H24" i="1"/>
  <c r="I24" i="1" s="1"/>
  <c r="K24" i="1" s="1"/>
  <c r="G24" i="1"/>
  <c r="F24" i="1"/>
  <c r="I23" i="1"/>
  <c r="K23" i="1" s="1"/>
  <c r="H23" i="1"/>
  <c r="G23" i="1"/>
  <c r="F23" i="1"/>
  <c r="H22" i="1"/>
  <c r="G22" i="1"/>
  <c r="F22" i="1"/>
  <c r="H21" i="1"/>
  <c r="G21" i="1"/>
  <c r="F21" i="1"/>
  <c r="I21" i="1" s="1"/>
  <c r="K21" i="1" s="1"/>
  <c r="H20" i="1"/>
  <c r="I20" i="1" s="1"/>
  <c r="K20" i="1" s="1"/>
  <c r="G20" i="1"/>
  <c r="F20" i="1"/>
  <c r="I19" i="1"/>
  <c r="K19" i="1" s="1"/>
  <c r="H19" i="1"/>
  <c r="G19" i="1"/>
  <c r="F19" i="1"/>
  <c r="H18" i="1"/>
  <c r="G18" i="1"/>
  <c r="F18" i="1"/>
  <c r="H17" i="1"/>
  <c r="G17" i="1"/>
  <c r="F17" i="1"/>
  <c r="I17" i="1" s="1"/>
  <c r="K17" i="1" s="1"/>
  <c r="H16" i="1"/>
  <c r="I16" i="1" s="1"/>
  <c r="K16" i="1" s="1"/>
  <c r="G16" i="1"/>
  <c r="F16" i="1"/>
  <c r="I15" i="1"/>
  <c r="K15" i="1" s="1"/>
  <c r="H15" i="1"/>
  <c r="G15" i="1"/>
  <c r="F15" i="1"/>
  <c r="H14" i="1"/>
  <c r="G14" i="1"/>
  <c r="F14" i="1"/>
  <c r="H13" i="1"/>
  <c r="G13" i="1"/>
  <c r="F13" i="1"/>
  <c r="I13" i="1" s="1"/>
  <c r="K13" i="1" s="1"/>
  <c r="H12" i="1"/>
  <c r="G12" i="1"/>
  <c r="I12" i="1" s="1"/>
  <c r="K12" i="1" s="1"/>
  <c r="F12" i="1"/>
  <c r="H11" i="1"/>
  <c r="I11" i="1" s="1"/>
  <c r="K11" i="1" s="1"/>
  <c r="G11" i="1"/>
  <c r="F11" i="1"/>
  <c r="I10" i="1"/>
  <c r="K10" i="1" s="1"/>
  <c r="H10" i="1"/>
  <c r="G10" i="1"/>
  <c r="F10" i="1"/>
  <c r="H9" i="1"/>
  <c r="G9" i="1"/>
  <c r="F9" i="1"/>
  <c r="H8" i="1"/>
  <c r="I8" i="1" s="1"/>
  <c r="K8" i="1" s="1"/>
  <c r="G8" i="1"/>
  <c r="F8" i="1"/>
  <c r="I7" i="1"/>
  <c r="K7" i="1" s="1"/>
  <c r="H7" i="1"/>
  <c r="G7" i="1"/>
  <c r="F7" i="1"/>
  <c r="H6" i="1"/>
  <c r="G6" i="1"/>
  <c r="F6" i="1"/>
  <c r="I6" i="1" s="1"/>
  <c r="K6" i="1" s="1"/>
  <c r="H5" i="1"/>
  <c r="G5" i="1"/>
  <c r="F5" i="1"/>
  <c r="I5" i="1" s="1"/>
  <c r="K5" i="1" s="1"/>
  <c r="H4" i="1"/>
  <c r="G4" i="1"/>
  <c r="I4" i="1" s="1"/>
  <c r="K4" i="1" s="1"/>
  <c r="F4" i="1"/>
  <c r="H3" i="1"/>
  <c r="I3" i="1" s="1"/>
  <c r="K3" i="1" s="1"/>
  <c r="G3" i="1"/>
  <c r="F3" i="1"/>
  <c r="I2" i="1"/>
  <c r="K2" i="1" s="1"/>
  <c r="H2" i="1"/>
  <c r="G2" i="1"/>
  <c r="F2" i="1"/>
  <c r="I9" i="1" l="1"/>
  <c r="K9" i="1" s="1"/>
  <c r="I14" i="1"/>
  <c r="K14" i="1" s="1"/>
  <c r="I18" i="1"/>
  <c r="K18" i="1" s="1"/>
  <c r="I22" i="1"/>
  <c r="K22" i="1" s="1"/>
  <c r="I26" i="1"/>
  <c r="K26" i="1" s="1"/>
  <c r="I30" i="1"/>
  <c r="K30" i="1" s="1"/>
  <c r="I33" i="1"/>
  <c r="K33" i="1" s="1"/>
  <c r="I41" i="1"/>
  <c r="K41" i="1" s="1"/>
  <c r="I49" i="1"/>
  <c r="K49" i="1" s="1"/>
  <c r="I57" i="1"/>
  <c r="K57" i="1" s="1"/>
  <c r="I65" i="1"/>
  <c r="K65" i="1" s="1"/>
  <c r="I73" i="1"/>
  <c r="K73" i="1" s="1"/>
  <c r="I81" i="1"/>
  <c r="K81" i="1" s="1"/>
  <c r="I89" i="1"/>
  <c r="K89" i="1" s="1"/>
  <c r="I97" i="1"/>
  <c r="K97" i="1" s="1"/>
</calcChain>
</file>

<file path=xl/sharedStrings.xml><?xml version="1.0" encoding="utf-8"?>
<sst xmlns="http://schemas.openxmlformats.org/spreadsheetml/2006/main" count="509" uniqueCount="364">
  <si>
    <t>No. alumno</t>
  </si>
  <si>
    <t>Asistencia</t>
  </si>
  <si>
    <t>Ptje P1</t>
  </si>
  <si>
    <t>Ptje P2</t>
  </si>
  <si>
    <t>Ptje P3</t>
  </si>
  <si>
    <t>Nota P1</t>
  </si>
  <si>
    <t>Nota P2</t>
  </si>
  <si>
    <t>Nota P3</t>
  </si>
  <si>
    <t>Nota I1</t>
  </si>
  <si>
    <t>Bonus
(décimas)</t>
  </si>
  <si>
    <t>Nota I1
con Bonus</t>
  </si>
  <si>
    <t>Feedback P1</t>
  </si>
  <si>
    <t>Feedback P2</t>
  </si>
  <si>
    <t>Feedback P3</t>
  </si>
  <si>
    <t>18641598</t>
  </si>
  <si>
    <t>Faltó mencionar:
- La estructura vertical y la falta de comunicación entre equipos dificulta la coordinación
- Los stand-up meetings no deben durar más de 15-20 minutos
- La duración de cada sprint debe ser fija
- La retroalimentación debe ser analizada por los mismos desarrolladores
- Al agregar nuevos requisitos debe haber una replanificación, sin embargo, se deteca problema con la adición de features al sprint actual</t>
  </si>
  <si>
    <t>No hiciste el desglose de tareas y el tiempo determinado para los sprints es corto. El tiempo tampoco fue justificado por los tiempos mostrando en el tablero kanban. También te falto mencionar el procesos de inicio del proyecto.</t>
  </si>
  <si>
    <t>- Buena respuesta en general :) Me hubiera gustado ver un poco más de detalle estando en el peor escenario (12 ptos en todos los sprints). Por ejemplo, que para ese caso se tiene que ir priorizando los relatos en conversación con los interesados del proyecto y alertar tempranamente la posible necesidad de un ajuste por alcance.</t>
  </si>
  <si>
    <t>Faltó mencionar:
- Los relatos de usuarios deben ser generados por el cliente
- La duración de cada sprint debe ser fija
- Al agregar nuevos requisitos debe haber una replanificación</t>
  </si>
  <si>
    <t>Falto detallar las actividades previas al sprint y las actividades realizadas al terminar un sprint. Sprints deben tener duración fila</t>
  </si>
  <si>
    <t xml:space="preserve">No es correcto asumir que podrás alcanzar a terminar todas las funcionalidades, de hecho dado el poco tiempo, probablemente no se pueda y se tiene que negociar el alcance. Si bien es correcto establecer 2 sprints, era importante mencionar que esto nos quita agilidad. ¿Por qué dices que no se puede estimar bien el desempeño real si es que te dicen el número de puntos de relato que pueden hacer en una semana?
</t>
  </si>
  <si>
    <t>15624447</t>
  </si>
  <si>
    <t>Faltó mencionar:
- La estructura vertical y la falta de comunicación entre equipos dificulta la coordinación
- En los stand-up meetings deben participar todos y no durar más de 15-20 minutos
- La retroalimentación debe ser analizada por los mismos desarrolladores</t>
  </si>
  <si>
    <t>Describir un poco más el proceso de inicio de un proyecto, no hay mucha justificación en el desglose de actividades, tampoco se habla de la finalidad de cada sprint.</t>
  </si>
  <si>
    <t xml:space="preserve">-        Creo que tienes una confusión con los conceptos, el sprint es un periodo de tiempo que se compone de una cantidad “x” de relatos de usuario, por ende, no puedes realizar 12 sprints en una semana. Mencionas que te reunirías cada semana con el grupo, por lo tanto serían 4 sprints.
-        Falta mejor y peor caso
-        Falta mencionar que se debe priorizar los relatos cuidadosamente, ya que el tiempo es muy escaso.
</t>
  </si>
  <si>
    <t>16207246</t>
  </si>
  <si>
    <t>Faltó mencionar:
- Los relatos de usuarios deben ser generados por el cliente
- Los stand-up meetings no deben durar más de 15-20 minutos
- La duración de cada sprint debe ser fija
- Usar carta Gantt dificulta adaptarse a los cambios</t>
  </si>
  <si>
    <t>No se describe inicio del proyecto, tampoco sprint retrospectivo ni review. Duración de 1 semana</t>
  </si>
  <si>
    <t xml:space="preserve">-	Bien general, El contexto de la pregunta es para respaldar el hecho de que plazo es inamovible en términos de tiempo.
-	No entendí porqué hacer un sprint diferente de 2 semanas. Al final el tiempo sigue siendo el mismo, como tu estimación se pasa en el tiempo, lo que se puede hacer es negociar con el cliente el alcance del proyecto.
-	Faltó mencionar que la priorización de relatos debe ser muy cuidadosa y hablar cada semana sobre eso con la parte interesada.
</t>
  </si>
  <si>
    <t>18639038</t>
  </si>
  <si>
    <t>Faltó mencionar:
- Los relatos de usuarios deben ser generados por el cliente
- La estructura vertical y la falta de comunicación entre equipos dificulta la coordinación. Puede dividirse a los equipos como se menciona en el enunciado, siempre y cuando exista una comunicación fluida entre ellos. 
- La retroalimentación debe ser analizada por los mismos desarrolladores</t>
  </si>
  <si>
    <t>Todo bien.</t>
  </si>
  <si>
    <t xml:space="preserve">Excelente respuesta! </t>
  </si>
  <si>
    <t>18637124</t>
  </si>
  <si>
    <t>Faltó mencionar:
- La retroalimentación debe ser analizada por los mismos desarrolladores</t>
  </si>
  <si>
    <t>No hace descripción de procesos de inicio de proyecto y tampoco habla de procesos entre sprints. La duración de los sprints es demasiado corta.</t>
  </si>
  <si>
    <t>-        Si bien, las conclusiones son acertadas, no entregaste una planificiación clara. Independiente de que no se alcancen a terminar todos los relatos en el tiempo estipulado, el equipo debe tener un plan de desarrollo.</t>
  </si>
  <si>
    <t>18639429</t>
  </si>
  <si>
    <t>Faltó mencionar:
- Los relatos de usuarios deben ser generados por el cliente
- Al agregar nuevos requisitos debe haber una replanificación</t>
  </si>
  <si>
    <t>No habla del inicio del proyecto, ni de sprint review o retrospective. La duración de sprint es muy corta</t>
  </si>
  <si>
    <t>-        Buena respuesta en general!, el único detalle que creo que faltó mencionar que los relatos a desarrollar se deben escoger cuidadosamente y siempre renegociar con la contraparte.</t>
  </si>
  <si>
    <t>17627540</t>
  </si>
  <si>
    <t>Faltó mencionar:
- Los relatos de usuarios deben ser generados por el cliente. Sin embargo, bien se mencionó la importancia de reunirse con el cliente.
- La estructura vertical y la falta de comunicación entre equipos dificulta la coordinación
- En los stand-up meetings deben participar todos y no durar más de 15-20 minutos
- Usar carta Gantt dificulta adaptarse a los cambios
- La retroalimentación debe ser analizada por los mismos desarrolladores
- Al agregar nuevos requisitos debe haber una replanificación</t>
  </si>
  <si>
    <t>No se considera el tiempo que se tomó en realizar cada tarea por lo que los sprints son muy cortos, no hay total claridad en las features por sprint, falta el proceso pre y post sprint.</t>
  </si>
  <si>
    <t xml:space="preserve">-        Buen desarrollo en general. Sin embargo, el supuesto de que los casos complejos son más importante para la entrega no es un buen supuesto, ya que esto dependerá en GRAN del tipo de feature que sea (lo cual no sabemos en este caso) y de la contraparte.
-        La idea era mencionar que se debe priorizar con la contraparte los relatos de cada sprint, elegir cuidadosamente qué hacer en cada uno (en honor al tiempo) y alertar la alta probabilidad de que el reléase tendrá que tener un reajuste de alcance.
</t>
  </si>
  <si>
    <t>16639855</t>
  </si>
  <si>
    <t>Faltó mencionar:
- Los relatos de usuarios deben ser generados por el cliente
- En los stand-up meetings deben participar todos y no durar más de 15-20 minutos
- La duración de cada sprint debe ser fija
Se mencionó el problema de los nuevos requisitos, sin embargo no se menciona la replanificación.</t>
  </si>
  <si>
    <t>Falta describir un poco más el proce de inicio del proyecto, el tiempo dado para cada sprint es demasiado corto para ciertas features mostradas en kanban</t>
  </si>
  <si>
    <t>-        Buena respuesta en general, te faltó eso si colocarte en el peor y mejor caso. Dado el análisis que hiciste, el peor caso te daría 4.6 semanas y eso es más allá del plazo estiupulado. En consecuencia, también faltó agregar como manejar eso en la planificación.</t>
  </si>
  <si>
    <t>17624177</t>
  </si>
  <si>
    <t>- Los relatos de usuarios deben ser generados por el cliente, otra cosa es que se generen por el equipo desde un documento de requisitos
No se menciona:
- La estructura vertical y la falta de comunicación entre equipos dificulta la coordinación
- Usar carta Gantt dificulta adaptarse a los cambios
- La retroalimentación debe ser analizada por los mismos desarrolladores
- Al agregar nuevos requisitos debe haber una replanificación</t>
  </si>
  <si>
    <t>Describir un poco el proceso de inicio del proyecto, sprints demasiado cortos para las features por sprint.</t>
  </si>
  <si>
    <t xml:space="preserve">-        La idea del análisis es que fuera en base al tiempo (o número de story points en una semana). Dado que son 4 semanas, el ideal es que si o si sean 4 (igual podrían ser 2) y los escenarios a analizar son la cantidad de relatos que se podrá lograr hacer en cada sprint.
-        Si bien el análisis que hiciste está bien, la idea era proponer una planificiación en las 4 semanas, más allá de mencionar que serán 4 sprints.
</t>
  </si>
  <si>
    <t>18642268</t>
  </si>
  <si>
    <t>Faltó mencionar:
- Los stand-up meetings no deben durar más de 15-20 minutos
- La duración de cada sprint debe ser fija
- Al agregar nuevos requisitos debe haber una replanificación y no agregarlos directamente al sprint actual.</t>
  </si>
  <si>
    <t>Si bien el análisis no es incorrecto, algunos supuesto (sp) hace que el tiempo calculado por sprint sea menor al necesario mostrado por el tableor kanban.</t>
  </si>
  <si>
    <t>-        Buen análisis en general, el único detalle que te faltó fue mencionar qué hacer en caso de caer en el peor escenario. Por ejemplo, priorizar cuidadosamente los relatos de usuario con la contraparte y proponer un ajuste respecto al alcance del release.</t>
  </si>
  <si>
    <t>1864208J</t>
  </si>
  <si>
    <t>Faltó mencionar:
- Al agregar nuevos requisitos debe haber una replanificación</t>
  </si>
  <si>
    <t>El tiempo que se da al sprint es muy poco (recordar que son días hábiles los mostrados) pero en general se ve claridad en el concepto pedido.</t>
  </si>
  <si>
    <t>18642578</t>
  </si>
  <si>
    <t>Faltó mencionar:
- La estructura vertical y la falta de comunicación entre equipos dificulta la coordinación
- La duración de cada sprint puede ser de 2 semanas, 3 semanas o inclusive 1 mes, lo importante es que debe ser fija
- La retroalimentación debe ser analizada por los mismos desarrolladores
- Al agregar nuevos requisitos debe haber una replanificación</t>
  </si>
  <si>
    <t>No se describe ningún proceso de sprints. No se justificó el tiempo para cada sprint y este quedó corto para las features realizadas.</t>
  </si>
  <si>
    <t xml:space="preserve">-        La idea de realizar una planificación es que se asignen puntajes semanales de acuerdo a la productividad del equipo. Por lo que el supuesto de: “cuando la carga de puntos este
-        entre 12 y 18 se van a terminar todos esos relatos de usuario dentro de la semana.” No viene mucho al caso. También, no se puede suponer que a mayor complejidad la prioridad es mayor, ya que esto radica en lo que prefiera la contraparte.
-        Si bien puedes proponer realizar esa cantidad de puntos por semana, hay que agregar al análisis el caso donde la cantidad es siempre 12 (peor escenario) y qué hacer en ese caso.
</t>
  </si>
  <si>
    <t>16640411</t>
  </si>
  <si>
    <t>- Se menciona el problema de los requisitos, sin emabrgo no se menciona que debe haber una replanificación.</t>
  </si>
  <si>
    <t>Solo te falto explicar un poco el proceso de inicio que se lleva con el cliente, lo demás todo muy bien y justificado.</t>
  </si>
  <si>
    <t>-        Muy buena respuesta en general. Sin embargo, la escala que ocupaste no es tan ideal, ya que el aumento en la complejidad nunca es lineal (ideal ocupar una exponencial o Fibonacci). Dado lo anterior, en un muy mal caso no se alcanzan a terminar todos los relatos y esto da pie a definir acciones en la planificación que cubran este escenario</t>
  </si>
  <si>
    <t>16639561</t>
  </si>
  <si>
    <t>Faltó mencionar:
- Los relatos de usuarios deben ser generados por el cliente
- La estructura vertical y la falta de comunicación entre equipos dificulta la coordinación
- En los stand-up meetings deben participar todos y no durar más de 15-20 minutos
- La duración de cada sprint debe ser fija
- Al agregar nuevos requisitos debe haber una replanificación</t>
  </si>
  <si>
    <t>No se explicó el proceso de inicio del proyecto que se lleva a cabo con el cliente y para la extracción de relatos. No se da un tiempo de sprints y tus sprints no terminan con funcionalidades completas.</t>
  </si>
  <si>
    <t xml:space="preserve">-        Buen desarrollo en general. Sin embargo, el supuesto de que los casos complejos son más importante para la entrega no es un buen supuesto, ya que esto dependerá en gran parte de la contraparte y del tipo de feature que sea (lo cual no sabemos en este caso).
-        La idea era mencionar que se debe priorizar con la contraparte los relatos de cada sprint, elegir cuidadosamente qué hacer en cada uno (en honor al tiempo) y alertar la alta probabilidad de que el reléase tendrá que tener un reajuste de alcance.
</t>
  </si>
  <si>
    <t>18636713</t>
  </si>
  <si>
    <t>Faltó mencionar:
- En los stand-up meetings deben participar todos y no durar más de 15-20 minutos
- La duración de cada sprint debe ser fija 
- La retroalimentación debe ser analizada por los mismos desarrolladores
- Al agregar nuevos requisitos debe haber una replanificación</t>
  </si>
  <si>
    <t>No hablaste del proceso al inicio del proyecto, esto es la extracción de relatos desde el cliente. El tiempo de sprints es corto ya que no obtuviste el tiempo de realización desde el tablero kanban. Tampoco mencionaste los sprints reviews y retrospective. (Solo como sugerencia, te diría que trates de escribir un poco más claro, esto porque quizás hay palabras que no entendí tan bien o cosas así)</t>
  </si>
  <si>
    <t>1764013J</t>
  </si>
  <si>
    <t>Faltó mencionar:
- La estructura vertical y la falta de comunicación entre equipos dificulta la coordinación
- En los stand-up meetings deben participar todos
- La duración de cada sprint debe ser fija
- Al agregar nuevos requisitos debe haber una replanificación</t>
  </si>
  <si>
    <t>Falto la etapa de inicio del proyecto, es decir, la reunión con cliente y la extracción de relatos. La duración de los sprints es corta y no se justifica con la duración en el tablero canvas.</t>
  </si>
  <si>
    <t>19639821</t>
  </si>
  <si>
    <t>Bien!</t>
  </si>
  <si>
    <t>No se explica ningun proceso del scrum, además el tiempo de los sprints es muy corto. No se menciona sprint review ni retrospective.</t>
  </si>
  <si>
    <t xml:space="preserve">-        El supuesto de que los casos complejos son más importante para la entrega no es un buen supuesto, ya que esto dependerá en gran parte de la contraparte y del tipo de feature que sea (lo cual no sabemos en este caso).
-        La idea era mencionar que se debe priorizar con la contraparte los relatos de cada sprint, elegir cuidadosamente qué hacer en cada uno (en honor al tiempo) y alertar la alta probabilidad de que el reléase tendrá que tener un reajuste de alcance.
</t>
  </si>
  <si>
    <t>18642314</t>
  </si>
  <si>
    <t xml:space="preserve">-        Si bien el análisis es acertado, no hay una definición clara en la planificiación del reléase. La idea era mencionar cómo se va a llevar a acabo (número de sprints, priorización) y qué acciones tomar en el peor/mejor escenario. </t>
  </si>
  <si>
    <t>18638058</t>
  </si>
  <si>
    <t>Faltó mencionar:
- La estructura vertical y la falta de comunicación entre equipos dificulta la coordinación
- En los stand-up meetings deben participar todos 
- Al agregar nuevos requisitos debe haber una replanificación</t>
  </si>
  <si>
    <t>No se describe el inicio del proyecto (la etapa con el cliente), tampose menciona el sprint review ni retrospective. El deviden los relatos, estos al ser relatos no se deberían dividir, el tiempo del sprint es demasiado corto para algunos. Tenías que calcular este tiempo según la distribución del tablero kanban.</t>
  </si>
  <si>
    <t>16635116</t>
  </si>
  <si>
    <t>Faltó mencionar:
- La estructura vertical y la falta de comunicación entre equipos dificulta la coordinación
- Al agregar nuevos requisitos debe haber una replanificación
A considerar: Falto ser mas específico en algunos puntos. La retroalimentación debe ser analizada por los desarroladores. Los stand-up meetings deben durar entre 15-20 minutos. Sin embargo, la idea estaba ahí.</t>
  </si>
  <si>
    <t>Te faltó detallar el proceso de inicio del proyecto, tampoco se justific</t>
  </si>
  <si>
    <t>16641558</t>
  </si>
  <si>
    <t>Faltó mencionar:
- Los relatos de usuarios deben ser generados por el cliente
- En los stand-up meetings deben participar todos
- La duración de cada sprint debe ser fija
- Al agregar nuevos requisitos debe haber una replanificación
A tener en cuenta: es product owner, no client owner.</t>
  </si>
  <si>
    <t>El único problema que veo de tu respuesta es que no hiciste la inferencia del tiempo del sprint desde el tablero kanban, si hubieras hecho esto habrías visto que hay tareas que toman un mínimo de tiempo en realizarse y que, por lo tanto, definir una semana por sprint era demasiado poco.</t>
  </si>
  <si>
    <t xml:space="preserve">-        Buen análisis en general, sin embargo, hubo un error en el cálculo, la suma según tu escala era: 10 * 3 + 6 * 5 + 8 * 8 + 2 * 11 =  146 pts. Eso quiere decir que ni en el mejor de los casos se hubiera podido completar.
-        También la idea esque los ptos se repartan en un sprint (una semana en este caso).
</t>
  </si>
  <si>
    <t>18637205</t>
  </si>
  <si>
    <t>Faltó mencionar:
- Los relatos de usuarios deben ser generados por el cliente
- La estructura vertical y la falta de comunicación entre equipos dificulta la coordinación
- En los stand-up meetings deben participar todos y no durar más de 15-20 minutos
- La retroalimentación debe ser analizada por los mismos desarrolladores
- Al agregar nuevos requisitos debe haber una replanificación
A tener en cuenta: el cliente usualmente es el product owner</t>
  </si>
  <si>
    <t>Buena respuesta, solo te faltó mencionar el proceso de inicio del proyecto (la reunión con el cliente y extracción de realtos.)</t>
  </si>
  <si>
    <t xml:space="preserve">-        Buena respuesta en general  Sin embargo, no puedes quitar relatos sin conversarlo en un sprint con la contraparte. La idea es ir priorizando sprint a sprint dependiendo de la productividad del equipo. </t>
  </si>
  <si>
    <t>17625254</t>
  </si>
  <si>
    <t>Faltó mencionar:
- La estructura vertical y la falta de comunicación entre equipos dificulta la coordinación
- En los stand-up meetings deben participar todos
- La retroalimentación debe ser analizada por los mismos desarrolladores</t>
  </si>
  <si>
    <t>No se explicaron los procesos del scrum y lo que se hace post sprint. El tiempo de sprint no está justificado.</t>
  </si>
  <si>
    <t xml:space="preserve">-        Buen análisis en general 
-        Faltó darle un poco más de detalle a la planificiación en sí (Por ejemplo: número de sprints, qué acciones tomar en caso de caer en el peor caso, etc.)
</t>
  </si>
  <si>
    <t>17636892</t>
  </si>
  <si>
    <t xml:space="preserve">Faltó mencionar:
- En los stand-up meetings deben participar todos
- La duración de cada sprint debe ser fija
</t>
  </si>
  <si>
    <t>No se explicó el inico del proyecto, la reunión con el cliente y la extracción de relatos. La justificación del tiempo de sprints no es suficiente pues no se analizaron las tareas realizadas en kanban, idealmente, al hacer esto hubieras podido ver que algunos relatos toman más tiempo en realizarse.</t>
  </si>
  <si>
    <t>17626021</t>
  </si>
  <si>
    <t>Faltó mencionar:
- La estructura vertical y la falta de comunicación entre equipos dificulta la coordinación
- En los stand-up meetings deben participar todos y no durar más de 15-20 minutos
- La duración de cada sprint debe ser fija
- Al agregar nuevos requisitos debe haber una replanificación</t>
  </si>
  <si>
    <t>Falto detallar las actividades previas al sprint y las actividades realizadas al terminar un sprint.</t>
  </si>
  <si>
    <t>17638143</t>
  </si>
  <si>
    <t>Faltó mencionar:
- Los relatos de usuarios deben ser generados por el cliente
- En los stand-up meetings deben participar todos y no durar más de 15-20 minutos
- La duración de cada sprint debe ser fija
- La retroalimentación debe ser analizada por los mismos desarrolladores
- Al agregar nuevos requisitos debe haber una replanificación</t>
  </si>
  <si>
    <t>Falta describir el proceso de inicio del proyecto, además para el tiempo de sprint no se da justificación y queda corto para la realización de algunas features.</t>
  </si>
  <si>
    <t>18638082</t>
  </si>
  <si>
    <t>Faltó mencionar:
- Los relatos de usuarios deben ser generados por el cliente
- La estructura vertical y la falta de comunicación entre equipos dificulta la coordinación
- La duración de cada sprint debe ser fija</t>
  </si>
  <si>
    <t>Muy claro el proceso, falta mejorar el tiempo de realización de cada tarea.</t>
  </si>
  <si>
    <t>-        Bien! :) La segunda opción es la más correcta, ya que el proyecto es inamovible en el tiempo.</t>
  </si>
  <si>
    <t>18639496</t>
  </si>
  <si>
    <t>Faltó mencionar:
- Los stand-up meetings no deben durar más de 15-20 minutos
- Al agregar nuevos requisitos debe haber una replanificación, sin embargo, se detectó el problema de los requisitos nuevos.</t>
  </si>
  <si>
    <t>Falta descripción del inicio del proyecto, las semanas igual son más cortas de lo necesario para ciertas features.</t>
  </si>
  <si>
    <t>17639247</t>
  </si>
  <si>
    <t>Faltó mencionar:
- En los stand-up meetings deben participar todos</t>
  </si>
  <si>
    <t xml:space="preserve">-        El análisis es correcto. Sin embargo, la escala que utilizaste no es tan realista porque por lo general, la dificultad no aumenta linealmente, si no que exponencialmente (también se puede ocupar la de Fibonacci).
-        Faltó agregar a la planificación qué hacer en el peor caso (ya que con una mejor escala, es bien probable)
</t>
  </si>
  <si>
    <t>17642310</t>
  </si>
  <si>
    <t>Faltó mencionar:
- Los relatos de usuarios deben ser generados por el cliente, sin embargo, se detecta el problema con respecto al documento de requisitos</t>
  </si>
  <si>
    <t>Buena explicación, el único problema fue la decidir que los sprints sean de 1 semana (no se justifica en base a las features del tablero)</t>
  </si>
  <si>
    <t xml:space="preserve">-        Buen desarrollo en general. Sin embargo, el supuesto de que los casos complejos son más importante para la entrega no es un buen supuesto, ya que esto dependerá en gran parte de la contraparte y del tipo de feature que sea (lo cual no sabemos en este caso).
-        La idea era mencionar que se debe priorizar con la contraparte los relatos de cada sprint, elegir cuidadosamente qué hacer en cada uno (en honor al tiempo) y alertar la alta probabilidad de que el reléase tendrá que tener un reajuste de alcance.
</t>
  </si>
  <si>
    <t>17640865</t>
  </si>
  <si>
    <t xml:space="preserve">No estaba </t>
  </si>
  <si>
    <t>1762472J</t>
  </si>
  <si>
    <t>Faltó mencionar:
- La estructura vertical y la falta de comunicación entre equipos dificulta la coordinación
- Al agregar nuevos requisitos debe haber una replanificación, sin embargo, se reconoce el problema con los requisitos</t>
  </si>
  <si>
    <t>16641418</t>
  </si>
  <si>
    <t>Faltó mencionar:
- Los relatos de usuarios deben ser generados por el cliente
- La estructura vertical y la falta de comunicación entre equipos dificulta la coordinación
- En los stand-up meetings o daily meetings deben participar todos y no durar más de 15-20 minutos
- La duración de cada sprint debe ser fija
- La retroalimentación debe ser analizada por los mismos desarrolladores
- Al agregar nuevos requisitos debe haber una replanificación</t>
  </si>
  <si>
    <t>Sprints muy cortos, estás resolviendo 2 tareas por sprint, la idea de grupos en los sprints es un poco inecesaria ente ejercicio.</t>
  </si>
  <si>
    <t xml:space="preserve">-        El análisis es correcto. Sin embargo, la escala que utilizaste no es tan realista porque por lo general, la dificultad no aumenta linealmente, si no que exponencialmente (también se puede ocupar la de Fibonacci).
-        La idea era mencionar que se debe priorizar con la contraparte los relatos de cada sprint, elegir cuidadosamente qué hacer en cada uno (en honor al tiempo) y alertar la alta probabilidad de que el reléase tendrá que tener un reajuste de alcance.
</t>
  </si>
  <si>
    <t>18642152</t>
  </si>
  <si>
    <t>Faltó mencionar:
- Los relatos de usuarios deben ser generados por el cliente
- La estructura vertical y la falta de comunicación entre equipos dificulta la coordinación
- La duración de cada sprint debe ser fija
- Al agregar nuevos requisitos debe haber una replanificación</t>
  </si>
  <si>
    <t>Solo falto explicar el proceso de inicio de un proyecto de ing de software, reunión con cliente…</t>
  </si>
  <si>
    <t xml:space="preserve">-        Buen desarrollo en general. Sin embargo, el supuesto de que los casos complejos son más importante para la entrega no es un buen supuesto, ya que esto dependerá en gran parte de la contraparte y del tipo de feature que sea (lo cual no sabemos en este caso).
-        Si bien faltó agregar a la planificación el peor escenario, el párrafo final me da a entender que está la intención de hablar con el cliente en caso de que no se puedan cumplir los sprints correctamente.
-        La idea era mencionar que se debe priorizar con la contraparte los relatos de cada sprint, elegir cuidadosamente qué hacer en cada uno (en honor al tiempo) y alertar la alta probabilidad de que el reléase tendrá que tener un reajuste de alcance.
</t>
  </si>
  <si>
    <t>Faltó mencionar:
- Los relatos de usuarios deben ser generados por el cliente, sin embargo, se detecta el problema de los requisitos
- La estructura vertical y la falta de comunicación entre equipos dificulta la coordinación</t>
  </si>
  <si>
    <t>Faltó explicar la reunión con clientes y obtención de relatos.</t>
  </si>
  <si>
    <t>18640206</t>
  </si>
  <si>
    <t>Faltó mencionar:
- La estructura vertical y la falta de comunicación entre equipos dificulta la coordinación
- Usar carta Gantt dificulta adaptarse a los cambios
- Al agregar nuevos requisitos debe haber una replanificación, sin embargo, se detecta problema de ingresar nuevos requisitos.</t>
  </si>
  <si>
    <t>El tiempo definido para los sprints es muy corto para las tareas mosrtadas en kanban.</t>
  </si>
  <si>
    <t>-        Buen análisis en general  Sin embargo, faltó agregar más detalle en el “qué hacer” con la contraparte, ya que no lograrán hacer todos los relatos. Por ejemplo: priorizar con la contraparte los relatos de cada sprint, elegir cuidadosamente qué hacer en cada uno (en honor al tiempo) y alertar la alta probabilidad de que el reléase tendrá que tener un reajuste de alcance.</t>
  </si>
  <si>
    <t>17640784</t>
  </si>
  <si>
    <t>Faltó mencionar:
- La duración de cada sprint debe ser fija
- Al agregar nuevos requisitos debe haber una replanificación, sin embargo, se detecta problema de ingresar nuevos requisitos</t>
  </si>
  <si>
    <t>No se explica el inicio del proyecto, la parte de reunión con el usuario y extracción de relatos. El tiempo dado para los sprints es muy corto para algunas features.</t>
  </si>
  <si>
    <t>-        Buen análisis en general  Sin embargo, faltó agregar más detalle en el “qué hacer” con la contraparte en el peor escenario, ya que no lograrán hacer todos los relatos. Por ejemplo: priorizar con la contraparte los relatos de cada sprint, elegir cuidadosamente qué hacer en cada uno (en honor al tiempo) y alertar la alta probabilidad de que el reléase tendrá que tener un reajuste de alcance.</t>
  </si>
  <si>
    <t>17637945</t>
  </si>
  <si>
    <t>Faltó mencionar:
- Los relatos de usuarios deben ser generados por el cliente
- En los stand-up meetings deben participar todos y no durar más de 15-20 minutos
- Al agregar nuevos requisitos debe haber una replanificación</t>
  </si>
  <si>
    <t>El tiempo de los sprints es demasiado corto para la propuesta de features por sprints, esto se debió obtener a través del cycle time de las features en kanban.</t>
  </si>
  <si>
    <t>1763847J</t>
  </si>
  <si>
    <t>Faltó mencionar:
- En los stand-up meetings deben participar todos
- La retroalimentación debe ser analizada por los mismos desarrolladores
- Al agregar nuevos requisitos debe haber una replanificación</t>
  </si>
  <si>
    <t>Faltó incluir al cliente en la respuesta, la extracción de relatos. Además, el tiempo dado para los sprints es muy corto para las features que contienen. Los sprints deberían ser de una duración fija y no cambiarla en medio del sprint. Faltó mencionar la idea de sprint retrospective.</t>
  </si>
  <si>
    <t>-        Bien! Lo único que te faltó fue mencionar que los relatos se deben priorizar de acuerdo a las necesidades de la contraparte.</t>
  </si>
  <si>
    <t>17640660</t>
  </si>
  <si>
    <t>Faltó mencionar:
- Los relatos de usuarios deben ser generados por el cliente
- La estructura vertical y la falta de comunicación entre equipos dificulta la coordinación
- En los stand-up meetings deben participar todos
- Al agregar nuevos requisitos debe haber una replanificación</t>
  </si>
  <si>
    <t>No se habló de la extracción de relatos desde el cliente, el tiempo dado para los sprints es muy cortos para algunas features del tablero kanban. Tampoco se mencionan los procesos de sprint review y sprint retrospective.</t>
  </si>
  <si>
    <t xml:space="preserve">-        Bien en general  Sin embargo, no puedes asumir que siempre trabajaran en su máxima capacidad, de hecho, lo más probable es que no lo sea. 
-        La idea de la planificación es colocarse siempre en el peor y mejor escenario. En este caso en particular, probablemente no se alcancen a terminar todos los relatos de usuario y la idea era mencionar qué hacer en ese caso y que se debe priorizar cuidadosamente cada relato al final de cada sprint.
</t>
  </si>
  <si>
    <t>18642640</t>
  </si>
  <si>
    <t>Faltó mencionar:
- Los relatos de usuarios deben ser generados por el cliente, sin embargo, se detecto el problema de los requerimientos
- La estructura vertical y la falta de comunicación entre equipos dificulta la coordinación
- No hacen sprint review
- Al agregar nuevos requisitos debe haber una replanificación, sin embargo, se detecta el problema de agregar features nuevas.</t>
  </si>
  <si>
    <t>Faltó explicar la parte previa al inicio del proyeto, es decir, la reunión con el cliente y la extracción de relatos. El tiempo de sprint está bien, pero faltó mencionar los procesos de sprint review y sprint retrospective.</t>
  </si>
  <si>
    <t>-        Buen desarrollo en general  El único detalle que te faltó mencionar (pero muy importante) es que la eliminación de relatos no puede decidirse en la planificación inicial, si no que tiene que hacerse cuidadosamente tras completar cada sprint y siempre conversando con los interesados del proyecto.</t>
  </si>
  <si>
    <t>17624533</t>
  </si>
  <si>
    <t>Faltó mencionar:
- Los relatos de usuarios deben ser generados por el cliente
- En los stand-up meetings deben participar todos y no durar más de 15-20 minutos
- La duración de cada sprint debe ser fija
- No hacen sprint review
- La retroalimentación debe ser analizada por los mismos desarrolladores
- Al agregar nuevos requisitos debe haber una replanificación</t>
  </si>
  <si>
    <t>No se explica ningún proceso propio del scrum o de los sprints. El tiempo dado para los sprints es muy corto dada la distribución de features hecha.</t>
  </si>
  <si>
    <t>-        Está bien el análisis básico, sin embargo, te equivocaste en la suma de puntaje. En realidad es 56, por lo que en el peor caso no se alcanza a desarrollar el proyecto y la idea era mencionar qué hacer en ese caso en particular.</t>
  </si>
  <si>
    <t>16635108</t>
  </si>
  <si>
    <t>Faltó mencionar:
- La estructura vertical y la falta de comunicación entre equipos dificulta la coordinación
- Los stand-up meetings no deben durar más de 15-20 minutos
- La duración de cada sprint debe ser fija
- Al agregar nuevos requisitos debe haber una replanificación</t>
  </si>
  <si>
    <t>No se menciona el proceso de inicio del proyecto, esto es, reunión con el cliente y extracción de relatos. El supuesto sobre el tiempo de sprints no correspondes, los sprints quedan cortos para el tiempo de algunas features. No se mencionó el sprint review.</t>
  </si>
  <si>
    <t>-        Bien! Lo único que te faltó fue detallar en cómo sería la priorización de los relatos para cada sprint.</t>
  </si>
  <si>
    <t>18641571</t>
  </si>
  <si>
    <t>Faltó mencionar:
- La estructura vertical y la falta de comunicación entre equipos dificulta la coordinación
- Los stand-up meetings no deben durar más de 15-20 minutos
- La duración de cada sprint debe ser fija
- Al agregar nuevos requisitos debe haber una replanificación, sin embargo, se deteca problema con la adición de features al sprint actual</t>
  </si>
  <si>
    <t>No se menciona el inicio del proyecto, la reunión con el cliente y la extracción de relatos. La carga o tiempo por relato se tenía que estimar desde el tablero kanban, el tiempo de sprint queda corto.</t>
  </si>
  <si>
    <t xml:space="preserve">-        El análisis es correcto. Sin embargo, la escala que utilizaste no es tan realista porque por lo general, la dificultad no aumenta linealmente, si no que exponencialmente (también se puede ocupar la de Fibonacci).
-        Faltó agregar a la planificación qué hacer en el peor caso (ya que con una mejor escala, es bien probable).
</t>
  </si>
  <si>
    <t>16635159</t>
  </si>
  <si>
    <t>Faltó mencionar:
- La estructura vertical y la falta de comunicación entre equipos dificulta la coordinación
- Los stand-up meetings no deben durar más de 15-20 minutos
- Al agregar nuevos requisitos debe haber una replanificación, sin embargo, se deteca problema con la adición de features al sprint actual</t>
  </si>
  <si>
    <t>El tiempo de tareas tenías que obtenerlo del tablero kanban, por esto el tiempo de sprints se quedó corto. Además, tampoco se habló del proceso de inicio del proyecto, la reunión con el cliente y la extracción de relatos.</t>
  </si>
  <si>
    <t>-        Buen desarrollo en general  Si bien, el supuesto de que todos los relatos tienen la misma prioridad, la idea era mencionar que estos se deben elegir cuidadosamente luego de cada sprint y siempre en conversación con los interesados, y qué hacer en el caso de no alcanzar a terminar todos los relatos. Por ejemplo, proponer un ajuste por alcance al reléase.</t>
  </si>
  <si>
    <t>1863852J</t>
  </si>
  <si>
    <t>Faltó mencionar:
- La estructura vertical y la falta de comunicación entre equipos dificulta la coordinación
- Al agregar nuevos requisitos debe haber una replanificación</t>
  </si>
  <si>
    <t>La priorización de features por sprint está un poco mal enfocada, se debería respetar la prioridad de estas para el orden de desarrollo.</t>
  </si>
  <si>
    <t>17638879</t>
  </si>
  <si>
    <t>Faltó mencionar:
- Los relatos de usuarios deben ser generados por el cliente
- La duración de cada sprint debe ser fija
- Al agregar nuevos requisitos debe haber una replanificación, sin embargo, se deteca problema con la adición de features al sprint actual</t>
  </si>
  <si>
    <t>Solo falto detallar un poco el proceso de inicio del proyecto, esto es la reunión con el cliente y extracción de relatos</t>
  </si>
  <si>
    <t xml:space="preserve">-        La idea era utilizar una escala (por ejemplo: exponencial o fibonacci) para saber cuantos son los sp necesarios para el reléase. Haciendo esto, se puede contrastar con el mejor y peor caso que mencionas y ver si se podrá lograr terminar o no el reléase y qué hacer en caso de no poder lograrlo.
-        Tampoco especificas la cantidad de sprints, solamente hablas de horas y semanas 
</t>
  </si>
  <si>
    <t>16635450</t>
  </si>
  <si>
    <t>Faltó mencionar:
- La retroalimentación debe ser analizada por los mismos desarrolladores
- Al agregar nuevos requisitos debe haber una replanificación, sin embargo, se deteca problema con la adición de features al sprint actual</t>
  </si>
  <si>
    <t>Te falto describir los procesos del scrum y los procesos que siguen a un sprint. El calculo de tiempo está bueno.</t>
  </si>
  <si>
    <t xml:space="preserve">-        No me queda muy clara la repartición de los story points, ya que el enunciado menciona que el rango de productividad semanal del equipo es entre 12  - 18, por lo que asignar 34 es imposible. 
-        La idea era utilizar la escala para contrastarlo con el mejor y peor escenario. Luego, mostrar que en un muy buen escenario probablemente no alcancen a terminar todos los relatos del release y “qué hacer” en ese caso a la planificación.
</t>
  </si>
  <si>
    <t>18639771</t>
  </si>
  <si>
    <t>Faltó mencionar:
- Los relatos de usuarios deben ser generados por el cliente
- La estructura vertical y la falta de comunicación entre equipos dificulta la coordinación
- Los stand-up meetings no deben durar más de 15-20 minutos
- Al agregar nuevos requisitos debe haber una replanificación, sin embargo, se deteca problema con la adición de features al sprint actual</t>
  </si>
  <si>
    <t>Falto detallar un poco el proceso de inicio del proyecto, esto es la reunión con el cliente y extracción de relatos. También, el tiempo determinado para el sprint no se justifica y queda corto para el tiempo de desarrollo de ciertas features.</t>
  </si>
  <si>
    <t xml:space="preserve">-        Buena respuesta en general  
-        Más que tener una planificación puntual, la idea era mencionar el qué hacer en caso de no alcanzar a terminar todos los relatos, ya que con una mejor escala (Fibonacci normal), el mejor caso puede terminar todos los relatos, pero con el tiempo muy justo. 
</t>
  </si>
  <si>
    <t>17637155</t>
  </si>
  <si>
    <t>Faltó mencionar:
- La estructura vertical y la falta de comunicación entre equipos dificulta la coordinación
- La retroalimentación debe ser analizada por los mismos desarrolladores
- Al agregar nuevos requisitos debe haber una replanificación</t>
  </si>
  <si>
    <t>Falto detallar el proceso del inicio del proyecto (proceso con el cliente). El tiempo de sprints no se justificó y quedó corto para el tiempo de algunos features.</t>
  </si>
  <si>
    <t>-        Buena respuesta en general! El ajuste por alcance que propones es una buena solución para alcanzar a terminar los relatos en cada sprint. Más que una “instancia” de planificación, me hubiera gustado que mencionaras que la priorización de los relatos debe hacerse cuidadosamente con los interesados y ajustar al termino de cada sprint.</t>
  </si>
  <si>
    <t>17638569</t>
  </si>
  <si>
    <t>Faltó mencionar:
- Los relatos de usuarios deben ser generados por el cliente
- La estructura vertical y la falta de comunicación entre equipos dificulta la coordinación
- En los stand-up meetings deben participar todos y no durar más de 15-20 minutos
- Al agregar nuevos requisitos debe haber una replanificación</t>
  </si>
  <si>
    <t>Falto describir el proceso con el cliente. No se da justificación para el tiempo de los sprints, idealmente, este tiempo se debió analizar desde la distribución en el tablero kanban. Falto mencionar el sprint retrospective.</t>
  </si>
  <si>
    <t>18642292</t>
  </si>
  <si>
    <t>Faltó mencionar:
- Los relatos de usuarios deben ser generados por el cliente
- La estructura vertical y la falta de comunicación entre equipos dificulta la coordinación
- En los stand-up meetings deben participar todos y no durar más de 15-20 minutos
- La duración de cada sprint debe ser fija
- No hacen sprint review
- La retroalimentación debe ser analizada por los mismos desarrolladores
- Al agregar nuevos requisitos debe haber una replanificación</t>
  </si>
  <si>
    <t>No se explican los procesos de scrum o lo del sprint. No se justifica el tiempo de los sprints y este es corto para las tareas dada.s</t>
  </si>
  <si>
    <t>18639119</t>
  </si>
  <si>
    <t>Faltó mencionar:
- Los stand-up meetings no deben durar más de 15-20 minutos
- La duración de cada sprint debe ser fija
- Usar carta Gantt dificulta adaptarse a los cambios
- La retroalimentación debe ser analizada por los mismos desarrolladores
- Al agregar nuevos requisitos debe haber una replanificación</t>
  </si>
  <si>
    <t>Falto detallar el proceso del inicio del proyecto (proceso con el cliente). El tiempo de sprints no está justificado y quedó corto para el tiempo de algunos features, se mencionaron los términos de sprint review y sprint retrospective, pero no se describe qué son ni la diferencia entre ellos.</t>
  </si>
  <si>
    <t>-        Buena respuesta en general  Me hubiera gustado ver un poco más de detalle estando en el peor escenario (12 ptos en todos los sprints). Por ejemplo, que para ese caso se tiene que ir priorizando los relatos en conversación con los interesados del proyecto y alertar tempranamente la posible necesidad de un ajuste por alcance.</t>
  </si>
  <si>
    <t>18639399</t>
  </si>
  <si>
    <t>Faltó mencionar:
- Los relatos de usuarios deben ser generados por el cliente
- Los stand-up meetings no deben durar más de 15-20 minutos
- No hacen sprint review
- Al agregar nuevos requisitos debe haber una replanificación, sin embargo, se deteca problema con la adición de features al sprint actual</t>
  </si>
  <si>
    <t>Faltó el proceso de extracción de relatos desde el cliente, además el tiempo por sprints no se calculo tomando el cuenta el tablero kanban entregado. Idealmente, tomar el tiempo de cycle tiempo de los relatos hubiera permitido ver que algunas features requerían más de una semana para ser completadas.</t>
  </si>
  <si>
    <t>16635000</t>
  </si>
  <si>
    <t>Faltó mencionar:
- La estructura vertical y la falta de comunicación entre equipos dificulta la coordinación
- La duración de cada sprint debe ser fija
- La retroalimentación debe ser analizada por los mismos desarrolladores
- Al agregar nuevos requisitos debe haber una replanificación</t>
  </si>
  <si>
    <t>Te falto mencionar los procesos del scrum junto con las etapas tras finalizar un sprint (review y retrospective). Si bien el tiempo de sprint está bien calculado, este no presenta ninguna justificación.</t>
  </si>
  <si>
    <t>17640350</t>
  </si>
  <si>
    <t>Faltó mencionar:
- Los stand-up meetings no deben durar más de 15-20 minutos
- Usar carta Gantt dificulta adaptarse a los cambios
- Al agregar nuevos requisitos debe haber una replanificación</t>
  </si>
  <si>
    <t>Falto describir un poco el proceso con el cliente, también se hizo un supuesto de que los sprints duran 1 semana el cuál no está justificado por la duración de relatos en el tablero kanban. Falto mencionar el término de sprint retrospective.</t>
  </si>
  <si>
    <t>-        Buen análisis en general  Sin embargo, la idea era mencionar una planificación general del reléase; y colocarse en el mejor y peor escenario de acuerdo a la velocidad del equipo.</t>
  </si>
  <si>
    <t>18638600</t>
  </si>
  <si>
    <t>Faltó mencionar:
- Los relatos de usuarios deben ser generados por el cliente
- La estructura vertical y la falta de comunicación entre equipos dificulta la coordinación
- No hacen sprint review
- Al agregar nuevos requisitos debe haber una replanificación</t>
  </si>
  <si>
    <t>El tiempo para los sprints es demasiado corto y no se justifica con calculos sobre el tablero de kanban. Los procesos están bien explicados, pero falto el de sprint retrospective.</t>
  </si>
  <si>
    <t xml:space="preserve">-        Buena respuesta en general  El ajuste por alcance que propones es una buena solución para alcanzar a terminar los relatos en cada sprint. Más que una “instancia” de planificación, me hubiera gustado que mencionaras que la priorización de los relatos debe hacerse cuidadosamente con los interesados y ajustar al termino de cada sprint.
Puntaje: 
</t>
  </si>
  <si>
    <t>16637887</t>
  </si>
  <si>
    <t>Faltó mencionar:
- La estructura vertical y la falta de comunicación entre equipos dificulta la coordinación
- En los stand-up meetings deben participar todos
- La retroalimentación debe ser analizada por los mismos desarrolladores
- Al agregar nuevos requisitos debe haber una replanificación, sin embargo, se deteca problema con la adición de features al sprint actual</t>
  </si>
  <si>
    <t>Buena explicación, pero te faltó detallar o mencionar procesos del scrum. En especifico, la reunión con el usuario y la extracción de los relatos y el sprint review con sprint retorspective.</t>
  </si>
  <si>
    <t>16641027</t>
  </si>
  <si>
    <t>Faltó mencionar:
- Al agregar nuevos requisitos debe haber una replanificación, sin embargo, se deteca problema con la adición de features al sprint actual</t>
  </si>
  <si>
    <t>17640342</t>
  </si>
  <si>
    <t>Faltó mencionar:
- La estructura vertical y la falta de comunicación entre equipos dificulta la coordinación
- Usar carta Gantt dificulta adaptarse a los cambios
- La retroalimentación debe ser analizada por los mismos desarrolladores
- Al agregar nuevos requisitos debe haber una replanificación, sin embargo, se deteca problema con la adición de features al sprint actual</t>
  </si>
  <si>
    <t>Falta explicar el inicio del proyecto y los procesos de finalización de sprins. No se justificó el tiempo de los sprints y el tiempo dado está siendo calculado por semanas de días tantos hábiles y no hábiles.</t>
  </si>
  <si>
    <t xml:space="preserve">-        Me hubiera gustado ver un poco más de desarrollo en tu respuesta. ¿Cuántos sprints?¿Qué se hace con los relatos que no se alcanzan a hacer? 
-        Ojo con la redacción, pareciera ser que no le diste una segunda leída a tu respuesta.
</t>
  </si>
  <si>
    <t>16204964</t>
  </si>
  <si>
    <t>Muy bien.</t>
  </si>
  <si>
    <t xml:space="preserve">-        Bien en general, pero darle una prioridad a un tema en específico no es del todo correcto, ya que la priorización de relatos se debe hacer en conjunto del product owner y probablemente se tengan que ajustar al termino de cada sprint.
-        Me hubiera gustado ver más detalle en el cas ode estar en un mal escenario, donde el equipo rinde solo 24 SP por sprint.
-        ¿Por qué solo 2 sprints? No sería mejor 4 para darle más agilidad al mes de desarrollo?.
</t>
  </si>
  <si>
    <t>18636926</t>
  </si>
  <si>
    <t>Faltó mencionar:
- La estructura vertical y la falta de comunicación entre equipos dificulta la coordinación
- En los stand-up meetings deben participar todos
- Usar carta Gantt dificulta adaptarse a los cambios (faltó justificar)</t>
  </si>
  <si>
    <t>No se explica el proceso de inicio del proyecto, no se justificó la idea de hacer sprints de 1 semana (es poco tiempo el calculo de dias_trabajo se hizo sumando el tiempo en las features, pero hay features que se hicieron en paralelo. No se menciona el proceso post sprint, o sea, sprint review y sprint retrospective.</t>
  </si>
  <si>
    <t>-        Si bien tiene sentido la priorización que mencionas, siempre es necesario hacerlo en conversación con los interesados, sobre todo cuando el tiempo es escaso y no hay posibilidad de hacer cambios.</t>
  </si>
  <si>
    <t>17640210</t>
  </si>
  <si>
    <t>Faltó mencionar la etapa de reunión con el cliente y el product planning, el supuesto de que todos los relatos tienen la misma complejidad no es tan válido ya que la idea era obtener esa información desde el tablero kanban. Creo que por eso las semanas de tus sprint son muy pocas</t>
  </si>
  <si>
    <t>-        Bien en general  Lo único que creo que te faltó, es que la priorización de los relatos se debe hacer en conversación con los interesados del proyecto y que se debe reajustar al termino de cada sprint, ya que probablemente no se alcancen a completar todos los relatos.</t>
  </si>
  <si>
    <t>16639820</t>
  </si>
  <si>
    <t>Te faltó explicar la etapa de inicio de un proyecto (la reunión con el cliente), además algunos supuestos en tus calculos de tiempo por feature no aportaron en tu respuesta porque hiciste un promedio para features que tenían distinta complejidad. Idealmente te hubieras guíado por la tabla (2) para definir el tiempo de los sprints. No mencionaste los procesos de termino de los sprints</t>
  </si>
  <si>
    <t>-        La idea era utilizar una escala (por ejemplo: exponencial o fibonacci) para saber cuantos son los sp necesarios para el reléase. Haciendo esto, se puede contrastar con el mejor y peor caso que mencionas y ver si se podrá lograr terminar o no el reléase y qué hacer en caso de no poder lograrlo.</t>
  </si>
  <si>
    <t>18640591</t>
  </si>
  <si>
    <t>Faltó mencionar:
- La estructura vertical y la falta de comunicación entre equipos dificulta la coordinación
- La duración de cada sprint debe ser fija
- Al agregar nuevos requisitos debe haber una replanificación, sin embargo, se deteca problema con la adición de features al sprint actual</t>
  </si>
  <si>
    <t>No mencionas las etapas del inicio del proyecto, esto es, la reunión con el cliente y creación de relatos. Tampoco hablas de los procesos de termino de los sprints, lo cual era necesario. El desglose de tareas y tiempo por sprint está bueno</t>
  </si>
  <si>
    <t>17626994</t>
  </si>
  <si>
    <t>15636453</t>
  </si>
  <si>
    <t>Falta explicación y justificación en todos los procesos. Los sprints de 1 semana no son factibles. No se habla del inicio del proyecto ni de las reuniones al final de los sprints.</t>
  </si>
  <si>
    <t>Excelente Respuesta!</t>
  </si>
  <si>
    <t>14633582</t>
  </si>
  <si>
    <t>Faltó mencionar:
- En los stand-up meetings deben participar todos
- La duración de cada sprint debe ser fija
- La retroalimentación debe ser analizada por los mismos desarrolladores
- Al agregar nuevos requisitos debe haber una replanificación, sin embargo, se deteca problema con la adición de features al sprint actual</t>
  </si>
  <si>
    <t>Falta explicación de todo el proceso, no se explica ni mencionan etapas del proceso scrum. Tiempo de 1 semana no adecuado</t>
  </si>
  <si>
    <t xml:space="preserve">
-        Buena respuesta en general :) El ajuste por alcance es la mejor opción al no poder terminar todos los relatos, sin embargo, más que proponer relatos en específico, la idea era mencionar que la priorización se debe hacer en conversación con los interesados y quizás reajustar luego de cada sprint.</t>
  </si>
  <si>
    <t>16641329</t>
  </si>
  <si>
    <t>Faltó mencionar:
- Los relatos de usuarios deben ser generados por el cliente
- La estructura vertical y la falta de comunicación entre equipos dificulta la coordinación
- Los stand-up meetings no deben durar más de 15-20 minutos
- La duración de cada sprint debe ser fija
- La retroalimentación debe ser analizada por los mismos desarrolladores
- Al agregar nuevos requisitos debe haber una replanificación, sin embargo, se deteca problema con la adición de features al sprint actual</t>
  </si>
  <si>
    <t>Está bien explicado, el único punto por el que te descuento es la justificación de la duración de los sprints, idealmente debieron durar en 2 y 4 semanas.</t>
  </si>
  <si>
    <t xml:space="preserve">
-        Si bien el análisis que realizaste es correcto. El ajuste por alcance hubiera sido una mejor propuesta, dado la urgencia del tiempo del reléase y también porque la estimación de puntaje no está tan alejada del “will have”. Y la priorización de los relatos (para saber cual dejar fuera) se debe hacer en conversación con los interesados del proyecto.</t>
  </si>
  <si>
    <t>17638119</t>
  </si>
  <si>
    <t>Faltó mencionar:
- Los relatos de usuarios deben ser generados por el cliente
- Los stand-up meetings no deben durar más de 15-20 minutos
- Al agregar nuevos requisitos debe haber una replanificación</t>
  </si>
  <si>
    <t>Falta el proces de inicio (comunicación con cliente), falta el proceso post sprint. La organización de features no está clara en la tabla presentada.</t>
  </si>
  <si>
    <t xml:space="preserve">
-        El análisis es correcto. Sin embargo, la escala que utilizaste no es tan realista porque por lo general, la dificultad no aumenta linealmente, si no que exponencialmente (también se puede ocupar la de Fibonacci).
-        Más que una “instancia” de planificación, me hubiera gustado que mencionaras que la priorización de los relatos debe hacerse cuidadosamente con los interesados y ajustar al termino de cada sprint (y no solo en el peor caso).
</t>
  </si>
  <si>
    <t>17642299</t>
  </si>
  <si>
    <t>Te falto detallar un poco el proceso de inicio del proyecto, pero en general buena respuesta.</t>
  </si>
  <si>
    <t xml:space="preserve">
-        Buena respuesta en general  renegociar el tiempo es imposible (lo dice el enunciado), por lo que renegociar los features es mejor opción. Como probablemente no se alcanzarán a desarrollar todos los relatos, faltó mencionar que la priorización se hará en conversación con el cliente y quizás se ajusten luego de cada sprint.</t>
  </si>
  <si>
    <t>16637151</t>
  </si>
  <si>
    <t>Faltó mencionar:
- Al agregar nuevos requisitos debe haber una replanificación, no agregarlas al sprint actual</t>
  </si>
  <si>
    <t>Lamentablemente el calculo realizados de tareas/día no es válido, lo que llevo a que el desglose esté un poco débil. Los sprints son muy cortos, falto la etapa de inicio del proyecto</t>
  </si>
  <si>
    <t>Excelente respuesta!</t>
  </si>
  <si>
    <t>18638759</t>
  </si>
  <si>
    <t>Faltó mencionar:
- Los relatos de usuarios deben ser generados por el cliente
- La estructura vertical y la falta de comunicación entre equipos dificulta la coordinación
- En los stand-up meetings deben participar todos y no durar más de 15-20 minutos
- No hacen sprint review
- Al agregar nuevos requisitos debe haber una replanificación</t>
  </si>
  <si>
    <t>No se habló de el inicio del proyecto ni de los procesos luego de un sprint. La duración de los sprint queda corta dado el tablero kanban.</t>
  </si>
  <si>
    <t>Buena respuesta en general :) Como probablemente no se alcanzarán a desarrollar todos los relatos, faltó mencionar que la priorización se hará en conversación con el cliente y quizás se ajusten luego de cada sprint.</t>
  </si>
  <si>
    <t>16637895</t>
  </si>
  <si>
    <t>Falto el inicio del proyecto y no se menciona el sprint review y retrospective. La duración de los sprints es muy corta.</t>
  </si>
  <si>
    <t>-        Buen desarrollo en general :) Sin embargo el supuesto de que cada relato se puede desarrollar en un sprint, no es un buen supuesto, ya que en el mundo real es normal que ocurra que a veces no se alcanza a terminar un relato (por eso el rango de SP). Fuera de eso creo que está todo bien </t>
  </si>
  <si>
    <t>16630769</t>
  </si>
  <si>
    <t>Faltó mencionar:
- En los stand-up meetings deben participar todos
- Al agregar nuevos requisitos debe haber una replanificación</t>
  </si>
  <si>
    <t>Falto detallar el proceso del inicio del proyecto (proceso con el cliente).</t>
  </si>
  <si>
    <t xml:space="preserve">-        Si bien mencionaste que es importante priorizar las funcionalidades, también es importante hacerlo en conversación con el cliente y no solo hacerlo bajo el criterio de uno.
-        Los sprints de una semana no son cortos, de hecho, en general las empresas lo hacen de una semana. En este caso en particular, ayuda mucho más que sean de una semana, ya que permite tener más agilidad en cuanto a las decisiones de desarrollo.
-        Lo demás está bien
</t>
  </si>
  <si>
    <t>18208266</t>
  </si>
  <si>
    <t>Faltó mencionar:
- Los relatos de usuarios deben ser generados por el cliente
- La estructura vertical y la falta de comunicación entre equipos dificulta la coordinación
- En los stand-up meetings deben participar todos y no durar más de 15-20 minutos
- La duración de cada sprint debe ser fija
- La retroalimentación debe ser analizada por los mismos desarrolladores
- Al agregar nuevos requisitos debe haber una replanificación</t>
  </si>
  <si>
    <t>Creo que pasaste por alto el tema de que los días mostrados son días hábiles, por lo que no sería cada 2 semanas, sino que cada 3.</t>
  </si>
  <si>
    <t xml:space="preserve">-        Si bien mencionaste que es importante priorizar las funcionalidades, también es importante hacerlo en conversación con el cliente y no solo hacerlo bajo el criterio de uno.
-        Los sprints de una semana no son cortos, de hecho, en general las empresas lo hacen de una semana. En este caso en particular, ayuda mucho más que sean de una semana, ya que permite tener más agilidad en cuanto a las decisiones de desarrollo.
-        Lo demás está bien :)
</t>
  </si>
  <si>
    <t>15635759</t>
  </si>
  <si>
    <t>Faltó mencionar:
- Los stand-up meetings no deben durar más de 15-20 minutos
- Al agregar nuevos requisitos debe haber una replanificación</t>
  </si>
  <si>
    <t>Perfecto.</t>
  </si>
  <si>
    <t>18641822</t>
  </si>
  <si>
    <t>Faltó mencionar:
- Los relatos de usuarios deben ser generados por el cliente
- La estructura vertical y la falta de comunicación entre equipos dificulta la coordinación
- En los stand-up meetings deben participar todos y no durar más de 15-20 minutos
- La duración de cada sprint debe ser fija
- Usar carta Gantt dificulta adaptarse a los cambios
- Al agregar nuevos requisitos debe haber una replanificación</t>
  </si>
  <si>
    <t>Faltan las actividades al inicio del proceso.</t>
  </si>
  <si>
    <t xml:space="preserve">-        Buen desarrollo en general. Sin embargo, suponer la prioridad de los relatos en la planificiación no es un buen supuesto, ya que esto dependerá en gran parte de la contraparte y del tipo de feature que sea (lo cual no sabemos en este caso).
-        La idea era mencionar que se debe priorizar los relatos de cada sprint junto al product owner y elegir cuidadosamente qué hacer en cada uno (en honor al tiempo), también alertar la probabilidad de que el reléase tendrá que tener un reajuste de alcance.
</t>
  </si>
  <si>
    <t>18639925</t>
  </si>
  <si>
    <t>Faltó mencionar:
- La estructura vertical y la falta de comunicación entre equipos dificulta la coordinación
- En los stand-up meetings deben participar todos
- Usar carta Gantt dificulta adaptarse a los cambios
- La retroalimentación debe ser analizada por los mismos desarrolladores
- Al agregar nuevos requisitos debe haber una replanificación</t>
  </si>
  <si>
    <t>Sprints (1 semana) muy cortos para algunas features.</t>
  </si>
  <si>
    <t>-        Buena respuesta en general  El único detalle que te faltó es mencionar que la priorización de relatos se hace en conversación con los interesados (product owner y cliente), si bien mencionaste que hay que hacer una priorización, es importante recalcar en este detalle, ya que el equipo no puede tomar decisiones por su cuenta, dado el tiempo del cual se dispone. En otras palabras, no hay margen de tiempo para equivocarse en decisiones sin consultar con anterioridad.</t>
  </si>
  <si>
    <t>16636848</t>
  </si>
  <si>
    <t>Faltó mencionar:
- Los relatos de usuarios deben ser generados por el cliente
- La estructura vertical y la falta de comunicación entre equipos dificulta la coordinación
- La duración de cada sprint debe ser fija
- Usar carta Gantt dificulta adaptarse a los cambios
- La retroalimentación debe ser analizada por los mismos desarrolladores
- Al agregar nuevos requisitos debe haber una replanificación</t>
  </si>
  <si>
    <t>No se desribe el inicio del proyecto, sprints muy cortos.</t>
  </si>
  <si>
    <t>No está</t>
  </si>
  <si>
    <t>16210336</t>
  </si>
  <si>
    <t>17641403</t>
  </si>
  <si>
    <t>Faltó mencionar:
- Los relatos de usuarios deben ser generados por el cliente, sin embargo, se detecta el problema de los requisitos
- La retroalimentación debe ser analizada por los mismos desarrolladores</t>
  </si>
  <si>
    <t>-        Si bien el desarrollo es correcto para un caso promedio. ¿Qué ocurre cuando el equipo rinde 12 SP en todos los sprints.? ¿Cómo cambia la planificación ahí?</t>
  </si>
  <si>
    <t>18642411</t>
  </si>
  <si>
    <t>Faltó mencionar:
- Los relatos de usuarios deben ser generados por el cliente
- La retroalimentación debe ser analizada por los mismos desarrolladores
- Al agregar nuevos requisitos debe haber una replanificación</t>
  </si>
  <si>
    <t>Falta describir el inicio del proyecto, no se habla de sprint review ni retrospective, sprints cortos</t>
  </si>
  <si>
    <t xml:space="preserve">-        ¿Y qué pasa en caso de que el equipo haga 12 ptos en todos los sprints? ¿Cómo cambia la planificiación?
-        La idea era utilizar una escala (por ejemplo: exponencial o fibonacci) para saber cuantos son los SP necesarios para el reléase. Haciendo esto, se puede contrastar con el mejor y peor escenario; y ver si se podrá lograr terminar (o no) el reléase.
</t>
  </si>
  <si>
    <t>18641709</t>
  </si>
  <si>
    <t>Faltó mencionar:
- La duración de cada sprint debe ser fija</t>
  </si>
  <si>
    <t>Buen análisis, lamentablemente la duración propuesta para los sprints es demasiado poco (el supuesto de que prodrán trabajar más rápido no es tan válido)</t>
  </si>
  <si>
    <t xml:space="preserve">-        Decir que el total de SP se apróxima demasiado al caso óptimo y eso “no es realista”, no es correcto. Sino que solo significa que el tiempo necesario para completar todos los relatos tranquilamente, no es suficiente (o es muy muy justo) y que probablemente se tenga que hacer un ajuste por alcance (en este caso).
-        Si bien el desarrollo está bastante completo, faltó mencionar que la priorización de relatos se debe hacer en conversación con la parte interesada (cliente y product owner), ya que no necesariamente una mayor complejidad, implica una mayor prioridad (esto depende MUCHO del feature en particular).
</t>
  </si>
  <si>
    <t>17641985</t>
  </si>
  <si>
    <t>Faltó mencionar:
- La estructura vertical y la falta de comunicación entre equipos dificulta la coordinación
- La duración de cada sprint debe ser fija
- No hacen sprint review
- La retroalimentación debe ser analizada por los mismos desarrolladores
- Al agregar nuevos requisitos debe haber una replanificación</t>
  </si>
  <si>
    <t>En general muy buena respuesta, falta describir un poco más el proceso de inicio del proyecto.</t>
  </si>
  <si>
    <t>16626427</t>
  </si>
  <si>
    <t>Faltó mencionar:
- La estructura vertical y la falta de comunicación entre equipos dificulta la coordinación
- Los stand-up meetings no deben durar más de 15-20 minutos
- No hacen sprint review
- La retroalimentación debe ser analizada por los mismos desarrolladores
- Al agregar nuevos requisitos debe haber una replanificación, sin embargo, se deteca problema con la adición de features al sprint actual</t>
  </si>
  <si>
    <t>Falta el proceso de inicio y final de los sprint, el tiempo pensado para los sprints es muy corto.</t>
  </si>
  <si>
    <t>-        ¿Y qué pasa en caso de que el equipo haga 12 ptos en todos los sprints? ¿Cómo cambia la planificiación? Por ejemplo: se debe priorizar con la contraparte los relatos de cada sprint, elegir cuidadosamente qué hacer en cada uno (en honor al tiempo) y alertar la alta probabilidad de que el release tendrá que tener un reajuste de alcance.</t>
  </si>
  <si>
    <t>17624908</t>
  </si>
  <si>
    <t>-        Buen desarrollo en general  Sin embargo, faltó mencionar que la priorización de relatos se debe hacer en conversación con la parte interesada (cliente y product owner), ya que no necesariamente los más simples serán los más importante, esto depende MUCHO del feature en particular, por lo que no puede tomarse como un supuesto.</t>
  </si>
  <si>
    <t>18638465</t>
  </si>
  <si>
    <t>Sprints muy cortos para algunas tareas en el tablero y no se da justificación para esto.</t>
  </si>
  <si>
    <t>-        Si bien no era necesaria una “instancia” de planificación, lo importante es que mencionaste que los relatos se deben renegociar (aunque no lo mencionas explícitamente, asumo que es con la parte interesada ;) ) y debe haber una priorización de los relatos. Bien! </t>
  </si>
  <si>
    <t>16622391</t>
  </si>
  <si>
    <t>Faltó mencionar:
- La estructura vertical y la falta de comunicación entre equipos dificulta la coordinación
- En los stand-up meetings deben participar todos y no durar más de 15-20 minutos
- La duración de cada sprint debe ser fija
- Usar carta Gantt dificulta adaptarse a los cambios (falta justificación)
- No hacen sprint review, sin embargo, se detecta falta de comunicación
- Al agregar nuevos requisitos debe haber una replanificación</t>
  </si>
  <si>
    <t>No se hace descripción para el inicio del proyecto y eventos entres sprints. La distribución está bien, pero los sprints son muy cortos</t>
  </si>
  <si>
    <t>-        Si bien en el análisis está bien, me hubiera gustado ver un poco más de desarrollo en tu respuesta. ¿Qué se hace con los relatos que no se alcanzan a hacer? ¿En base a qué hacemos la priorización? La idea es definir una planificación a partir del mejor y peor escenario que mencionas.</t>
  </si>
  <si>
    <t>1662307J</t>
  </si>
  <si>
    <t>Faltó mencionar:
- Los stand-up meetings no deben durar más de 15-20 minutos
- La duración de cada sprint debe ser fija
- La retroalimentación debe ser analizada por los mismos desarrolladores</t>
  </si>
  <si>
    <t>No se explica el proceso del proyecto y de sprint, el desglose de tarea no está justificado.</t>
  </si>
  <si>
    <t xml:space="preserve">
-        El análisis es correcto. Sin embargo, la escala que utilizaste no es tan realista porque por lo general, la dificultad no aumenta linealmente, si no que exponencialmente (también se puede ocupar la de Fibonacci).
-        Más que una “instancia” de planificación, me hubiera gustado que mencionaras que la priorización de los relatos debe hacerse cuidadosamente con los interesados y ajustar al termino de cada sprint (y no solo en el peor caso).
</t>
  </si>
  <si>
    <t>16636597</t>
  </si>
  <si>
    <t>Faltó mencionar:
- La duración de cada sprint debe ser fija
- La retroalimentación debe ser analizada por los mismos desarrolladores
- Al agregar nuevos requisitos debe haber una replanificación</t>
  </si>
  <si>
    <t>No hay descripcción de inicio de proyecto, hay poca justificación en el desglose de tareas ni del tiempo que dura el sprint.</t>
  </si>
  <si>
    <t xml:space="preserve">-        Buen análisis en general, sin embargo, hubo un error en el cálculo, la suma según tu escala era: 10 * 1 + 6 * 2 + 8 * 5 + 2 * 8 =  78 pts. Eso quiere decir que ni en el mejor de los casos se hubiera podido completar. Por lo tanto, el análisis cambia completamente 
-        La idea era dar más detalle en el “qué hacer” en el peor escenario, por ejemplo, dándole prioridad a los relatos junto a la parte interesada y haciendo ajustes luego de cada sprint. Además alertar tempranamente que el release tendrá que tener un ajuste por alcance.
</t>
  </si>
  <si>
    <t>18645887</t>
  </si>
  <si>
    <t>Faltó mencionar:
- La estructura vertical y la falta de comunicación entre equipos dificulta la coordinación
- Los stand-up meetings no deben durar más de 15-20 minutos
- La retroalimentación debe ser analizada por los mismos desarrolladores</t>
  </si>
  <si>
    <t>Falta descripción del inicio del proyecto, además, falta algo de justificación en el porque del tiempo del sprint.</t>
  </si>
  <si>
    <t xml:space="preserve">
-        Buena respuesta en general! Creo que el ajuste por alcance que propones es una buena solución para alcanzar a terminar los relatos en cada sprint. ¿Pero en base a qué tomamos la decisión de eliminar un relato sobre otro? me hubiera gustado que mencionaras que la priorización de los relatos debe hacerse cuidadosamente con los interesados y posiblemente tener que ajustar al termino de cada sprint.</t>
  </si>
  <si>
    <t>18638562</t>
  </si>
  <si>
    <t>Faltó mencionar:
- La estructura vertical y la falta de comunicación entre equipos dificulta la coordinación
- Los stand-up meetings no deben durar más de 15-20 minutos
- La duración de cada sprint debe ser fija
- Usar carta Gantt dificulta adaptarse a los cambios
- Al agregar nuevos requisitos debe haber una replanificación</t>
  </si>
  <si>
    <t>Falta descripción del inicio del proyecto, falta explicación respecto al tiempo de sprint.</t>
  </si>
  <si>
    <t xml:space="preserve">
-        Si bien en el análisis está bien, me hubiera gustado ver un poco más de desarrollo en tu respuesta. ¿Qué se hace con los relatos que no se alcanzan a hacer? ¿En base a qué hacemos la priorización? La idea es definir una planificación a partir del mejor y peor escenario que mencionas.</t>
  </si>
  <si>
    <t>18637264</t>
  </si>
  <si>
    <t>Faltó mencionar:
- La estructura vertical y la falta de comunicación entre equipos dificulta la coordinación
- La retroalimentación debe ser analizada por los mismos desarrolladores</t>
  </si>
  <si>
    <t>Bien.</t>
  </si>
  <si>
    <t xml:space="preserve">
-        Buena respuesta en general  Pero, ¿qué pasa en caso de que el equipo haga 12 ptos en todos los sprints? ¿Cómo cambia la planificiación? Por ejemplo: se debe priorizar con la contraparte los relatos de cada sprint, elegir cuidadosamente qué hacer en cada uno (en honor al tiempo) y alertar la alta probabilidad de que el release tendrá que tener un reajuste de alcance.</t>
  </si>
  <si>
    <t>18638104</t>
  </si>
  <si>
    <t>Fallaste en la duración de los sprints, dado el tiempo de realización de algunas tareas 1 semana es demasiado poco tiempo.</t>
  </si>
  <si>
    <t xml:space="preserve">
-        Bien! El único detalle que te faltó fue traducir la reflexión final en la planificación. Por ejemplo, que se debe ajustar la productividad luego de cada sprint y quizás cambiar los relatos dada la priorización definida en conjunto con la contraparte.</t>
  </si>
  <si>
    <t>17639107</t>
  </si>
  <si>
    <t>Tener cuidado con el número de tareas por sprint, por el tiempo que tomó hacerlas en kanban se vuelve un poco insostenible tu organización.</t>
  </si>
  <si>
    <t xml:space="preserve">-        Buena respuesta en general  Sin embargo, más que una instancia en particular, la idea era mencionar (en el peor caso) que la priorización se debe hacer en conversación con la contraparte y posiblemente se tendrá que ajustar los relatos luego de cada sprint. </t>
  </si>
  <si>
    <t>18640311</t>
  </si>
  <si>
    <t>Falta proceso de inicio y las reuniones post sprint. Además, el tiempo de cada sprint es corto dado el tiempo de features tomado en el proceso kanban.</t>
  </si>
  <si>
    <t>-        Buena respuesta en general  Sin embargo, el peor escenario que propones no es viable, ya que, por enunciad, la fecha es inamovible. La idea era mencionar que se podría proponer un reajuste en los relatos y priorizar de acuerdo a los que prefiera el product owner.</t>
  </si>
  <si>
    <t>18639801</t>
  </si>
  <si>
    <t>El desglose de tareas está débil, si bien entiendo que trataste de dar un fundamento, este se cae por algunas suposiciones erradas.</t>
  </si>
  <si>
    <t>16637941</t>
  </si>
  <si>
    <t>Faltó mencionar:
- Los relatos de usuarios deben ser generados por el cliente, sin embargo, se detecta el problema de requisitos.
- Al agregar nuevos requisitos debe haber una replanificación</t>
  </si>
  <si>
    <t>Sin proceso anterior la proyecto, sin procesos entre sprints, desglose en semanas muy cortas.</t>
  </si>
  <si>
    <t xml:space="preserve">-        Si bien en el análisis está bien, me hubiera gustado ver un poco más de desarrollo en tu respuesta. ¿Qué se hace con los relatos que no se alcanzan a hacer? ¿En base a qué hacemos la priorización? La idea es definir una planificación a partir del mejor y peor escenario que mencionas.
-        La idea era utilizar una escala (por ejemplo: exponencial o fibonacci) para saber cuantos son los sp necesarios para el reléase. Haciendo esto, se puede contrastar con el mejor y peor caso que mencionas y ver si se podrá lograr terminar o no el reléase y qué hacer en caso de no poder lograrlo.
</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</si>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</sst>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charset val="1"/>
    </font>
    <font>
      <sz val="11"/>
      <color rgb="FF000000"/>
      <name val="Arial"/>
      <family val="2"/>
    </font>
    <font>
      <sz val="11"/>
      <color rgb="FF000000"/>
      <name val="Roboto Mono"/>
      <charset val="1"/>
    </font>
    <font>
      <sz val="10"/>
      <color rgb="FF000000"/>
      <name val="Arial"/>
      <family val="2"/>
    </font>
  </fonts>
  <fills count="4">
    <fill>
      <patternFill patternType="none"/>
    </fill>
    <fill>
      <patternFill patternType="gray125"/>
    </fill>
    <fill>
      <patternFill patternType="solid">
        <fgColor rgb="FF4A86E8"/>
        <bgColor rgb="FF666699"/>
      </patternFill>
    </fill>
    <fill>
      <patternFill patternType="solid">
        <fgColor rgb="FFFFF2CC"/>
        <bgColor rgb="FFFFFFFF"/>
      </patternFill>
    </fill>
  </fills>
  <borders count="4">
    <border>
      <left/>
      <right/>
      <top/>
      <bottom/>
      <diagonal/>
    </border>
    <border>
      <left/>
      <right/>
      <top/>
      <bottom style="thin">
        <color indexed="64"/>
      </bottom>
      <diagonal/>
    </border>
    <border>
      <left style="thin">
        <color auto="1"/>
      </left>
      <right style="thin">
        <color auto="1"/>
      </right>
      <top style="thin">
        <color auto="1"/>
      </top>
      <bottom/>
      <diagonal/>
    </border>
    <border>
      <left/>
      <right/>
      <top style="thin">
        <color indexed="64"/>
      </top>
      <bottom/>
      <diagonal/>
    </border>
  </borders>
  <cellStyleXfs count="1">
    <xf numFmtId="0" fontId="0" fillId="0" borderId="0"/>
  </cellStyleXfs>
  <cellXfs count="30">
    <xf numFmtId="0" fontId="0" fillId="0" borderId="0" xfId="0"/>
    <xf numFmtId="0" fontId="1" fillId="2" borderId="0" xfId="0" applyFont="1" applyFill="1" applyAlignment="1">
      <alignment horizontal="center"/>
    </xf>
    <xf numFmtId="0" fontId="1" fillId="2" borderId="0" xfId="0" applyFont="1" applyFill="1" applyAlignment="1">
      <alignment horizontal="center" wrapText="1"/>
    </xf>
    <xf numFmtId="0" fontId="1" fillId="0" borderId="0" xfId="0" applyFont="1" applyAlignment="1">
      <alignment horizontal="center"/>
    </xf>
    <xf numFmtId="0" fontId="1" fillId="2" borderId="0" xfId="0" applyFont="1" applyFill="1" applyAlignment="1">
      <alignment horizontal="left"/>
    </xf>
    <xf numFmtId="0" fontId="0" fillId="0" borderId="0" xfId="0" applyAlignment="1">
      <alignment horizontal="left"/>
    </xf>
    <xf numFmtId="0" fontId="3" fillId="0" borderId="0" xfId="0" applyFont="1"/>
    <xf numFmtId="0" fontId="1" fillId="3" borderId="1" xfId="0" applyFont="1" applyFill="1" applyBorder="1" applyAlignment="1">
      <alignment horizontal="center"/>
    </xf>
    <xf numFmtId="0" fontId="2" fillId="3" borderId="1" xfId="0" applyFont="1" applyFill="1" applyBorder="1" applyAlignment="1">
      <alignment horizontal="center"/>
    </xf>
    <xf numFmtId="0" fontId="1" fillId="0" borderId="1" xfId="0" applyFont="1" applyBorder="1" applyAlignment="1">
      <alignment horizontal="center"/>
    </xf>
    <xf numFmtId="0" fontId="1" fillId="3" borderId="1" xfId="0" applyFont="1" applyFill="1" applyBorder="1" applyAlignment="1">
      <alignment horizontal="left"/>
    </xf>
    <xf numFmtId="0" fontId="2" fillId="3" borderId="1" xfId="0" applyFont="1" applyFill="1" applyBorder="1" applyAlignment="1">
      <alignment horizontal="left" vertical="top"/>
    </xf>
    <xf numFmtId="0" fontId="3" fillId="0" borderId="1" xfId="0" applyFont="1" applyBorder="1"/>
    <xf numFmtId="0" fontId="0" fillId="0" borderId="1" xfId="0" applyBorder="1"/>
    <xf numFmtId="0" fontId="1" fillId="2" borderId="2" xfId="0" applyFont="1" applyFill="1" applyBorder="1" applyAlignment="1">
      <alignment horizontal="center"/>
    </xf>
    <xf numFmtId="0" fontId="1" fillId="3" borderId="0" xfId="0" applyFont="1" applyFill="1" applyBorder="1" applyAlignment="1">
      <alignment horizontal="center"/>
    </xf>
    <xf numFmtId="0" fontId="2" fillId="3" borderId="0" xfId="0" applyFont="1" applyFill="1" applyBorder="1" applyAlignment="1">
      <alignment horizontal="center"/>
    </xf>
    <xf numFmtId="0" fontId="1" fillId="0" borderId="0" xfId="0" applyFont="1" applyBorder="1" applyAlignment="1">
      <alignment horizontal="center"/>
    </xf>
    <xf numFmtId="0" fontId="1" fillId="3" borderId="0" xfId="0" applyFont="1" applyFill="1" applyBorder="1" applyAlignment="1">
      <alignment horizontal="left"/>
    </xf>
    <xf numFmtId="0" fontId="2" fillId="3" borderId="0" xfId="0" applyFont="1" applyFill="1" applyBorder="1" applyAlignment="1">
      <alignment horizontal="left" vertical="top"/>
    </xf>
    <xf numFmtId="0" fontId="3" fillId="0" borderId="0" xfId="0" applyFont="1" applyBorder="1"/>
    <xf numFmtId="0" fontId="0" fillId="0" borderId="0" xfId="0" applyBorder="1"/>
    <xf numFmtId="0" fontId="1" fillId="0" borderId="0" xfId="0" applyFont="1" applyBorder="1" applyAlignment="1">
      <alignment horizontal="left"/>
    </xf>
    <xf numFmtId="0" fontId="1" fillId="0" borderId="3" xfId="0" applyFont="1" applyBorder="1" applyAlignment="1">
      <alignment horizontal="center"/>
    </xf>
    <xf numFmtId="0" fontId="1" fillId="3" borderId="3" xfId="0" applyFont="1" applyFill="1" applyBorder="1" applyAlignment="1">
      <alignment horizontal="center"/>
    </xf>
    <xf numFmtId="0" fontId="2" fillId="3" borderId="3" xfId="0" applyFont="1" applyFill="1" applyBorder="1" applyAlignment="1">
      <alignment horizontal="center"/>
    </xf>
    <xf numFmtId="0" fontId="1" fillId="3" borderId="3" xfId="0" applyFont="1" applyFill="1" applyBorder="1" applyAlignment="1">
      <alignment horizontal="left"/>
    </xf>
    <xf numFmtId="0" fontId="2" fillId="3" borderId="3" xfId="0" applyFont="1" applyFill="1" applyBorder="1" applyAlignment="1">
      <alignment horizontal="left" vertical="top"/>
    </xf>
    <xf numFmtId="0" fontId="3" fillId="0" borderId="3" xfId="0" applyFont="1" applyBorder="1"/>
    <xf numFmtId="0" fontId="0" fillId="0" borderId="3" xfId="0"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A86E8"/>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03"/>
  <sheetViews>
    <sheetView tabSelected="1" zoomScaleNormal="100" workbookViewId="0">
      <pane xSplit="1" ySplit="1" topLeftCell="B2" activePane="bottomRight" state="frozen"/>
      <selection pane="topRight" activeCell="B1" sqref="B1"/>
      <selection pane="bottomLeft" activeCell="A2" sqref="A2"/>
      <selection pane="bottomRight" activeCell="L7" sqref="L7"/>
    </sheetView>
  </sheetViews>
  <sheetFormatPr baseColWidth="10" defaultColWidth="14.44140625" defaultRowHeight="15" customHeight="1"/>
  <cols>
    <col min="13" max="13" width="14.44140625" style="5"/>
    <col min="14" max="14" width="18.6640625" style="5" customWidth="1"/>
    <col min="15" max="15" width="14.44140625" style="5"/>
  </cols>
  <sheetData>
    <row r="1" spans="1:17" ht="27.6">
      <c r="A1" s="14" t="s">
        <v>0</v>
      </c>
      <c r="B1" s="1" t="s">
        <v>1</v>
      </c>
      <c r="C1" s="1" t="s">
        <v>2</v>
      </c>
      <c r="D1" s="1" t="s">
        <v>3</v>
      </c>
      <c r="E1" s="1" t="s">
        <v>4</v>
      </c>
      <c r="F1" s="1" t="s">
        <v>5</v>
      </c>
      <c r="G1" s="1" t="s">
        <v>6</v>
      </c>
      <c r="H1" s="1" t="s">
        <v>7</v>
      </c>
      <c r="I1" s="1" t="s">
        <v>8</v>
      </c>
      <c r="J1" s="2" t="s">
        <v>9</v>
      </c>
      <c r="K1" s="2" t="s">
        <v>10</v>
      </c>
      <c r="L1" s="3"/>
      <c r="M1" s="4" t="s">
        <v>11</v>
      </c>
      <c r="N1" s="4" t="s">
        <v>12</v>
      </c>
      <c r="O1" s="4" t="s">
        <v>13</v>
      </c>
      <c r="P1" s="6" t="s">
        <v>362</v>
      </c>
    </row>
    <row r="2" spans="1:17" s="29" customFormat="1" ht="15" customHeight="1">
      <c r="A2" s="24" t="s">
        <v>14</v>
      </c>
      <c r="B2" s="24">
        <v>1</v>
      </c>
      <c r="C2" s="24">
        <v>3</v>
      </c>
      <c r="D2" s="25">
        <v>2</v>
      </c>
      <c r="E2" s="24">
        <v>5.0999999999999996</v>
      </c>
      <c r="F2" s="24">
        <f t="shared" ref="F2:F33" si="0">C2 + 1</f>
        <v>4</v>
      </c>
      <c r="G2" s="24">
        <f t="shared" ref="G2:G33" si="1">D2 + 1</f>
        <v>3</v>
      </c>
      <c r="H2" s="24">
        <f t="shared" ref="H2:H33" si="2">E2 + 1</f>
        <v>6.1</v>
      </c>
      <c r="I2" s="24">
        <f t="shared" ref="I2:I33" si="3">ROUND(AVERAGE(F2:H2), 2)</f>
        <v>4.37</v>
      </c>
      <c r="J2" s="24">
        <v>5</v>
      </c>
      <c r="K2" s="24">
        <f t="shared" ref="K2:K33" si="4">I2 + J2 / 10</f>
        <v>4.87</v>
      </c>
      <c r="L2" s="23"/>
      <c r="M2" s="26" t="s">
        <v>15</v>
      </c>
      <c r="N2" s="27" t="s">
        <v>16</v>
      </c>
      <c r="O2" s="26" t="s">
        <v>17</v>
      </c>
      <c r="P2" s="28" t="s">
        <v>362</v>
      </c>
    </row>
    <row r="3" spans="1:17" s="21" customFormat="1" ht="15" customHeight="1">
      <c r="A3" s="15">
        <v>16622421</v>
      </c>
      <c r="B3" s="15">
        <v>1</v>
      </c>
      <c r="C3" s="15">
        <v>3.75</v>
      </c>
      <c r="D3" s="16">
        <v>3.5</v>
      </c>
      <c r="E3" s="15">
        <v>3.6</v>
      </c>
      <c r="F3" s="15">
        <f t="shared" si="0"/>
        <v>4.75</v>
      </c>
      <c r="G3" s="15">
        <f t="shared" si="1"/>
        <v>4.5</v>
      </c>
      <c r="H3" s="15">
        <f t="shared" si="2"/>
        <v>4.5999999999999996</v>
      </c>
      <c r="I3" s="15">
        <f t="shared" si="3"/>
        <v>4.62</v>
      </c>
      <c r="J3" s="15">
        <v>0</v>
      </c>
      <c r="K3" s="15">
        <f t="shared" si="4"/>
        <v>4.62</v>
      </c>
      <c r="L3" s="17"/>
      <c r="M3" s="18" t="s">
        <v>18</v>
      </c>
      <c r="N3" s="19" t="s">
        <v>19</v>
      </c>
      <c r="O3" s="18" t="s">
        <v>20</v>
      </c>
      <c r="P3" s="20" t="s">
        <v>362</v>
      </c>
    </row>
    <row r="4" spans="1:17" s="21" customFormat="1" ht="15" customHeight="1">
      <c r="A4" s="15" t="s">
        <v>21</v>
      </c>
      <c r="B4" s="15">
        <v>1</v>
      </c>
      <c r="C4" s="15">
        <v>3.75</v>
      </c>
      <c r="D4" s="16">
        <v>3.5</v>
      </c>
      <c r="E4" s="15">
        <v>1.5</v>
      </c>
      <c r="F4" s="15">
        <f t="shared" si="0"/>
        <v>4.75</v>
      </c>
      <c r="G4" s="15">
        <f t="shared" si="1"/>
        <v>4.5</v>
      </c>
      <c r="H4" s="15">
        <f t="shared" si="2"/>
        <v>2.5</v>
      </c>
      <c r="I4" s="15">
        <f t="shared" si="3"/>
        <v>3.92</v>
      </c>
      <c r="J4" s="15">
        <v>0</v>
      </c>
      <c r="K4" s="15">
        <f t="shared" si="4"/>
        <v>3.92</v>
      </c>
      <c r="L4" s="17"/>
      <c r="M4" s="18" t="s">
        <v>22</v>
      </c>
      <c r="N4" s="19" t="s">
        <v>23</v>
      </c>
      <c r="O4" s="18" t="s">
        <v>24</v>
      </c>
      <c r="P4" s="20" t="s">
        <v>362</v>
      </c>
    </row>
    <row r="5" spans="1:17" s="21" customFormat="1" ht="15" customHeight="1">
      <c r="A5" s="15" t="s">
        <v>25</v>
      </c>
      <c r="B5" s="15">
        <v>1</v>
      </c>
      <c r="C5" s="15">
        <v>3.5</v>
      </c>
      <c r="D5" s="16">
        <v>3.5</v>
      </c>
      <c r="E5" s="15">
        <v>4.8</v>
      </c>
      <c r="F5" s="15">
        <f t="shared" si="0"/>
        <v>4.5</v>
      </c>
      <c r="G5" s="15">
        <f t="shared" si="1"/>
        <v>4.5</v>
      </c>
      <c r="H5" s="15">
        <f t="shared" si="2"/>
        <v>5.8</v>
      </c>
      <c r="I5" s="15">
        <f t="shared" si="3"/>
        <v>4.93</v>
      </c>
      <c r="J5" s="15">
        <v>5</v>
      </c>
      <c r="K5" s="15">
        <f t="shared" si="4"/>
        <v>5.43</v>
      </c>
      <c r="L5" s="17"/>
      <c r="M5" s="18" t="s">
        <v>26</v>
      </c>
      <c r="N5" s="19" t="s">
        <v>27</v>
      </c>
      <c r="O5" s="18" t="s">
        <v>28</v>
      </c>
      <c r="P5" s="20" t="s">
        <v>362</v>
      </c>
    </row>
    <row r="6" spans="1:17" s="21" customFormat="1" ht="15" customHeight="1">
      <c r="A6" s="15" t="s">
        <v>29</v>
      </c>
      <c r="B6" s="15">
        <v>1</v>
      </c>
      <c r="C6" s="15">
        <v>3.75</v>
      </c>
      <c r="D6" s="16">
        <v>6</v>
      </c>
      <c r="E6" s="15">
        <v>6</v>
      </c>
      <c r="F6" s="15">
        <f t="shared" si="0"/>
        <v>4.75</v>
      </c>
      <c r="G6" s="15">
        <f t="shared" si="1"/>
        <v>7</v>
      </c>
      <c r="H6" s="15">
        <f t="shared" si="2"/>
        <v>7</v>
      </c>
      <c r="I6" s="15">
        <f t="shared" si="3"/>
        <v>6.25</v>
      </c>
      <c r="J6" s="15">
        <v>5</v>
      </c>
      <c r="K6" s="15">
        <f t="shared" si="4"/>
        <v>6.75</v>
      </c>
      <c r="L6" s="17"/>
      <c r="M6" s="18" t="s">
        <v>30</v>
      </c>
      <c r="N6" s="19" t="s">
        <v>31</v>
      </c>
      <c r="O6" s="18" t="s">
        <v>32</v>
      </c>
      <c r="P6" s="20" t="s">
        <v>362</v>
      </c>
    </row>
    <row r="7" spans="1:17" s="21" customFormat="1" ht="15" customHeight="1">
      <c r="A7" s="15" t="s">
        <v>33</v>
      </c>
      <c r="B7" s="15">
        <v>1</v>
      </c>
      <c r="C7" s="15">
        <v>5.25</v>
      </c>
      <c r="D7" s="16">
        <v>3</v>
      </c>
      <c r="E7" s="15">
        <v>3.6</v>
      </c>
      <c r="F7" s="15">
        <f t="shared" si="0"/>
        <v>6.25</v>
      </c>
      <c r="G7" s="15">
        <f t="shared" si="1"/>
        <v>4</v>
      </c>
      <c r="H7" s="15">
        <f t="shared" si="2"/>
        <v>4.5999999999999996</v>
      </c>
      <c r="I7" s="15">
        <f t="shared" si="3"/>
        <v>4.95</v>
      </c>
      <c r="J7" s="15">
        <v>0</v>
      </c>
      <c r="K7" s="15">
        <f t="shared" si="4"/>
        <v>4.95</v>
      </c>
      <c r="L7" s="17"/>
      <c r="M7" s="18" t="s">
        <v>34</v>
      </c>
      <c r="N7" s="19" t="s">
        <v>35</v>
      </c>
      <c r="O7" s="18" t="s">
        <v>36</v>
      </c>
      <c r="P7" s="20" t="s">
        <v>362</v>
      </c>
    </row>
    <row r="8" spans="1:17" s="21" customFormat="1" ht="13.8">
      <c r="A8" s="15" t="s">
        <v>37</v>
      </c>
      <c r="B8" s="15">
        <v>1</v>
      </c>
      <c r="C8" s="15">
        <v>4.5</v>
      </c>
      <c r="D8" s="16">
        <v>3</v>
      </c>
      <c r="E8" s="15">
        <v>5.4</v>
      </c>
      <c r="F8" s="15">
        <f t="shared" si="0"/>
        <v>5.5</v>
      </c>
      <c r="G8" s="15">
        <f t="shared" si="1"/>
        <v>4</v>
      </c>
      <c r="H8" s="15">
        <f t="shared" si="2"/>
        <v>6.4</v>
      </c>
      <c r="I8" s="15">
        <f t="shared" si="3"/>
        <v>5.3</v>
      </c>
      <c r="J8" s="15">
        <v>5</v>
      </c>
      <c r="K8" s="15">
        <f t="shared" si="4"/>
        <v>5.8</v>
      </c>
      <c r="L8" s="17"/>
      <c r="M8" s="18" t="s">
        <v>38</v>
      </c>
      <c r="N8" s="19" t="s">
        <v>39</v>
      </c>
      <c r="O8" s="18" t="s">
        <v>40</v>
      </c>
      <c r="P8" s="20" t="s">
        <v>362</v>
      </c>
    </row>
    <row r="9" spans="1:17" s="21" customFormat="1" ht="15" customHeight="1">
      <c r="A9" s="15" t="s">
        <v>41</v>
      </c>
      <c r="B9" s="15">
        <v>1</v>
      </c>
      <c r="C9" s="15">
        <v>2</v>
      </c>
      <c r="D9" s="16">
        <v>3</v>
      </c>
      <c r="E9" s="15">
        <v>4.5</v>
      </c>
      <c r="F9" s="15">
        <f t="shared" si="0"/>
        <v>3</v>
      </c>
      <c r="G9" s="15">
        <f t="shared" si="1"/>
        <v>4</v>
      </c>
      <c r="H9" s="15">
        <f t="shared" si="2"/>
        <v>5.5</v>
      </c>
      <c r="I9" s="15">
        <f t="shared" si="3"/>
        <v>4.17</v>
      </c>
      <c r="J9" s="15">
        <v>5</v>
      </c>
      <c r="K9" s="15">
        <f t="shared" si="4"/>
        <v>4.67</v>
      </c>
      <c r="L9" s="17"/>
      <c r="M9" s="18" t="s">
        <v>42</v>
      </c>
      <c r="N9" s="19" t="s">
        <v>43</v>
      </c>
      <c r="O9" s="18" t="s">
        <v>44</v>
      </c>
      <c r="P9" s="20" t="s">
        <v>363</v>
      </c>
    </row>
    <row r="10" spans="1:17" s="21" customFormat="1" ht="15" customHeight="1">
      <c r="A10" s="15" t="s">
        <v>45</v>
      </c>
      <c r="B10" s="15">
        <v>1</v>
      </c>
      <c r="C10" s="15">
        <v>3.5</v>
      </c>
      <c r="D10" s="16">
        <v>5</v>
      </c>
      <c r="E10" s="15">
        <v>3.9</v>
      </c>
      <c r="F10" s="15">
        <f t="shared" si="0"/>
        <v>4.5</v>
      </c>
      <c r="G10" s="15">
        <f t="shared" si="1"/>
        <v>6</v>
      </c>
      <c r="H10" s="15">
        <f t="shared" si="2"/>
        <v>4.9000000000000004</v>
      </c>
      <c r="I10" s="15">
        <f t="shared" si="3"/>
        <v>5.13</v>
      </c>
      <c r="J10" s="15">
        <v>0</v>
      </c>
      <c r="K10" s="15">
        <f t="shared" si="4"/>
        <v>5.13</v>
      </c>
      <c r="L10" s="17"/>
      <c r="M10" s="18" t="s">
        <v>46</v>
      </c>
      <c r="N10" s="19" t="s">
        <v>47</v>
      </c>
      <c r="O10" s="18" t="s">
        <v>48</v>
      </c>
      <c r="P10" s="20" t="s">
        <v>362</v>
      </c>
    </row>
    <row r="11" spans="1:17" s="21" customFormat="1" ht="15" customHeight="1">
      <c r="A11" s="15" t="s">
        <v>49</v>
      </c>
      <c r="B11" s="15">
        <v>1</v>
      </c>
      <c r="C11" s="15">
        <v>2.75</v>
      </c>
      <c r="D11" s="16">
        <v>4.5</v>
      </c>
      <c r="E11" s="15">
        <v>3</v>
      </c>
      <c r="F11" s="15">
        <f t="shared" si="0"/>
        <v>3.75</v>
      </c>
      <c r="G11" s="15">
        <f t="shared" si="1"/>
        <v>5.5</v>
      </c>
      <c r="H11" s="15">
        <f t="shared" si="2"/>
        <v>4</v>
      </c>
      <c r="I11" s="15">
        <f t="shared" si="3"/>
        <v>4.42</v>
      </c>
      <c r="J11" s="15">
        <v>5</v>
      </c>
      <c r="K11" s="15">
        <f t="shared" si="4"/>
        <v>4.92</v>
      </c>
      <c r="L11" s="17"/>
      <c r="M11" s="18" t="s">
        <v>50</v>
      </c>
      <c r="N11" s="19" t="s">
        <v>51</v>
      </c>
      <c r="O11" s="18" t="s">
        <v>52</v>
      </c>
      <c r="P11" s="20" t="s">
        <v>362</v>
      </c>
    </row>
    <row r="12" spans="1:17" s="21" customFormat="1" ht="15" customHeight="1">
      <c r="A12" s="15" t="s">
        <v>53</v>
      </c>
      <c r="B12" s="15">
        <v>1</v>
      </c>
      <c r="C12" s="15">
        <v>4.25</v>
      </c>
      <c r="D12" s="16">
        <v>4.5</v>
      </c>
      <c r="E12" s="15">
        <v>5.4</v>
      </c>
      <c r="F12" s="15">
        <f t="shared" si="0"/>
        <v>5.25</v>
      </c>
      <c r="G12" s="15">
        <f t="shared" si="1"/>
        <v>5.5</v>
      </c>
      <c r="H12" s="15">
        <f t="shared" si="2"/>
        <v>6.4</v>
      </c>
      <c r="I12" s="15">
        <f t="shared" si="3"/>
        <v>5.72</v>
      </c>
      <c r="J12" s="15">
        <v>5</v>
      </c>
      <c r="K12" s="15">
        <f t="shared" si="4"/>
        <v>6.22</v>
      </c>
      <c r="L12" s="17"/>
      <c r="M12" s="18" t="s">
        <v>54</v>
      </c>
      <c r="N12" s="19" t="s">
        <v>55</v>
      </c>
      <c r="O12" s="18" t="s">
        <v>56</v>
      </c>
      <c r="P12" s="20" t="s">
        <v>362</v>
      </c>
    </row>
    <row r="13" spans="1:17" s="21" customFormat="1" ht="15" customHeight="1">
      <c r="A13" s="15" t="s">
        <v>57</v>
      </c>
      <c r="B13" s="15">
        <v>1</v>
      </c>
      <c r="C13" s="15">
        <v>5.25</v>
      </c>
      <c r="D13" s="16">
        <v>5.5</v>
      </c>
      <c r="E13" s="15">
        <v>6</v>
      </c>
      <c r="F13" s="15">
        <f t="shared" si="0"/>
        <v>6.25</v>
      </c>
      <c r="G13" s="15">
        <f t="shared" si="1"/>
        <v>6.5</v>
      </c>
      <c r="H13" s="15">
        <f t="shared" si="2"/>
        <v>7</v>
      </c>
      <c r="I13" s="15">
        <f t="shared" si="3"/>
        <v>6.58</v>
      </c>
      <c r="J13" s="15">
        <v>0</v>
      </c>
      <c r="K13" s="15">
        <f t="shared" si="4"/>
        <v>6.58</v>
      </c>
      <c r="L13" s="17"/>
      <c r="M13" s="18" t="s">
        <v>58</v>
      </c>
      <c r="N13" s="19" t="s">
        <v>59</v>
      </c>
      <c r="O13" s="18" t="s">
        <v>32</v>
      </c>
      <c r="P13" s="20" t="s">
        <v>362</v>
      </c>
    </row>
    <row r="14" spans="1:17" s="21" customFormat="1" ht="15" customHeight="1">
      <c r="A14" s="15" t="s">
        <v>60</v>
      </c>
      <c r="B14" s="15">
        <v>1</v>
      </c>
      <c r="C14" s="15">
        <v>3</v>
      </c>
      <c r="D14" s="16">
        <v>2</v>
      </c>
      <c r="E14" s="15">
        <v>4.5</v>
      </c>
      <c r="F14" s="15">
        <f t="shared" si="0"/>
        <v>4</v>
      </c>
      <c r="G14" s="15">
        <f t="shared" si="1"/>
        <v>3</v>
      </c>
      <c r="H14" s="15">
        <f t="shared" si="2"/>
        <v>5.5</v>
      </c>
      <c r="I14" s="15">
        <f t="shared" si="3"/>
        <v>4.17</v>
      </c>
      <c r="J14" s="15">
        <v>1</v>
      </c>
      <c r="K14" s="15">
        <f t="shared" si="4"/>
        <v>4.2699999999999996</v>
      </c>
      <c r="L14" s="17"/>
      <c r="M14" s="18" t="s">
        <v>61</v>
      </c>
      <c r="N14" s="19" t="s">
        <v>62</v>
      </c>
      <c r="O14" s="18" t="s">
        <v>63</v>
      </c>
      <c r="P14" s="20" t="s">
        <v>362</v>
      </c>
    </row>
    <row r="15" spans="1:17" s="21" customFormat="1" ht="15" customHeight="1">
      <c r="A15" s="15" t="s">
        <v>64</v>
      </c>
      <c r="B15" s="15">
        <v>1</v>
      </c>
      <c r="C15" s="15">
        <v>5.75</v>
      </c>
      <c r="D15" s="16">
        <v>5.5</v>
      </c>
      <c r="E15" s="15">
        <v>4.5</v>
      </c>
      <c r="F15" s="15">
        <f t="shared" si="0"/>
        <v>6.75</v>
      </c>
      <c r="G15" s="15">
        <f t="shared" si="1"/>
        <v>6.5</v>
      </c>
      <c r="H15" s="15">
        <f t="shared" si="2"/>
        <v>5.5</v>
      </c>
      <c r="I15" s="15">
        <f t="shared" si="3"/>
        <v>6.25</v>
      </c>
      <c r="J15" s="15">
        <v>0</v>
      </c>
      <c r="K15" s="15">
        <f t="shared" si="4"/>
        <v>6.25</v>
      </c>
      <c r="L15" s="17"/>
      <c r="M15" s="18" t="s">
        <v>65</v>
      </c>
      <c r="N15" s="19" t="s">
        <v>66</v>
      </c>
      <c r="O15" s="18" t="s">
        <v>67</v>
      </c>
      <c r="P15" s="20" t="s">
        <v>362</v>
      </c>
      <c r="Q15" s="22"/>
    </row>
    <row r="16" spans="1:17" s="21" customFormat="1" ht="15" customHeight="1">
      <c r="A16" s="15" t="s">
        <v>68</v>
      </c>
      <c r="B16" s="15">
        <v>1</v>
      </c>
      <c r="C16" s="15">
        <v>2.25</v>
      </c>
      <c r="D16" s="16">
        <v>1.5</v>
      </c>
      <c r="E16" s="15">
        <v>4.5</v>
      </c>
      <c r="F16" s="15">
        <f t="shared" si="0"/>
        <v>3.25</v>
      </c>
      <c r="G16" s="15">
        <f t="shared" si="1"/>
        <v>2.5</v>
      </c>
      <c r="H16" s="15">
        <f t="shared" si="2"/>
        <v>5.5</v>
      </c>
      <c r="I16" s="15">
        <f t="shared" si="3"/>
        <v>3.75</v>
      </c>
      <c r="J16" s="15">
        <v>0</v>
      </c>
      <c r="K16" s="15">
        <f t="shared" si="4"/>
        <v>3.75</v>
      </c>
      <c r="L16" s="17"/>
      <c r="M16" s="18" t="s">
        <v>69</v>
      </c>
      <c r="N16" s="19" t="s">
        <v>70</v>
      </c>
      <c r="O16" s="18" t="s">
        <v>71</v>
      </c>
      <c r="P16" s="20" t="s">
        <v>362</v>
      </c>
    </row>
    <row r="17" spans="1:16" s="21" customFormat="1" ht="15" customHeight="1">
      <c r="A17" s="15" t="s">
        <v>72</v>
      </c>
      <c r="B17" s="15">
        <v>1</v>
      </c>
      <c r="C17" s="15">
        <v>3</v>
      </c>
      <c r="D17" s="16">
        <v>3</v>
      </c>
      <c r="E17" s="15">
        <v>6</v>
      </c>
      <c r="F17" s="15">
        <f t="shared" si="0"/>
        <v>4</v>
      </c>
      <c r="G17" s="15">
        <f t="shared" si="1"/>
        <v>4</v>
      </c>
      <c r="H17" s="15">
        <f t="shared" si="2"/>
        <v>7</v>
      </c>
      <c r="I17" s="15">
        <f t="shared" si="3"/>
        <v>5</v>
      </c>
      <c r="J17" s="15">
        <v>5</v>
      </c>
      <c r="K17" s="15">
        <f t="shared" si="4"/>
        <v>5.5</v>
      </c>
      <c r="L17" s="17"/>
      <c r="M17" s="18" t="s">
        <v>73</v>
      </c>
      <c r="N17" s="19" t="s">
        <v>74</v>
      </c>
      <c r="O17" s="18" t="s">
        <v>32</v>
      </c>
      <c r="P17" s="20" t="s">
        <v>362</v>
      </c>
    </row>
    <row r="18" spans="1:16" s="21" customFormat="1" ht="15" customHeight="1">
      <c r="A18" s="15" t="s">
        <v>75</v>
      </c>
      <c r="B18" s="15">
        <v>1</v>
      </c>
      <c r="C18" s="15">
        <v>3.5</v>
      </c>
      <c r="D18" s="16">
        <v>4.5</v>
      </c>
      <c r="E18" s="15">
        <v>6</v>
      </c>
      <c r="F18" s="15">
        <f t="shared" si="0"/>
        <v>4.5</v>
      </c>
      <c r="G18" s="15">
        <f t="shared" si="1"/>
        <v>5.5</v>
      </c>
      <c r="H18" s="15">
        <f t="shared" si="2"/>
        <v>7</v>
      </c>
      <c r="I18" s="15">
        <f t="shared" si="3"/>
        <v>5.67</v>
      </c>
      <c r="J18" s="15">
        <v>0</v>
      </c>
      <c r="K18" s="15">
        <f t="shared" si="4"/>
        <v>5.67</v>
      </c>
      <c r="L18" s="17"/>
      <c r="M18" s="18" t="s">
        <v>76</v>
      </c>
      <c r="N18" s="19" t="s">
        <v>77</v>
      </c>
      <c r="O18" s="18" t="s">
        <v>32</v>
      </c>
      <c r="P18" s="20" t="s">
        <v>362</v>
      </c>
    </row>
    <row r="19" spans="1:16" s="21" customFormat="1" ht="15" customHeight="1">
      <c r="A19" s="15" t="s">
        <v>78</v>
      </c>
      <c r="B19" s="15">
        <v>1</v>
      </c>
      <c r="C19" s="15">
        <v>6</v>
      </c>
      <c r="D19" s="16">
        <v>2</v>
      </c>
      <c r="E19" s="15">
        <v>4.5</v>
      </c>
      <c r="F19" s="15">
        <f t="shared" si="0"/>
        <v>7</v>
      </c>
      <c r="G19" s="15">
        <f t="shared" si="1"/>
        <v>3</v>
      </c>
      <c r="H19" s="15">
        <f t="shared" si="2"/>
        <v>5.5</v>
      </c>
      <c r="I19" s="15">
        <f t="shared" si="3"/>
        <v>5.17</v>
      </c>
      <c r="J19" s="15">
        <v>0</v>
      </c>
      <c r="K19" s="15">
        <f t="shared" si="4"/>
        <v>5.17</v>
      </c>
      <c r="L19" s="17"/>
      <c r="M19" s="18" t="s">
        <v>79</v>
      </c>
      <c r="N19" s="19" t="s">
        <v>80</v>
      </c>
      <c r="O19" s="18" t="s">
        <v>81</v>
      </c>
      <c r="P19" s="20" t="s">
        <v>362</v>
      </c>
    </row>
    <row r="20" spans="1:16" s="21" customFormat="1" ht="15" customHeight="1">
      <c r="A20" s="15" t="s">
        <v>82</v>
      </c>
      <c r="B20" s="15">
        <v>1</v>
      </c>
      <c r="C20" s="15">
        <v>5.25</v>
      </c>
      <c r="D20" s="16">
        <v>5.5</v>
      </c>
      <c r="E20" s="15">
        <v>3</v>
      </c>
      <c r="F20" s="15">
        <f t="shared" si="0"/>
        <v>6.25</v>
      </c>
      <c r="G20" s="15">
        <f t="shared" si="1"/>
        <v>6.5</v>
      </c>
      <c r="H20" s="15">
        <f t="shared" si="2"/>
        <v>4</v>
      </c>
      <c r="I20" s="15">
        <f t="shared" si="3"/>
        <v>5.58</v>
      </c>
      <c r="J20" s="15">
        <v>5</v>
      </c>
      <c r="K20" s="15">
        <f t="shared" si="4"/>
        <v>6.08</v>
      </c>
      <c r="L20" s="17"/>
      <c r="M20" s="18" t="s">
        <v>58</v>
      </c>
      <c r="N20" s="19" t="s">
        <v>66</v>
      </c>
      <c r="O20" s="18" t="s">
        <v>83</v>
      </c>
      <c r="P20" s="20" t="s">
        <v>362</v>
      </c>
    </row>
    <row r="21" spans="1:16" s="21" customFormat="1" ht="15" customHeight="1">
      <c r="A21" s="15" t="s">
        <v>84</v>
      </c>
      <c r="B21" s="15">
        <v>1</v>
      </c>
      <c r="C21" s="15">
        <v>4.25</v>
      </c>
      <c r="D21" s="16">
        <v>3</v>
      </c>
      <c r="E21" s="15">
        <v>4.5</v>
      </c>
      <c r="F21" s="15">
        <f t="shared" si="0"/>
        <v>5.25</v>
      </c>
      <c r="G21" s="15">
        <f t="shared" si="1"/>
        <v>4</v>
      </c>
      <c r="H21" s="15">
        <f t="shared" si="2"/>
        <v>5.5</v>
      </c>
      <c r="I21" s="15">
        <f t="shared" si="3"/>
        <v>4.92</v>
      </c>
      <c r="J21" s="15">
        <v>0</v>
      </c>
      <c r="K21" s="15">
        <f t="shared" si="4"/>
        <v>4.92</v>
      </c>
      <c r="L21" s="17"/>
      <c r="M21" s="18" t="s">
        <v>85</v>
      </c>
      <c r="N21" s="19" t="s">
        <v>86</v>
      </c>
      <c r="O21" s="18" t="s">
        <v>71</v>
      </c>
      <c r="P21" s="20" t="s">
        <v>362</v>
      </c>
    </row>
    <row r="22" spans="1:16" s="21" customFormat="1" ht="15" customHeight="1">
      <c r="A22" s="15" t="s">
        <v>87</v>
      </c>
      <c r="B22" s="15">
        <v>1</v>
      </c>
      <c r="C22" s="15">
        <v>4.5</v>
      </c>
      <c r="D22" s="16">
        <v>4</v>
      </c>
      <c r="E22" s="15">
        <v>4.5</v>
      </c>
      <c r="F22" s="15">
        <f t="shared" si="0"/>
        <v>5.5</v>
      </c>
      <c r="G22" s="15">
        <f t="shared" si="1"/>
        <v>5</v>
      </c>
      <c r="H22" s="15">
        <f t="shared" si="2"/>
        <v>5.5</v>
      </c>
      <c r="I22" s="15">
        <f t="shared" si="3"/>
        <v>5.33</v>
      </c>
      <c r="J22" s="15">
        <v>5</v>
      </c>
      <c r="K22" s="15">
        <f t="shared" si="4"/>
        <v>5.83</v>
      </c>
      <c r="L22" s="17"/>
      <c r="M22" s="18" t="s">
        <v>88</v>
      </c>
      <c r="N22" s="19" t="s">
        <v>89</v>
      </c>
      <c r="O22" s="18" t="s">
        <v>71</v>
      </c>
      <c r="P22" s="20" t="s">
        <v>363</v>
      </c>
    </row>
    <row r="23" spans="1:16" s="21" customFormat="1" ht="15" customHeight="1">
      <c r="A23" s="15" t="s">
        <v>90</v>
      </c>
      <c r="B23" s="15">
        <v>1</v>
      </c>
      <c r="C23" s="15">
        <v>3.5</v>
      </c>
      <c r="D23" s="16">
        <v>4.5</v>
      </c>
      <c r="E23" s="15">
        <v>3.6</v>
      </c>
      <c r="F23" s="15">
        <f t="shared" si="0"/>
        <v>4.5</v>
      </c>
      <c r="G23" s="15">
        <f t="shared" si="1"/>
        <v>5.5</v>
      </c>
      <c r="H23" s="15">
        <f t="shared" si="2"/>
        <v>4.5999999999999996</v>
      </c>
      <c r="I23" s="15">
        <f t="shared" si="3"/>
        <v>4.87</v>
      </c>
      <c r="J23" s="15">
        <v>0</v>
      </c>
      <c r="K23" s="15">
        <f t="shared" si="4"/>
        <v>4.87</v>
      </c>
      <c r="L23" s="17"/>
      <c r="M23" s="18" t="s">
        <v>91</v>
      </c>
      <c r="N23" s="19" t="s">
        <v>92</v>
      </c>
      <c r="O23" s="18" t="s">
        <v>93</v>
      </c>
      <c r="P23" s="20" t="s">
        <v>362</v>
      </c>
    </row>
    <row r="24" spans="1:16" s="21" customFormat="1" ht="15" customHeight="1">
      <c r="A24" s="15" t="s">
        <v>94</v>
      </c>
      <c r="B24" s="15">
        <v>1</v>
      </c>
      <c r="C24" s="15">
        <v>2.25</v>
      </c>
      <c r="D24" s="16">
        <v>5.5</v>
      </c>
      <c r="E24" s="15">
        <v>5.0999999999999996</v>
      </c>
      <c r="F24" s="15">
        <f t="shared" si="0"/>
        <v>3.25</v>
      </c>
      <c r="G24" s="15">
        <f t="shared" si="1"/>
        <v>6.5</v>
      </c>
      <c r="H24" s="15">
        <f t="shared" si="2"/>
        <v>6.1</v>
      </c>
      <c r="I24" s="15">
        <f t="shared" si="3"/>
        <v>5.28</v>
      </c>
      <c r="J24" s="15">
        <v>3</v>
      </c>
      <c r="K24" s="15">
        <f t="shared" si="4"/>
        <v>5.58</v>
      </c>
      <c r="L24" s="17"/>
      <c r="M24" s="18" t="s">
        <v>95</v>
      </c>
      <c r="N24" s="19" t="s">
        <v>96</v>
      </c>
      <c r="O24" s="18" t="s">
        <v>97</v>
      </c>
      <c r="P24" s="20" t="s">
        <v>362</v>
      </c>
    </row>
    <row r="25" spans="1:16" s="21" customFormat="1" ht="15" customHeight="1">
      <c r="A25" s="15" t="s">
        <v>98</v>
      </c>
      <c r="B25" s="15">
        <v>1</v>
      </c>
      <c r="C25" s="15">
        <v>4.25</v>
      </c>
      <c r="D25" s="16">
        <v>3</v>
      </c>
      <c r="E25" s="15">
        <v>4.8</v>
      </c>
      <c r="F25" s="15">
        <f t="shared" si="0"/>
        <v>5.25</v>
      </c>
      <c r="G25" s="15">
        <f t="shared" si="1"/>
        <v>4</v>
      </c>
      <c r="H25" s="15">
        <f t="shared" si="2"/>
        <v>5.8</v>
      </c>
      <c r="I25" s="15">
        <f t="shared" si="3"/>
        <v>5.0199999999999996</v>
      </c>
      <c r="J25" s="15">
        <v>0</v>
      </c>
      <c r="K25" s="15">
        <f t="shared" si="4"/>
        <v>5.0199999999999996</v>
      </c>
      <c r="L25" s="17"/>
      <c r="M25" s="18" t="s">
        <v>99</v>
      </c>
      <c r="N25" s="19" t="s">
        <v>100</v>
      </c>
      <c r="O25" s="18" t="s">
        <v>101</v>
      </c>
      <c r="P25" s="20" t="s">
        <v>362</v>
      </c>
    </row>
    <row r="26" spans="1:16" s="21" customFormat="1" ht="15" customHeight="1">
      <c r="A26" s="15" t="s">
        <v>102</v>
      </c>
      <c r="B26" s="15">
        <v>1</v>
      </c>
      <c r="C26" s="15">
        <v>5</v>
      </c>
      <c r="D26" s="16">
        <v>4.5</v>
      </c>
      <c r="E26" s="15">
        <v>6</v>
      </c>
      <c r="F26" s="15">
        <f t="shared" si="0"/>
        <v>6</v>
      </c>
      <c r="G26" s="15">
        <f t="shared" si="1"/>
        <v>5.5</v>
      </c>
      <c r="H26" s="15">
        <f t="shared" si="2"/>
        <v>7</v>
      </c>
      <c r="I26" s="15">
        <f t="shared" si="3"/>
        <v>6.17</v>
      </c>
      <c r="J26" s="15">
        <v>0</v>
      </c>
      <c r="K26" s="15">
        <f t="shared" si="4"/>
        <v>6.17</v>
      </c>
      <c r="L26" s="17"/>
      <c r="M26" s="18" t="s">
        <v>103</v>
      </c>
      <c r="N26" s="19" t="s">
        <v>104</v>
      </c>
      <c r="O26" s="18" t="s">
        <v>32</v>
      </c>
      <c r="P26" s="20" t="s">
        <v>362</v>
      </c>
    </row>
    <row r="27" spans="1:16" s="21" customFormat="1" ht="15" customHeight="1">
      <c r="A27" s="15" t="s">
        <v>105</v>
      </c>
      <c r="B27" s="15">
        <v>1</v>
      </c>
      <c r="C27" s="15">
        <v>3</v>
      </c>
      <c r="D27" s="16">
        <v>4</v>
      </c>
      <c r="E27" s="15">
        <v>4.5</v>
      </c>
      <c r="F27" s="15">
        <f t="shared" si="0"/>
        <v>4</v>
      </c>
      <c r="G27" s="15">
        <f t="shared" si="1"/>
        <v>5</v>
      </c>
      <c r="H27" s="15">
        <f t="shared" si="2"/>
        <v>5.5</v>
      </c>
      <c r="I27" s="15">
        <f t="shared" si="3"/>
        <v>4.83</v>
      </c>
      <c r="J27" s="15">
        <v>0</v>
      </c>
      <c r="K27" s="15">
        <f t="shared" si="4"/>
        <v>4.83</v>
      </c>
      <c r="L27" s="17"/>
      <c r="M27" s="18" t="s">
        <v>106</v>
      </c>
      <c r="N27" s="19" t="s">
        <v>107</v>
      </c>
      <c r="O27" s="18" t="s">
        <v>71</v>
      </c>
      <c r="P27" s="20" t="s">
        <v>362</v>
      </c>
    </row>
    <row r="28" spans="1:16" s="21" customFormat="1" ht="15" customHeight="1">
      <c r="A28" s="15" t="s">
        <v>108</v>
      </c>
      <c r="B28" s="15">
        <v>1</v>
      </c>
      <c r="C28" s="15">
        <v>2.25</v>
      </c>
      <c r="D28" s="16">
        <v>4.5</v>
      </c>
      <c r="E28" s="15">
        <v>6</v>
      </c>
      <c r="F28" s="15">
        <f t="shared" si="0"/>
        <v>3.25</v>
      </c>
      <c r="G28" s="15">
        <f t="shared" si="1"/>
        <v>5.5</v>
      </c>
      <c r="H28" s="15">
        <f t="shared" si="2"/>
        <v>7</v>
      </c>
      <c r="I28" s="15">
        <f t="shared" si="3"/>
        <v>5.25</v>
      </c>
      <c r="J28" s="15">
        <v>0</v>
      </c>
      <c r="K28" s="15">
        <f t="shared" si="4"/>
        <v>5.25</v>
      </c>
      <c r="L28" s="17"/>
      <c r="M28" s="18" t="s">
        <v>109</v>
      </c>
      <c r="N28" s="19" t="s">
        <v>110</v>
      </c>
      <c r="O28" s="18" t="s">
        <v>32</v>
      </c>
      <c r="P28" s="20" t="s">
        <v>362</v>
      </c>
    </row>
    <row r="29" spans="1:16" s="21" customFormat="1" ht="15" customHeight="1">
      <c r="A29" s="15" t="s">
        <v>111</v>
      </c>
      <c r="B29" s="15">
        <v>1</v>
      </c>
      <c r="C29" s="15">
        <v>3.75</v>
      </c>
      <c r="D29" s="16">
        <v>5</v>
      </c>
      <c r="E29" s="15">
        <v>6</v>
      </c>
      <c r="F29" s="15">
        <f t="shared" si="0"/>
        <v>4.75</v>
      </c>
      <c r="G29" s="15">
        <f t="shared" si="1"/>
        <v>6</v>
      </c>
      <c r="H29" s="15">
        <f t="shared" si="2"/>
        <v>7</v>
      </c>
      <c r="I29" s="15">
        <f t="shared" si="3"/>
        <v>5.92</v>
      </c>
      <c r="J29" s="15">
        <v>0</v>
      </c>
      <c r="K29" s="15">
        <f t="shared" si="4"/>
        <v>5.92</v>
      </c>
      <c r="L29" s="17"/>
      <c r="M29" s="18" t="s">
        <v>112</v>
      </c>
      <c r="N29" s="19" t="s">
        <v>113</v>
      </c>
      <c r="O29" s="18" t="s">
        <v>114</v>
      </c>
      <c r="P29" s="20" t="s">
        <v>362</v>
      </c>
    </row>
    <row r="30" spans="1:16" s="21" customFormat="1" ht="15" customHeight="1">
      <c r="A30" s="15" t="s">
        <v>115</v>
      </c>
      <c r="B30" s="15">
        <v>1</v>
      </c>
      <c r="C30" s="15">
        <v>5.25</v>
      </c>
      <c r="D30" s="16">
        <v>5</v>
      </c>
      <c r="E30" s="15">
        <v>6</v>
      </c>
      <c r="F30" s="15">
        <f t="shared" si="0"/>
        <v>6.25</v>
      </c>
      <c r="G30" s="15">
        <f t="shared" si="1"/>
        <v>6</v>
      </c>
      <c r="H30" s="15">
        <f t="shared" si="2"/>
        <v>7</v>
      </c>
      <c r="I30" s="15">
        <f t="shared" si="3"/>
        <v>6.42</v>
      </c>
      <c r="J30" s="15">
        <v>5</v>
      </c>
      <c r="K30" s="15">
        <f t="shared" si="4"/>
        <v>6.92</v>
      </c>
      <c r="L30" s="17"/>
      <c r="M30" s="18" t="s">
        <v>116</v>
      </c>
      <c r="N30" s="19" t="s">
        <v>117</v>
      </c>
      <c r="O30" s="18" t="s">
        <v>32</v>
      </c>
      <c r="P30" s="20" t="s">
        <v>362</v>
      </c>
    </row>
    <row r="31" spans="1:16" s="21" customFormat="1" ht="15" customHeight="1">
      <c r="A31" s="15" t="s">
        <v>118</v>
      </c>
      <c r="B31" s="15">
        <v>1</v>
      </c>
      <c r="C31" s="15">
        <v>5.75</v>
      </c>
      <c r="D31" s="16">
        <v>3</v>
      </c>
      <c r="E31" s="15">
        <v>3.9</v>
      </c>
      <c r="F31" s="15">
        <f t="shared" si="0"/>
        <v>6.75</v>
      </c>
      <c r="G31" s="15">
        <f t="shared" si="1"/>
        <v>4</v>
      </c>
      <c r="H31" s="15">
        <f t="shared" si="2"/>
        <v>4.9000000000000004</v>
      </c>
      <c r="I31" s="15">
        <f t="shared" si="3"/>
        <v>5.22</v>
      </c>
      <c r="J31" s="15">
        <v>0</v>
      </c>
      <c r="K31" s="15">
        <f t="shared" si="4"/>
        <v>5.22</v>
      </c>
      <c r="L31" s="17"/>
      <c r="M31" s="18" t="s">
        <v>119</v>
      </c>
      <c r="N31" s="19" t="s">
        <v>35</v>
      </c>
      <c r="O31" s="18" t="s">
        <v>120</v>
      </c>
      <c r="P31" s="20" t="s">
        <v>362</v>
      </c>
    </row>
    <row r="32" spans="1:16" s="21" customFormat="1" ht="15" customHeight="1">
      <c r="A32" s="15" t="s">
        <v>121</v>
      </c>
      <c r="B32" s="15">
        <v>1</v>
      </c>
      <c r="C32" s="15">
        <v>5.75</v>
      </c>
      <c r="D32" s="16">
        <v>5.5</v>
      </c>
      <c r="E32" s="15">
        <v>4.5</v>
      </c>
      <c r="F32" s="15">
        <f t="shared" si="0"/>
        <v>6.75</v>
      </c>
      <c r="G32" s="15">
        <f t="shared" si="1"/>
        <v>6.5</v>
      </c>
      <c r="H32" s="15">
        <f t="shared" si="2"/>
        <v>5.5</v>
      </c>
      <c r="I32" s="15">
        <f t="shared" si="3"/>
        <v>6.25</v>
      </c>
      <c r="J32" s="15">
        <v>5</v>
      </c>
      <c r="K32" s="15">
        <f t="shared" si="4"/>
        <v>6.75</v>
      </c>
      <c r="L32" s="17"/>
      <c r="M32" s="18" t="s">
        <v>122</v>
      </c>
      <c r="N32" s="19" t="s">
        <v>123</v>
      </c>
      <c r="O32" s="18" t="s">
        <v>124</v>
      </c>
      <c r="P32" s="20" t="s">
        <v>362</v>
      </c>
    </row>
    <row r="33" spans="1:16" s="21" customFormat="1" ht="15" customHeight="1">
      <c r="A33" s="15" t="s">
        <v>125</v>
      </c>
      <c r="B33" s="15">
        <v>0</v>
      </c>
      <c r="C33" s="15">
        <v>0</v>
      </c>
      <c r="D33" s="16">
        <v>0</v>
      </c>
      <c r="E33" s="15">
        <v>0</v>
      </c>
      <c r="F33" s="15">
        <f t="shared" si="0"/>
        <v>1</v>
      </c>
      <c r="G33" s="15">
        <f t="shared" si="1"/>
        <v>1</v>
      </c>
      <c r="H33" s="15">
        <f t="shared" si="2"/>
        <v>1</v>
      </c>
      <c r="I33" s="15">
        <f t="shared" si="3"/>
        <v>1</v>
      </c>
      <c r="J33" s="15">
        <v>0</v>
      </c>
      <c r="K33" s="15">
        <f t="shared" si="4"/>
        <v>1</v>
      </c>
      <c r="L33" s="17"/>
      <c r="M33" s="18"/>
      <c r="N33" s="19"/>
      <c r="O33" s="18" t="s">
        <v>126</v>
      </c>
      <c r="P33" s="20" t="s">
        <v>362</v>
      </c>
    </row>
    <row r="34" spans="1:16" s="21" customFormat="1" ht="15" customHeight="1">
      <c r="A34" s="15" t="s">
        <v>127</v>
      </c>
      <c r="B34" s="15">
        <v>1</v>
      </c>
      <c r="C34" s="15">
        <v>5</v>
      </c>
      <c r="D34" s="16">
        <v>6</v>
      </c>
      <c r="E34" s="15">
        <v>4.5</v>
      </c>
      <c r="F34" s="15">
        <f t="shared" ref="F34:F65" si="5">C34 + 1</f>
        <v>6</v>
      </c>
      <c r="G34" s="15">
        <f t="shared" ref="G34:G65" si="6">D34 + 1</f>
        <v>7</v>
      </c>
      <c r="H34" s="15">
        <f t="shared" ref="H34:H65" si="7">E34 + 1</f>
        <v>5.5</v>
      </c>
      <c r="I34" s="15">
        <f t="shared" ref="I34:I65" si="8">ROUND(AVERAGE(F34:H34), 2)</f>
        <v>6.17</v>
      </c>
      <c r="J34" s="15">
        <v>0</v>
      </c>
      <c r="K34" s="15">
        <f t="shared" ref="K34:K65" si="9">I34 + J34 / 10</f>
        <v>6.17</v>
      </c>
      <c r="L34" s="17"/>
      <c r="M34" s="18" t="s">
        <v>128</v>
      </c>
      <c r="N34" s="19" t="s">
        <v>31</v>
      </c>
      <c r="O34" s="18" t="s">
        <v>124</v>
      </c>
      <c r="P34" s="20" t="s">
        <v>362</v>
      </c>
    </row>
    <row r="35" spans="1:16" s="21" customFormat="1" ht="15" customHeight="1">
      <c r="A35" s="15" t="s">
        <v>129</v>
      </c>
      <c r="B35" s="15">
        <v>1</v>
      </c>
      <c r="C35" s="15">
        <v>1.5</v>
      </c>
      <c r="D35" s="16">
        <v>4</v>
      </c>
      <c r="E35" s="15">
        <v>4.2</v>
      </c>
      <c r="F35" s="15">
        <f t="shared" si="5"/>
        <v>2.5</v>
      </c>
      <c r="G35" s="15">
        <f t="shared" si="6"/>
        <v>5</v>
      </c>
      <c r="H35" s="15">
        <f t="shared" si="7"/>
        <v>5.2</v>
      </c>
      <c r="I35" s="15">
        <f t="shared" si="8"/>
        <v>4.2300000000000004</v>
      </c>
      <c r="J35" s="15">
        <v>0</v>
      </c>
      <c r="K35" s="15">
        <f t="shared" si="9"/>
        <v>4.2300000000000004</v>
      </c>
      <c r="L35" s="17"/>
      <c r="M35" s="18" t="s">
        <v>130</v>
      </c>
      <c r="N35" s="19" t="s">
        <v>131</v>
      </c>
      <c r="O35" s="18" t="s">
        <v>132</v>
      </c>
      <c r="P35" s="20" t="s">
        <v>363</v>
      </c>
    </row>
    <row r="36" spans="1:16" s="21" customFormat="1" ht="15" customHeight="1">
      <c r="A36" s="15" t="s">
        <v>133</v>
      </c>
      <c r="B36" s="15">
        <v>1</v>
      </c>
      <c r="C36" s="15">
        <v>3</v>
      </c>
      <c r="D36" s="16">
        <v>5</v>
      </c>
      <c r="E36" s="15">
        <v>4.8</v>
      </c>
      <c r="F36" s="15">
        <f t="shared" si="5"/>
        <v>4</v>
      </c>
      <c r="G36" s="15">
        <f t="shared" si="6"/>
        <v>6</v>
      </c>
      <c r="H36" s="15">
        <f t="shared" si="7"/>
        <v>5.8</v>
      </c>
      <c r="I36" s="15">
        <f t="shared" si="8"/>
        <v>5.27</v>
      </c>
      <c r="J36" s="15">
        <v>0</v>
      </c>
      <c r="K36" s="15">
        <f t="shared" si="9"/>
        <v>5.27</v>
      </c>
      <c r="L36" s="17"/>
      <c r="M36" s="18" t="s">
        <v>134</v>
      </c>
      <c r="N36" s="19" t="s">
        <v>135</v>
      </c>
      <c r="O36" s="18" t="s">
        <v>136</v>
      </c>
      <c r="P36" s="20" t="s">
        <v>362</v>
      </c>
    </row>
    <row r="37" spans="1:16" s="21" customFormat="1" ht="15" customHeight="1">
      <c r="A37" s="15">
        <v>14205874</v>
      </c>
      <c r="B37" s="15">
        <v>1</v>
      </c>
      <c r="C37" s="15">
        <v>5</v>
      </c>
      <c r="D37" s="16">
        <v>5.5</v>
      </c>
      <c r="E37" s="15">
        <v>6</v>
      </c>
      <c r="F37" s="15">
        <f t="shared" si="5"/>
        <v>6</v>
      </c>
      <c r="G37" s="15">
        <f t="shared" si="6"/>
        <v>6.5</v>
      </c>
      <c r="H37" s="15">
        <f t="shared" si="7"/>
        <v>7</v>
      </c>
      <c r="I37" s="15">
        <f t="shared" si="8"/>
        <v>6.5</v>
      </c>
      <c r="J37" s="15">
        <v>0</v>
      </c>
      <c r="K37" s="15">
        <f t="shared" si="9"/>
        <v>6.5</v>
      </c>
      <c r="L37" s="17"/>
      <c r="M37" s="18" t="s">
        <v>137</v>
      </c>
      <c r="N37" s="19" t="s">
        <v>138</v>
      </c>
      <c r="O37" s="18" t="s">
        <v>32</v>
      </c>
      <c r="P37" s="20" t="s">
        <v>362</v>
      </c>
    </row>
    <row r="38" spans="1:16" s="21" customFormat="1" ht="15" customHeight="1">
      <c r="A38" s="15" t="s">
        <v>139</v>
      </c>
      <c r="B38" s="15">
        <v>1</v>
      </c>
      <c r="C38" s="15">
        <v>4.25</v>
      </c>
      <c r="D38" s="16">
        <v>5</v>
      </c>
      <c r="E38" s="15">
        <v>4.8</v>
      </c>
      <c r="F38" s="15">
        <f t="shared" si="5"/>
        <v>5.25</v>
      </c>
      <c r="G38" s="15">
        <f t="shared" si="6"/>
        <v>6</v>
      </c>
      <c r="H38" s="15">
        <f t="shared" si="7"/>
        <v>5.8</v>
      </c>
      <c r="I38" s="15">
        <f t="shared" si="8"/>
        <v>5.68</v>
      </c>
      <c r="J38" s="15">
        <v>0</v>
      </c>
      <c r="K38" s="15">
        <f t="shared" si="9"/>
        <v>5.68</v>
      </c>
      <c r="L38" s="17"/>
      <c r="M38" s="18" t="s">
        <v>140</v>
      </c>
      <c r="N38" s="19" t="s">
        <v>141</v>
      </c>
      <c r="O38" s="18" t="s">
        <v>142</v>
      </c>
      <c r="P38" s="20" t="s">
        <v>362</v>
      </c>
    </row>
    <row r="39" spans="1:16" s="21" customFormat="1" ht="15" customHeight="1">
      <c r="A39" s="15" t="s">
        <v>143</v>
      </c>
      <c r="B39" s="15">
        <v>1</v>
      </c>
      <c r="C39" s="15">
        <v>5</v>
      </c>
      <c r="D39" s="16">
        <v>4.5</v>
      </c>
      <c r="E39" s="15">
        <v>4.8</v>
      </c>
      <c r="F39" s="15">
        <f t="shared" si="5"/>
        <v>6</v>
      </c>
      <c r="G39" s="15">
        <f t="shared" si="6"/>
        <v>5.5</v>
      </c>
      <c r="H39" s="15">
        <f t="shared" si="7"/>
        <v>5.8</v>
      </c>
      <c r="I39" s="15">
        <f t="shared" si="8"/>
        <v>5.77</v>
      </c>
      <c r="J39" s="15">
        <v>0</v>
      </c>
      <c r="K39" s="15">
        <f t="shared" si="9"/>
        <v>5.77</v>
      </c>
      <c r="L39" s="17"/>
      <c r="M39" s="18" t="s">
        <v>144</v>
      </c>
      <c r="N39" s="19" t="s">
        <v>145</v>
      </c>
      <c r="O39" s="18" t="s">
        <v>146</v>
      </c>
      <c r="P39" s="20" t="s">
        <v>362</v>
      </c>
    </row>
    <row r="40" spans="1:16" s="21" customFormat="1" ht="15" customHeight="1">
      <c r="A40" s="15" t="s">
        <v>147</v>
      </c>
      <c r="B40" s="15">
        <v>1</v>
      </c>
      <c r="C40" s="15">
        <v>3.75</v>
      </c>
      <c r="D40" s="16">
        <v>5</v>
      </c>
      <c r="E40" s="15">
        <v>6</v>
      </c>
      <c r="F40" s="15">
        <f t="shared" si="5"/>
        <v>4.75</v>
      </c>
      <c r="G40" s="15">
        <f t="shared" si="6"/>
        <v>6</v>
      </c>
      <c r="H40" s="15">
        <f t="shared" si="7"/>
        <v>7</v>
      </c>
      <c r="I40" s="15">
        <f t="shared" si="8"/>
        <v>5.92</v>
      </c>
      <c r="J40" s="15">
        <v>0</v>
      </c>
      <c r="K40" s="15">
        <f t="shared" si="9"/>
        <v>5.92</v>
      </c>
      <c r="L40" s="17"/>
      <c r="M40" s="18" t="s">
        <v>148</v>
      </c>
      <c r="N40" s="19" t="s">
        <v>149</v>
      </c>
      <c r="O40" s="18" t="s">
        <v>32</v>
      </c>
      <c r="P40" s="20" t="s">
        <v>362</v>
      </c>
    </row>
    <row r="41" spans="1:16" s="21" customFormat="1" ht="15" customHeight="1">
      <c r="A41" s="15" t="s">
        <v>150</v>
      </c>
      <c r="B41" s="15">
        <v>1</v>
      </c>
      <c r="C41" s="15">
        <v>4.25</v>
      </c>
      <c r="D41" s="16">
        <v>2.5</v>
      </c>
      <c r="E41" s="15">
        <v>5.4</v>
      </c>
      <c r="F41" s="15">
        <f t="shared" si="5"/>
        <v>5.25</v>
      </c>
      <c r="G41" s="15">
        <f t="shared" si="6"/>
        <v>3.5</v>
      </c>
      <c r="H41" s="15">
        <f t="shared" si="7"/>
        <v>6.4</v>
      </c>
      <c r="I41" s="15">
        <f t="shared" si="8"/>
        <v>5.05</v>
      </c>
      <c r="J41" s="15">
        <v>0</v>
      </c>
      <c r="K41" s="15">
        <f t="shared" si="9"/>
        <v>5.05</v>
      </c>
      <c r="L41" s="17"/>
      <c r="M41" s="18" t="s">
        <v>151</v>
      </c>
      <c r="N41" s="19" t="s">
        <v>152</v>
      </c>
      <c r="O41" s="18" t="s">
        <v>153</v>
      </c>
      <c r="P41" s="20" t="s">
        <v>362</v>
      </c>
    </row>
    <row r="42" spans="1:16" s="21" customFormat="1" ht="15" customHeight="1">
      <c r="A42" s="15" t="s">
        <v>154</v>
      </c>
      <c r="B42" s="15">
        <v>1</v>
      </c>
      <c r="C42" s="15">
        <v>3.5</v>
      </c>
      <c r="D42" s="16">
        <v>3.5</v>
      </c>
      <c r="E42" s="15">
        <v>4.2</v>
      </c>
      <c r="F42" s="15">
        <f t="shared" si="5"/>
        <v>4.5</v>
      </c>
      <c r="G42" s="15">
        <f t="shared" si="6"/>
        <v>4.5</v>
      </c>
      <c r="H42" s="15">
        <f t="shared" si="7"/>
        <v>5.2</v>
      </c>
      <c r="I42" s="15">
        <f t="shared" si="8"/>
        <v>4.7300000000000004</v>
      </c>
      <c r="J42" s="15">
        <v>5</v>
      </c>
      <c r="K42" s="15">
        <f t="shared" si="9"/>
        <v>5.23</v>
      </c>
      <c r="L42" s="17"/>
      <c r="M42" s="18" t="s">
        <v>155</v>
      </c>
      <c r="N42" s="19" t="s">
        <v>156</v>
      </c>
      <c r="O42" s="18" t="s">
        <v>157</v>
      </c>
      <c r="P42" s="20" t="s">
        <v>362</v>
      </c>
    </row>
    <row r="43" spans="1:16" s="21" customFormat="1" ht="15" customHeight="1">
      <c r="A43" s="15" t="s">
        <v>158</v>
      </c>
      <c r="B43" s="15">
        <v>1</v>
      </c>
      <c r="C43" s="15">
        <v>3.75</v>
      </c>
      <c r="D43" s="16">
        <v>3</v>
      </c>
      <c r="E43" s="15">
        <v>5.0999999999999996</v>
      </c>
      <c r="F43" s="15">
        <f t="shared" si="5"/>
        <v>4.75</v>
      </c>
      <c r="G43" s="15">
        <f t="shared" si="6"/>
        <v>4</v>
      </c>
      <c r="H43" s="15">
        <f t="shared" si="7"/>
        <v>6.1</v>
      </c>
      <c r="I43" s="15">
        <f t="shared" si="8"/>
        <v>4.95</v>
      </c>
      <c r="J43" s="15">
        <v>0</v>
      </c>
      <c r="K43" s="15">
        <f t="shared" si="9"/>
        <v>4.95</v>
      </c>
      <c r="L43" s="17"/>
      <c r="M43" s="18" t="s">
        <v>159</v>
      </c>
      <c r="N43" s="19" t="s">
        <v>160</v>
      </c>
      <c r="O43" s="18" t="s">
        <v>161</v>
      </c>
      <c r="P43" s="20" t="s">
        <v>362</v>
      </c>
    </row>
    <row r="44" spans="1:16" s="21" customFormat="1" ht="15" customHeight="1">
      <c r="A44" s="15" t="s">
        <v>162</v>
      </c>
      <c r="B44" s="15">
        <v>1</v>
      </c>
      <c r="C44" s="15">
        <v>1.5</v>
      </c>
      <c r="D44" s="16">
        <v>2.5</v>
      </c>
      <c r="E44" s="15">
        <v>5.4</v>
      </c>
      <c r="F44" s="15">
        <f t="shared" si="5"/>
        <v>2.5</v>
      </c>
      <c r="G44" s="15">
        <f t="shared" si="6"/>
        <v>3.5</v>
      </c>
      <c r="H44" s="15">
        <f t="shared" si="7"/>
        <v>6.4</v>
      </c>
      <c r="I44" s="15">
        <f t="shared" si="8"/>
        <v>4.13</v>
      </c>
      <c r="J44" s="15">
        <v>5</v>
      </c>
      <c r="K44" s="15">
        <f t="shared" si="9"/>
        <v>4.63</v>
      </c>
      <c r="L44" s="17"/>
      <c r="M44" s="18" t="s">
        <v>163</v>
      </c>
      <c r="N44" s="19" t="s">
        <v>164</v>
      </c>
      <c r="O44" s="18" t="s">
        <v>165</v>
      </c>
      <c r="P44" s="20" t="s">
        <v>362</v>
      </c>
    </row>
    <row r="45" spans="1:16" s="21" customFormat="1" ht="15" customHeight="1">
      <c r="A45" s="15" t="s">
        <v>166</v>
      </c>
      <c r="B45" s="15">
        <v>1</v>
      </c>
      <c r="C45" s="15">
        <v>3.5</v>
      </c>
      <c r="D45" s="16">
        <v>3.5</v>
      </c>
      <c r="E45" s="15">
        <v>0</v>
      </c>
      <c r="F45" s="15">
        <f t="shared" si="5"/>
        <v>4.5</v>
      </c>
      <c r="G45" s="15">
        <f t="shared" si="6"/>
        <v>4.5</v>
      </c>
      <c r="H45" s="15">
        <f t="shared" si="7"/>
        <v>1</v>
      </c>
      <c r="I45" s="15">
        <f t="shared" si="8"/>
        <v>3.33</v>
      </c>
      <c r="J45" s="15">
        <v>5</v>
      </c>
      <c r="K45" s="15">
        <f t="shared" si="9"/>
        <v>3.83</v>
      </c>
      <c r="L45" s="17"/>
      <c r="M45" s="18" t="s">
        <v>167</v>
      </c>
      <c r="N45" s="19" t="s">
        <v>168</v>
      </c>
      <c r="O45" s="18" t="s">
        <v>169</v>
      </c>
      <c r="P45" s="20" t="s">
        <v>362</v>
      </c>
    </row>
    <row r="46" spans="1:16" s="21" customFormat="1" ht="15" customHeight="1">
      <c r="A46" s="15" t="s">
        <v>170</v>
      </c>
      <c r="B46" s="15">
        <v>1</v>
      </c>
      <c r="C46" s="15">
        <v>3.75</v>
      </c>
      <c r="D46" s="16">
        <v>4.5</v>
      </c>
      <c r="E46" s="15">
        <v>4.2</v>
      </c>
      <c r="F46" s="15">
        <f t="shared" si="5"/>
        <v>4.75</v>
      </c>
      <c r="G46" s="15">
        <f t="shared" si="6"/>
        <v>5.5</v>
      </c>
      <c r="H46" s="15">
        <f t="shared" si="7"/>
        <v>5.2</v>
      </c>
      <c r="I46" s="15">
        <f t="shared" si="8"/>
        <v>5.15</v>
      </c>
      <c r="J46" s="15">
        <v>5</v>
      </c>
      <c r="K46" s="15">
        <f t="shared" si="9"/>
        <v>5.65</v>
      </c>
      <c r="L46" s="17"/>
      <c r="M46" s="18" t="s">
        <v>171</v>
      </c>
      <c r="N46" s="19" t="s">
        <v>172</v>
      </c>
      <c r="O46" s="18" t="s">
        <v>173</v>
      </c>
      <c r="P46" s="20" t="s">
        <v>362</v>
      </c>
    </row>
    <row r="47" spans="1:16" s="21" customFormat="1" ht="15" customHeight="1">
      <c r="A47" s="15" t="s">
        <v>174</v>
      </c>
      <c r="B47" s="15">
        <v>1</v>
      </c>
      <c r="C47" s="15">
        <v>4.5</v>
      </c>
      <c r="D47" s="16">
        <v>4</v>
      </c>
      <c r="E47" s="15">
        <v>4.8</v>
      </c>
      <c r="F47" s="15">
        <f t="shared" si="5"/>
        <v>5.5</v>
      </c>
      <c r="G47" s="15">
        <f t="shared" si="6"/>
        <v>5</v>
      </c>
      <c r="H47" s="15">
        <f t="shared" si="7"/>
        <v>5.8</v>
      </c>
      <c r="I47" s="15">
        <f t="shared" si="8"/>
        <v>5.43</v>
      </c>
      <c r="J47" s="15">
        <v>5</v>
      </c>
      <c r="K47" s="15">
        <f t="shared" si="9"/>
        <v>5.93</v>
      </c>
      <c r="L47" s="17"/>
      <c r="M47" s="18" t="s">
        <v>175</v>
      </c>
      <c r="N47" s="19" t="s">
        <v>176</v>
      </c>
      <c r="O47" s="18" t="s">
        <v>177</v>
      </c>
      <c r="P47" s="20" t="s">
        <v>362</v>
      </c>
    </row>
    <row r="48" spans="1:16" s="21" customFormat="1" ht="15" customHeight="1">
      <c r="A48" s="15" t="s">
        <v>178</v>
      </c>
      <c r="B48" s="15">
        <v>1</v>
      </c>
      <c r="C48" s="15">
        <v>4.5</v>
      </c>
      <c r="D48" s="16">
        <v>5.5</v>
      </c>
      <c r="E48" s="15">
        <v>6</v>
      </c>
      <c r="F48" s="15">
        <f t="shared" si="5"/>
        <v>5.5</v>
      </c>
      <c r="G48" s="15">
        <f t="shared" si="6"/>
        <v>6.5</v>
      </c>
      <c r="H48" s="15">
        <f t="shared" si="7"/>
        <v>7</v>
      </c>
      <c r="I48" s="15">
        <f t="shared" si="8"/>
        <v>6.33</v>
      </c>
      <c r="J48" s="15">
        <v>1</v>
      </c>
      <c r="K48" s="15">
        <f t="shared" si="9"/>
        <v>6.43</v>
      </c>
      <c r="L48" s="17"/>
      <c r="M48" s="18" t="s">
        <v>179</v>
      </c>
      <c r="N48" s="19" t="s">
        <v>180</v>
      </c>
      <c r="O48" s="18" t="s">
        <v>32</v>
      </c>
      <c r="P48" s="20" t="s">
        <v>362</v>
      </c>
    </row>
    <row r="49" spans="1:16" s="21" customFormat="1" ht="15" customHeight="1">
      <c r="A49" s="15" t="s">
        <v>181</v>
      </c>
      <c r="B49" s="15">
        <v>1</v>
      </c>
      <c r="C49" s="15">
        <v>4.25</v>
      </c>
      <c r="D49" s="16">
        <v>5.5</v>
      </c>
      <c r="E49" s="15">
        <v>2.4</v>
      </c>
      <c r="F49" s="15">
        <f t="shared" si="5"/>
        <v>5.25</v>
      </c>
      <c r="G49" s="15">
        <f t="shared" si="6"/>
        <v>6.5</v>
      </c>
      <c r="H49" s="15">
        <f t="shared" si="7"/>
        <v>3.4</v>
      </c>
      <c r="I49" s="15">
        <f t="shared" si="8"/>
        <v>5.05</v>
      </c>
      <c r="J49" s="15">
        <v>0</v>
      </c>
      <c r="K49" s="15">
        <f t="shared" si="9"/>
        <v>5.05</v>
      </c>
      <c r="L49" s="17"/>
      <c r="M49" s="18" t="s">
        <v>182</v>
      </c>
      <c r="N49" s="19" t="s">
        <v>183</v>
      </c>
      <c r="O49" s="18" t="s">
        <v>184</v>
      </c>
      <c r="P49" s="20" t="s">
        <v>362</v>
      </c>
    </row>
    <row r="50" spans="1:16" s="21" customFormat="1" ht="15" customHeight="1">
      <c r="A50" s="15" t="s">
        <v>185</v>
      </c>
      <c r="B50" s="15">
        <v>1</v>
      </c>
      <c r="C50" s="15">
        <v>5</v>
      </c>
      <c r="D50" s="16">
        <v>4</v>
      </c>
      <c r="E50" s="15">
        <v>3</v>
      </c>
      <c r="F50" s="15">
        <f t="shared" si="5"/>
        <v>6</v>
      </c>
      <c r="G50" s="15">
        <f t="shared" si="6"/>
        <v>5</v>
      </c>
      <c r="H50" s="15">
        <f t="shared" si="7"/>
        <v>4</v>
      </c>
      <c r="I50" s="15">
        <f t="shared" si="8"/>
        <v>5</v>
      </c>
      <c r="J50" s="15">
        <v>5</v>
      </c>
      <c r="K50" s="15">
        <f t="shared" si="9"/>
        <v>5.5</v>
      </c>
      <c r="L50" s="17"/>
      <c r="M50" s="18" t="s">
        <v>186</v>
      </c>
      <c r="N50" s="19" t="s">
        <v>187</v>
      </c>
      <c r="O50" s="18" t="s">
        <v>188</v>
      </c>
      <c r="P50" s="20" t="s">
        <v>362</v>
      </c>
    </row>
    <row r="51" spans="1:16" s="21" customFormat="1" ht="15" customHeight="1">
      <c r="A51" s="15" t="s">
        <v>189</v>
      </c>
      <c r="B51" s="15">
        <v>1</v>
      </c>
      <c r="C51" s="15">
        <v>3.75</v>
      </c>
      <c r="D51" s="16">
        <v>3.5</v>
      </c>
      <c r="E51" s="15">
        <v>5.0999999999999996</v>
      </c>
      <c r="F51" s="15">
        <f t="shared" si="5"/>
        <v>4.75</v>
      </c>
      <c r="G51" s="15">
        <f t="shared" si="6"/>
        <v>4.5</v>
      </c>
      <c r="H51" s="15">
        <f t="shared" si="7"/>
        <v>6.1</v>
      </c>
      <c r="I51" s="15">
        <f t="shared" si="8"/>
        <v>5.12</v>
      </c>
      <c r="J51" s="15">
        <v>0</v>
      </c>
      <c r="K51" s="15">
        <f t="shared" si="9"/>
        <v>5.12</v>
      </c>
      <c r="L51" s="17"/>
      <c r="M51" s="18" t="s">
        <v>190</v>
      </c>
      <c r="N51" s="19" t="s">
        <v>191</v>
      </c>
      <c r="O51" s="18" t="s">
        <v>192</v>
      </c>
      <c r="P51" s="20" t="s">
        <v>362</v>
      </c>
    </row>
    <row r="52" spans="1:16" s="21" customFormat="1" ht="15" customHeight="1">
      <c r="A52" s="15" t="s">
        <v>193</v>
      </c>
      <c r="B52" s="15">
        <v>1</v>
      </c>
      <c r="C52" s="15">
        <v>3.75</v>
      </c>
      <c r="D52" s="16">
        <v>4.5</v>
      </c>
      <c r="E52" s="15">
        <v>5.0999999999999996</v>
      </c>
      <c r="F52" s="15">
        <f t="shared" si="5"/>
        <v>4.75</v>
      </c>
      <c r="G52" s="15">
        <f t="shared" si="6"/>
        <v>5.5</v>
      </c>
      <c r="H52" s="15">
        <f t="shared" si="7"/>
        <v>6.1</v>
      </c>
      <c r="I52" s="15">
        <f t="shared" si="8"/>
        <v>5.45</v>
      </c>
      <c r="J52" s="15">
        <v>5</v>
      </c>
      <c r="K52" s="15">
        <f t="shared" si="9"/>
        <v>5.95</v>
      </c>
      <c r="L52" s="17"/>
      <c r="M52" s="18" t="s">
        <v>194</v>
      </c>
      <c r="N52" s="19" t="s">
        <v>195</v>
      </c>
      <c r="O52" s="18" t="s">
        <v>196</v>
      </c>
      <c r="P52" s="20" t="s">
        <v>362</v>
      </c>
    </row>
    <row r="53" spans="1:16" s="21" customFormat="1" ht="15" customHeight="1">
      <c r="A53" s="15" t="s">
        <v>197</v>
      </c>
      <c r="B53" s="15">
        <v>1</v>
      </c>
      <c r="C53" s="15">
        <v>3</v>
      </c>
      <c r="D53" s="16">
        <v>4</v>
      </c>
      <c r="E53" s="15">
        <v>6</v>
      </c>
      <c r="F53" s="15">
        <f t="shared" si="5"/>
        <v>4</v>
      </c>
      <c r="G53" s="15">
        <f t="shared" si="6"/>
        <v>5</v>
      </c>
      <c r="H53" s="15">
        <f t="shared" si="7"/>
        <v>7</v>
      </c>
      <c r="I53" s="15">
        <f t="shared" si="8"/>
        <v>5.33</v>
      </c>
      <c r="J53" s="15">
        <v>0</v>
      </c>
      <c r="K53" s="15">
        <f t="shared" si="9"/>
        <v>5.33</v>
      </c>
      <c r="L53" s="17"/>
      <c r="M53" s="18" t="s">
        <v>198</v>
      </c>
      <c r="N53" s="19" t="s">
        <v>199</v>
      </c>
      <c r="O53" s="18" t="s">
        <v>32</v>
      </c>
      <c r="P53" s="20" t="s">
        <v>362</v>
      </c>
    </row>
    <row r="54" spans="1:16" s="21" customFormat="1" ht="15" customHeight="1">
      <c r="A54" s="15" t="s">
        <v>200</v>
      </c>
      <c r="B54" s="15">
        <v>1</v>
      </c>
      <c r="C54" s="15">
        <v>0.75</v>
      </c>
      <c r="D54" s="16">
        <v>1.5</v>
      </c>
      <c r="E54" s="15">
        <v>6</v>
      </c>
      <c r="F54" s="15">
        <f t="shared" si="5"/>
        <v>1.75</v>
      </c>
      <c r="G54" s="15">
        <f t="shared" si="6"/>
        <v>2.5</v>
      </c>
      <c r="H54" s="15">
        <f t="shared" si="7"/>
        <v>7</v>
      </c>
      <c r="I54" s="15">
        <f t="shared" si="8"/>
        <v>3.75</v>
      </c>
      <c r="J54" s="15">
        <v>0</v>
      </c>
      <c r="K54" s="15">
        <f t="shared" si="9"/>
        <v>3.75</v>
      </c>
      <c r="L54" s="17"/>
      <c r="M54" s="18" t="s">
        <v>201</v>
      </c>
      <c r="N54" s="19" t="s">
        <v>202</v>
      </c>
      <c r="O54" s="18" t="s">
        <v>32</v>
      </c>
      <c r="P54" s="20" t="s">
        <v>362</v>
      </c>
    </row>
    <row r="55" spans="1:16" s="21" customFormat="1" ht="15" customHeight="1">
      <c r="A55" s="15" t="s">
        <v>203</v>
      </c>
      <c r="B55" s="15">
        <v>1</v>
      </c>
      <c r="C55" s="15">
        <v>2.75</v>
      </c>
      <c r="D55" s="16">
        <v>3.5</v>
      </c>
      <c r="E55" s="15">
        <v>4.8</v>
      </c>
      <c r="F55" s="15">
        <f t="shared" si="5"/>
        <v>3.75</v>
      </c>
      <c r="G55" s="15">
        <f t="shared" si="6"/>
        <v>4.5</v>
      </c>
      <c r="H55" s="15">
        <f t="shared" si="7"/>
        <v>5.8</v>
      </c>
      <c r="I55" s="15">
        <f t="shared" si="8"/>
        <v>4.68</v>
      </c>
      <c r="J55" s="15">
        <v>1</v>
      </c>
      <c r="K55" s="15">
        <f t="shared" si="9"/>
        <v>4.7799999999999994</v>
      </c>
      <c r="L55" s="17"/>
      <c r="M55" s="18" t="s">
        <v>204</v>
      </c>
      <c r="N55" s="19" t="s">
        <v>205</v>
      </c>
      <c r="O55" s="18" t="s">
        <v>206</v>
      </c>
      <c r="P55" s="20" t="s">
        <v>362</v>
      </c>
    </row>
    <row r="56" spans="1:16" s="21" customFormat="1" ht="15" customHeight="1">
      <c r="A56" s="15" t="s">
        <v>207</v>
      </c>
      <c r="B56" s="15">
        <v>1</v>
      </c>
      <c r="C56" s="15">
        <v>3.75</v>
      </c>
      <c r="D56" s="16">
        <v>4.5</v>
      </c>
      <c r="E56" s="15">
        <v>6</v>
      </c>
      <c r="F56" s="15">
        <f t="shared" si="5"/>
        <v>4.75</v>
      </c>
      <c r="G56" s="15">
        <f t="shared" si="6"/>
        <v>5.5</v>
      </c>
      <c r="H56" s="15">
        <f t="shared" si="7"/>
        <v>7</v>
      </c>
      <c r="I56" s="15">
        <f t="shared" si="8"/>
        <v>5.75</v>
      </c>
      <c r="J56" s="15">
        <v>5</v>
      </c>
      <c r="K56" s="15">
        <f t="shared" si="9"/>
        <v>6.25</v>
      </c>
      <c r="L56" s="17"/>
      <c r="M56" s="18" t="s">
        <v>208</v>
      </c>
      <c r="N56" s="19" t="s">
        <v>209</v>
      </c>
      <c r="O56" s="18" t="s">
        <v>32</v>
      </c>
      <c r="P56" s="20" t="s">
        <v>362</v>
      </c>
    </row>
    <row r="57" spans="1:16" s="21" customFormat="1" ht="15" customHeight="1">
      <c r="A57" s="15" t="s">
        <v>210</v>
      </c>
      <c r="B57" s="15">
        <v>1</v>
      </c>
      <c r="C57" s="15">
        <v>3</v>
      </c>
      <c r="D57" s="16">
        <v>3.5</v>
      </c>
      <c r="E57" s="15">
        <v>6</v>
      </c>
      <c r="F57" s="15">
        <f t="shared" si="5"/>
        <v>4</v>
      </c>
      <c r="G57" s="15">
        <f t="shared" si="6"/>
        <v>4.5</v>
      </c>
      <c r="H57" s="15">
        <f t="shared" si="7"/>
        <v>7</v>
      </c>
      <c r="I57" s="15">
        <f t="shared" si="8"/>
        <v>5.17</v>
      </c>
      <c r="J57" s="15">
        <v>0</v>
      </c>
      <c r="K57" s="15">
        <f t="shared" si="9"/>
        <v>5.17</v>
      </c>
      <c r="L57" s="17"/>
      <c r="M57" s="18" t="s">
        <v>211</v>
      </c>
      <c r="N57" s="19" t="s">
        <v>212</v>
      </c>
      <c r="O57" s="18" t="s">
        <v>32</v>
      </c>
      <c r="P57" s="20" t="s">
        <v>362</v>
      </c>
    </row>
    <row r="58" spans="1:16" s="21" customFormat="1" ht="15" customHeight="1">
      <c r="A58" s="15" t="s">
        <v>213</v>
      </c>
      <c r="B58" s="15">
        <v>1</v>
      </c>
      <c r="C58" s="15">
        <v>4.25</v>
      </c>
      <c r="D58" s="16">
        <v>4</v>
      </c>
      <c r="E58" s="15">
        <v>3.9</v>
      </c>
      <c r="F58" s="15">
        <f t="shared" si="5"/>
        <v>5.25</v>
      </c>
      <c r="G58" s="15">
        <f t="shared" si="6"/>
        <v>5</v>
      </c>
      <c r="H58" s="15">
        <f t="shared" si="7"/>
        <v>4.9000000000000004</v>
      </c>
      <c r="I58" s="15">
        <f t="shared" si="8"/>
        <v>5.05</v>
      </c>
      <c r="J58" s="15">
        <v>0</v>
      </c>
      <c r="K58" s="15">
        <f t="shared" si="9"/>
        <v>5.05</v>
      </c>
      <c r="L58" s="17"/>
      <c r="M58" s="18" t="s">
        <v>214</v>
      </c>
      <c r="N58" s="19" t="s">
        <v>215</v>
      </c>
      <c r="O58" s="18" t="s">
        <v>216</v>
      </c>
      <c r="P58" s="20" t="s">
        <v>362</v>
      </c>
    </row>
    <row r="59" spans="1:16" s="21" customFormat="1" ht="15" customHeight="1">
      <c r="A59" s="15" t="s">
        <v>217</v>
      </c>
      <c r="B59" s="15">
        <v>1</v>
      </c>
      <c r="C59" s="15">
        <v>3</v>
      </c>
      <c r="D59" s="16">
        <v>5</v>
      </c>
      <c r="E59" s="15">
        <v>4.8</v>
      </c>
      <c r="F59" s="15">
        <f t="shared" si="5"/>
        <v>4</v>
      </c>
      <c r="G59" s="15">
        <f t="shared" si="6"/>
        <v>6</v>
      </c>
      <c r="H59" s="15">
        <f t="shared" si="7"/>
        <v>5.8</v>
      </c>
      <c r="I59" s="15">
        <f t="shared" si="8"/>
        <v>5.27</v>
      </c>
      <c r="J59" s="15">
        <v>5</v>
      </c>
      <c r="K59" s="15">
        <f t="shared" si="9"/>
        <v>5.77</v>
      </c>
      <c r="L59" s="17"/>
      <c r="M59" s="18" t="s">
        <v>218</v>
      </c>
      <c r="N59" s="19" t="s">
        <v>219</v>
      </c>
      <c r="O59" s="18" t="s">
        <v>220</v>
      </c>
      <c r="P59" s="20" t="s">
        <v>362</v>
      </c>
    </row>
    <row r="60" spans="1:16" s="21" customFormat="1" ht="15" customHeight="1">
      <c r="A60" s="15" t="s">
        <v>221</v>
      </c>
      <c r="B60" s="15">
        <v>1</v>
      </c>
      <c r="C60" s="15">
        <v>3.75</v>
      </c>
      <c r="D60" s="16">
        <v>4.5</v>
      </c>
      <c r="E60" s="15">
        <v>6</v>
      </c>
      <c r="F60" s="15">
        <f t="shared" si="5"/>
        <v>4.75</v>
      </c>
      <c r="G60" s="15">
        <f t="shared" si="6"/>
        <v>5.5</v>
      </c>
      <c r="H60" s="15">
        <f t="shared" si="7"/>
        <v>7</v>
      </c>
      <c r="I60" s="15">
        <f t="shared" si="8"/>
        <v>5.75</v>
      </c>
      <c r="J60" s="15">
        <v>3</v>
      </c>
      <c r="K60" s="15">
        <f t="shared" si="9"/>
        <v>6.05</v>
      </c>
      <c r="L60" s="17"/>
      <c r="M60" s="18" t="s">
        <v>222</v>
      </c>
      <c r="N60" s="19" t="s">
        <v>223</v>
      </c>
      <c r="O60" s="18" t="s">
        <v>32</v>
      </c>
      <c r="P60" s="20" t="s">
        <v>362</v>
      </c>
    </row>
    <row r="61" spans="1:16" s="21" customFormat="1" ht="15" customHeight="1">
      <c r="A61" s="15" t="s">
        <v>224</v>
      </c>
      <c r="B61" s="15">
        <v>1</v>
      </c>
      <c r="C61" s="15">
        <v>5.75</v>
      </c>
      <c r="D61" s="16">
        <v>4.5</v>
      </c>
      <c r="E61" s="15">
        <v>4.8</v>
      </c>
      <c r="F61" s="15">
        <f t="shared" si="5"/>
        <v>6.75</v>
      </c>
      <c r="G61" s="15">
        <f t="shared" si="6"/>
        <v>5.5</v>
      </c>
      <c r="H61" s="15">
        <f t="shared" si="7"/>
        <v>5.8</v>
      </c>
      <c r="I61" s="15">
        <f t="shared" si="8"/>
        <v>6.02</v>
      </c>
      <c r="J61" s="15">
        <v>5</v>
      </c>
      <c r="K61" s="15">
        <f t="shared" si="9"/>
        <v>6.52</v>
      </c>
      <c r="L61" s="17"/>
      <c r="M61" s="18" t="s">
        <v>225</v>
      </c>
      <c r="N61" s="19" t="s">
        <v>145</v>
      </c>
      <c r="O61" s="18" t="s">
        <v>146</v>
      </c>
      <c r="P61" s="20" t="s">
        <v>362</v>
      </c>
    </row>
    <row r="62" spans="1:16" s="21" customFormat="1" ht="15" customHeight="1">
      <c r="A62" s="15" t="s">
        <v>226</v>
      </c>
      <c r="B62" s="15">
        <v>1</v>
      </c>
      <c r="C62" s="15">
        <v>3.5</v>
      </c>
      <c r="D62" s="16">
        <v>3</v>
      </c>
      <c r="E62" s="15">
        <v>3</v>
      </c>
      <c r="F62" s="15">
        <f t="shared" si="5"/>
        <v>4.5</v>
      </c>
      <c r="G62" s="15">
        <f t="shared" si="6"/>
        <v>4</v>
      </c>
      <c r="H62" s="15">
        <f t="shared" si="7"/>
        <v>4</v>
      </c>
      <c r="I62" s="15">
        <f t="shared" si="8"/>
        <v>4.17</v>
      </c>
      <c r="J62" s="15">
        <v>0</v>
      </c>
      <c r="K62" s="15">
        <f t="shared" si="9"/>
        <v>4.17</v>
      </c>
      <c r="L62" s="17"/>
      <c r="M62" s="18" t="s">
        <v>227</v>
      </c>
      <c r="N62" s="19" t="s">
        <v>228</v>
      </c>
      <c r="O62" s="18" t="s">
        <v>229</v>
      </c>
      <c r="P62" s="20" t="s">
        <v>362</v>
      </c>
    </row>
    <row r="63" spans="1:16" s="21" customFormat="1" ht="15" customHeight="1">
      <c r="A63" s="15" t="s">
        <v>230</v>
      </c>
      <c r="B63" s="15">
        <v>1</v>
      </c>
      <c r="C63" s="15">
        <v>6</v>
      </c>
      <c r="D63" s="16">
        <v>6</v>
      </c>
      <c r="E63" s="15">
        <v>3.6</v>
      </c>
      <c r="F63" s="15">
        <f t="shared" si="5"/>
        <v>7</v>
      </c>
      <c r="G63" s="15">
        <f t="shared" si="6"/>
        <v>7</v>
      </c>
      <c r="H63" s="15">
        <f t="shared" si="7"/>
        <v>4.5999999999999996</v>
      </c>
      <c r="I63" s="15">
        <f t="shared" si="8"/>
        <v>6.2</v>
      </c>
      <c r="J63" s="15">
        <v>5</v>
      </c>
      <c r="K63" s="15">
        <f t="shared" si="9"/>
        <v>6.7</v>
      </c>
      <c r="L63" s="17"/>
      <c r="M63" s="18" t="s">
        <v>79</v>
      </c>
      <c r="N63" s="19" t="s">
        <v>231</v>
      </c>
      <c r="O63" s="18" t="s">
        <v>232</v>
      </c>
      <c r="P63" s="20" t="s">
        <v>362</v>
      </c>
    </row>
    <row r="64" spans="1:16" s="21" customFormat="1" ht="15" customHeight="1">
      <c r="A64" s="15" t="s">
        <v>233</v>
      </c>
      <c r="B64" s="15">
        <v>1</v>
      </c>
      <c r="C64" s="15">
        <v>4.5</v>
      </c>
      <c r="D64" s="16">
        <v>2.5</v>
      </c>
      <c r="E64" s="15">
        <v>5.0999999999999996</v>
      </c>
      <c r="F64" s="15">
        <f t="shared" si="5"/>
        <v>5.5</v>
      </c>
      <c r="G64" s="15">
        <f t="shared" si="6"/>
        <v>3.5</v>
      </c>
      <c r="H64" s="15">
        <f t="shared" si="7"/>
        <v>6.1</v>
      </c>
      <c r="I64" s="15">
        <f t="shared" si="8"/>
        <v>5.03</v>
      </c>
      <c r="J64" s="15">
        <v>3</v>
      </c>
      <c r="K64" s="15">
        <f t="shared" si="9"/>
        <v>5.33</v>
      </c>
      <c r="L64" s="17"/>
      <c r="M64" s="18" t="s">
        <v>234</v>
      </c>
      <c r="N64" s="19" t="s">
        <v>235</v>
      </c>
      <c r="O64" s="18" t="s">
        <v>236</v>
      </c>
      <c r="P64" s="20" t="s">
        <v>362</v>
      </c>
    </row>
    <row r="65" spans="1:16" s="21" customFormat="1" ht="15" customHeight="1">
      <c r="A65" s="15" t="s">
        <v>237</v>
      </c>
      <c r="B65" s="15">
        <v>1</v>
      </c>
      <c r="C65" s="15">
        <v>6</v>
      </c>
      <c r="D65" s="16">
        <v>4</v>
      </c>
      <c r="E65" s="15">
        <v>5.4</v>
      </c>
      <c r="F65" s="15">
        <f t="shared" si="5"/>
        <v>7</v>
      </c>
      <c r="G65" s="15">
        <f t="shared" si="6"/>
        <v>5</v>
      </c>
      <c r="H65" s="15">
        <f t="shared" si="7"/>
        <v>6.4</v>
      </c>
      <c r="I65" s="15">
        <f t="shared" si="8"/>
        <v>6.13</v>
      </c>
      <c r="J65" s="15">
        <v>0</v>
      </c>
      <c r="K65" s="15">
        <f t="shared" si="9"/>
        <v>6.13</v>
      </c>
      <c r="L65" s="17"/>
      <c r="M65" s="18" t="s">
        <v>79</v>
      </c>
      <c r="N65" s="19" t="s">
        <v>238</v>
      </c>
      <c r="O65" s="18" t="s">
        <v>239</v>
      </c>
      <c r="P65" s="20" t="s">
        <v>362</v>
      </c>
    </row>
    <row r="66" spans="1:16" s="21" customFormat="1" ht="15" customHeight="1">
      <c r="A66" s="15" t="s">
        <v>240</v>
      </c>
      <c r="B66" s="15">
        <v>1</v>
      </c>
      <c r="C66" s="15">
        <v>4.5</v>
      </c>
      <c r="D66" s="16">
        <v>3.5</v>
      </c>
      <c r="E66" s="15">
        <v>3</v>
      </c>
      <c r="F66" s="15">
        <f t="shared" ref="F66:F101" si="10">C66 + 1</f>
        <v>5.5</v>
      </c>
      <c r="G66" s="15">
        <f t="shared" ref="G66:G101" si="11">D66 + 1</f>
        <v>4.5</v>
      </c>
      <c r="H66" s="15">
        <f t="shared" ref="H66:H101" si="12">E66 + 1</f>
        <v>4</v>
      </c>
      <c r="I66" s="15">
        <f t="shared" ref="I66:I97" si="13">ROUND(AVERAGE(F66:H66), 2)</f>
        <v>4.67</v>
      </c>
      <c r="J66" s="15">
        <v>3</v>
      </c>
      <c r="K66" s="15">
        <f t="shared" ref="K66:K97" si="14">I66 + J66 / 10</f>
        <v>4.97</v>
      </c>
      <c r="L66" s="17"/>
      <c r="M66" s="18" t="s">
        <v>179</v>
      </c>
      <c r="N66" s="19" t="s">
        <v>241</v>
      </c>
      <c r="O66" s="18" t="s">
        <v>242</v>
      </c>
      <c r="P66" s="20" t="s">
        <v>362</v>
      </c>
    </row>
    <row r="67" spans="1:16" s="21" customFormat="1" ht="15" customHeight="1">
      <c r="A67" s="15" t="s">
        <v>243</v>
      </c>
      <c r="B67" s="15">
        <v>1</v>
      </c>
      <c r="C67" s="15">
        <v>4.25</v>
      </c>
      <c r="D67" s="16">
        <v>4.5</v>
      </c>
      <c r="E67" s="15">
        <v>5.0999999999999996</v>
      </c>
      <c r="F67" s="15">
        <f t="shared" si="10"/>
        <v>5.25</v>
      </c>
      <c r="G67" s="15">
        <f t="shared" si="11"/>
        <v>5.5</v>
      </c>
      <c r="H67" s="15">
        <f t="shared" si="12"/>
        <v>6.1</v>
      </c>
      <c r="I67" s="15">
        <f t="shared" si="13"/>
        <v>5.62</v>
      </c>
      <c r="J67" s="15">
        <v>0</v>
      </c>
      <c r="K67" s="15">
        <f t="shared" si="14"/>
        <v>5.62</v>
      </c>
      <c r="L67" s="17"/>
      <c r="M67" s="18" t="s">
        <v>244</v>
      </c>
      <c r="N67" s="19" t="s">
        <v>245</v>
      </c>
      <c r="O67" s="18" t="s">
        <v>239</v>
      </c>
      <c r="P67" s="20" t="s">
        <v>362</v>
      </c>
    </row>
    <row r="68" spans="1:16" s="21" customFormat="1" ht="15" customHeight="1">
      <c r="A68" s="15" t="s">
        <v>246</v>
      </c>
      <c r="B68" s="15">
        <v>0</v>
      </c>
      <c r="C68" s="15"/>
      <c r="D68" s="16">
        <v>0</v>
      </c>
      <c r="E68" s="15">
        <v>0</v>
      </c>
      <c r="F68" s="15">
        <f t="shared" si="10"/>
        <v>1</v>
      </c>
      <c r="G68" s="15">
        <f t="shared" si="11"/>
        <v>1</v>
      </c>
      <c r="H68" s="15">
        <f t="shared" si="12"/>
        <v>1</v>
      </c>
      <c r="I68" s="15">
        <f t="shared" si="13"/>
        <v>1</v>
      </c>
      <c r="J68" s="15">
        <v>5</v>
      </c>
      <c r="K68" s="15">
        <f t="shared" si="14"/>
        <v>1.5</v>
      </c>
      <c r="L68" s="17"/>
      <c r="M68" s="18"/>
      <c r="N68" s="19"/>
      <c r="O68" s="18" t="s">
        <v>126</v>
      </c>
      <c r="P68" s="20" t="s">
        <v>362</v>
      </c>
    </row>
    <row r="69" spans="1:16" s="21" customFormat="1" ht="15" customHeight="1">
      <c r="A69" s="15" t="s">
        <v>247</v>
      </c>
      <c r="B69" s="15">
        <v>1</v>
      </c>
      <c r="C69" s="15">
        <v>3.75</v>
      </c>
      <c r="D69" s="16">
        <v>2</v>
      </c>
      <c r="E69" s="15">
        <v>6</v>
      </c>
      <c r="F69" s="15">
        <f t="shared" si="10"/>
        <v>4.75</v>
      </c>
      <c r="G69" s="15">
        <f t="shared" si="11"/>
        <v>3</v>
      </c>
      <c r="H69" s="15">
        <f t="shared" si="12"/>
        <v>7</v>
      </c>
      <c r="I69" s="15">
        <f t="shared" si="13"/>
        <v>4.92</v>
      </c>
      <c r="J69" s="15">
        <v>0</v>
      </c>
      <c r="K69" s="15">
        <f t="shared" si="14"/>
        <v>4.92</v>
      </c>
      <c r="L69" s="17"/>
      <c r="M69" s="18" t="s">
        <v>222</v>
      </c>
      <c r="N69" s="19" t="s">
        <v>248</v>
      </c>
      <c r="O69" s="18" t="s">
        <v>249</v>
      </c>
      <c r="P69" s="20" t="s">
        <v>362</v>
      </c>
    </row>
    <row r="70" spans="1:16" s="21" customFormat="1" ht="15" customHeight="1">
      <c r="A70" s="15" t="s">
        <v>250</v>
      </c>
      <c r="B70" s="15">
        <v>1</v>
      </c>
      <c r="C70" s="15">
        <v>3.75</v>
      </c>
      <c r="D70" s="16">
        <v>1.5</v>
      </c>
      <c r="E70" s="15">
        <v>5.4</v>
      </c>
      <c r="F70" s="15">
        <f t="shared" si="10"/>
        <v>4.75</v>
      </c>
      <c r="G70" s="15">
        <f t="shared" si="11"/>
        <v>2.5</v>
      </c>
      <c r="H70" s="15">
        <f t="shared" si="12"/>
        <v>6.4</v>
      </c>
      <c r="I70" s="15">
        <f t="shared" si="13"/>
        <v>4.55</v>
      </c>
      <c r="J70" s="15">
        <v>0</v>
      </c>
      <c r="K70" s="15">
        <f t="shared" si="14"/>
        <v>4.55</v>
      </c>
      <c r="L70" s="17"/>
      <c r="M70" s="18" t="s">
        <v>251</v>
      </c>
      <c r="N70" s="19" t="s">
        <v>252</v>
      </c>
      <c r="O70" s="18" t="s">
        <v>253</v>
      </c>
      <c r="P70" s="20" t="s">
        <v>362</v>
      </c>
    </row>
    <row r="71" spans="1:16" s="21" customFormat="1" ht="15" customHeight="1">
      <c r="A71" s="15" t="s">
        <v>254</v>
      </c>
      <c r="B71" s="15">
        <v>1</v>
      </c>
      <c r="C71" s="15">
        <v>2.25</v>
      </c>
      <c r="D71" s="16">
        <v>5.5</v>
      </c>
      <c r="E71" s="15">
        <v>4.5</v>
      </c>
      <c r="F71" s="15">
        <f t="shared" si="10"/>
        <v>3.25</v>
      </c>
      <c r="G71" s="15">
        <f t="shared" si="11"/>
        <v>6.5</v>
      </c>
      <c r="H71" s="15">
        <f t="shared" si="12"/>
        <v>5.5</v>
      </c>
      <c r="I71" s="15">
        <f t="shared" si="13"/>
        <v>5.08</v>
      </c>
      <c r="J71" s="15">
        <v>0</v>
      </c>
      <c r="K71" s="15">
        <f t="shared" si="14"/>
        <v>5.08</v>
      </c>
      <c r="L71" s="17"/>
      <c r="M71" s="18" t="s">
        <v>255</v>
      </c>
      <c r="N71" s="19" t="s">
        <v>256</v>
      </c>
      <c r="O71" s="18" t="s">
        <v>257</v>
      </c>
      <c r="P71" s="20" t="s">
        <v>362</v>
      </c>
    </row>
    <row r="72" spans="1:16" s="21" customFormat="1" ht="15" customHeight="1">
      <c r="A72" s="15" t="s">
        <v>258</v>
      </c>
      <c r="B72" s="15">
        <v>1</v>
      </c>
      <c r="C72" s="15">
        <v>3.75</v>
      </c>
      <c r="D72" s="16">
        <v>3.5</v>
      </c>
      <c r="E72" s="15">
        <v>4.8</v>
      </c>
      <c r="F72" s="15">
        <f t="shared" si="10"/>
        <v>4.75</v>
      </c>
      <c r="G72" s="15">
        <f t="shared" si="11"/>
        <v>4.5</v>
      </c>
      <c r="H72" s="15">
        <f t="shared" si="12"/>
        <v>5.8</v>
      </c>
      <c r="I72" s="15">
        <f t="shared" si="13"/>
        <v>5.0199999999999996</v>
      </c>
      <c r="J72" s="15">
        <v>0</v>
      </c>
      <c r="K72" s="15">
        <f t="shared" si="14"/>
        <v>5.0199999999999996</v>
      </c>
      <c r="L72" s="17"/>
      <c r="M72" s="18" t="s">
        <v>259</v>
      </c>
      <c r="N72" s="19" t="s">
        <v>260</v>
      </c>
      <c r="O72" s="18" t="s">
        <v>261</v>
      </c>
      <c r="P72" s="20" t="s">
        <v>362</v>
      </c>
    </row>
    <row r="73" spans="1:16" s="21" customFormat="1" ht="15" customHeight="1">
      <c r="A73" s="15" t="s">
        <v>262</v>
      </c>
      <c r="B73" s="15">
        <v>1</v>
      </c>
      <c r="C73" s="15">
        <v>4.5</v>
      </c>
      <c r="D73" s="16">
        <v>5.5</v>
      </c>
      <c r="E73" s="15">
        <v>4.8</v>
      </c>
      <c r="F73" s="15">
        <f t="shared" si="10"/>
        <v>5.5</v>
      </c>
      <c r="G73" s="15">
        <f t="shared" si="11"/>
        <v>6.5</v>
      </c>
      <c r="H73" s="15">
        <f t="shared" si="12"/>
        <v>5.8</v>
      </c>
      <c r="I73" s="15">
        <f t="shared" si="13"/>
        <v>5.93</v>
      </c>
      <c r="J73" s="15">
        <v>5</v>
      </c>
      <c r="K73" s="15">
        <f t="shared" si="14"/>
        <v>6.43</v>
      </c>
      <c r="L73" s="17"/>
      <c r="M73" s="18" t="s">
        <v>179</v>
      </c>
      <c r="N73" s="19" t="s">
        <v>263</v>
      </c>
      <c r="O73" s="18" t="s">
        <v>264</v>
      </c>
      <c r="P73" s="20" t="s">
        <v>362</v>
      </c>
    </row>
    <row r="74" spans="1:16" s="21" customFormat="1" ht="15" customHeight="1">
      <c r="A74" s="15" t="s">
        <v>265</v>
      </c>
      <c r="B74" s="15">
        <v>1</v>
      </c>
      <c r="C74" s="15">
        <v>5.25</v>
      </c>
      <c r="D74" s="16">
        <v>3.5</v>
      </c>
      <c r="E74" s="15">
        <v>6</v>
      </c>
      <c r="F74" s="15">
        <f t="shared" si="10"/>
        <v>6.25</v>
      </c>
      <c r="G74" s="15">
        <f t="shared" si="11"/>
        <v>4.5</v>
      </c>
      <c r="H74" s="15">
        <f t="shared" si="12"/>
        <v>7</v>
      </c>
      <c r="I74" s="15">
        <f t="shared" si="13"/>
        <v>5.92</v>
      </c>
      <c r="J74" s="15">
        <v>5</v>
      </c>
      <c r="K74" s="15">
        <f t="shared" si="14"/>
        <v>6.42</v>
      </c>
      <c r="L74" s="17"/>
      <c r="M74" s="18" t="s">
        <v>266</v>
      </c>
      <c r="N74" s="19" t="s">
        <v>267</v>
      </c>
      <c r="O74" s="18" t="s">
        <v>268</v>
      </c>
      <c r="P74" s="20" t="s">
        <v>362</v>
      </c>
    </row>
    <row r="75" spans="1:16" s="21" customFormat="1" ht="15" customHeight="1">
      <c r="A75" s="15" t="s">
        <v>269</v>
      </c>
      <c r="B75" s="15">
        <v>1</v>
      </c>
      <c r="C75" s="15">
        <v>2.25</v>
      </c>
      <c r="D75" s="16">
        <v>3</v>
      </c>
      <c r="E75" s="15">
        <v>5.0999999999999996</v>
      </c>
      <c r="F75" s="15">
        <f t="shared" si="10"/>
        <v>3.25</v>
      </c>
      <c r="G75" s="15">
        <f t="shared" si="11"/>
        <v>4</v>
      </c>
      <c r="H75" s="15">
        <f t="shared" si="12"/>
        <v>6.1</v>
      </c>
      <c r="I75" s="15">
        <f t="shared" si="13"/>
        <v>4.45</v>
      </c>
      <c r="J75" s="15">
        <v>0</v>
      </c>
      <c r="K75" s="15">
        <f t="shared" si="14"/>
        <v>4.45</v>
      </c>
      <c r="L75" s="17"/>
      <c r="M75" s="18" t="s">
        <v>270</v>
      </c>
      <c r="N75" s="19" t="s">
        <v>271</v>
      </c>
      <c r="O75" s="18" t="s">
        <v>272</v>
      </c>
      <c r="P75" s="20" t="s">
        <v>362</v>
      </c>
    </row>
    <row r="76" spans="1:16" s="21" customFormat="1" ht="15" customHeight="1">
      <c r="A76" s="15" t="s">
        <v>273</v>
      </c>
      <c r="B76" s="15">
        <v>1</v>
      </c>
      <c r="C76" s="15">
        <v>5</v>
      </c>
      <c r="D76" s="16">
        <v>3</v>
      </c>
      <c r="E76" s="15">
        <v>5.7</v>
      </c>
      <c r="F76" s="15">
        <f t="shared" si="10"/>
        <v>6</v>
      </c>
      <c r="G76" s="15">
        <f t="shared" si="11"/>
        <v>4</v>
      </c>
      <c r="H76" s="15">
        <f t="shared" si="12"/>
        <v>6.7</v>
      </c>
      <c r="I76" s="15">
        <f t="shared" si="13"/>
        <v>5.57</v>
      </c>
      <c r="J76" s="15">
        <v>4</v>
      </c>
      <c r="K76" s="15">
        <f t="shared" si="14"/>
        <v>5.9700000000000006</v>
      </c>
      <c r="L76" s="17"/>
      <c r="M76" s="18" t="s">
        <v>186</v>
      </c>
      <c r="N76" s="19" t="s">
        <v>274</v>
      </c>
      <c r="O76" s="18" t="s">
        <v>275</v>
      </c>
      <c r="P76" s="20" t="s">
        <v>362</v>
      </c>
    </row>
    <row r="77" spans="1:16" s="21" customFormat="1" ht="15" customHeight="1">
      <c r="A77" s="15" t="s">
        <v>276</v>
      </c>
      <c r="B77" s="15">
        <v>1</v>
      </c>
      <c r="C77" s="15">
        <v>5</v>
      </c>
      <c r="D77" s="16">
        <v>5</v>
      </c>
      <c r="E77" s="15">
        <v>5.0999999999999996</v>
      </c>
      <c r="F77" s="15">
        <f t="shared" si="10"/>
        <v>6</v>
      </c>
      <c r="G77" s="15">
        <f t="shared" si="11"/>
        <v>6</v>
      </c>
      <c r="H77" s="15">
        <f t="shared" si="12"/>
        <v>6.1</v>
      </c>
      <c r="I77" s="15">
        <f t="shared" si="13"/>
        <v>6.03</v>
      </c>
      <c r="J77" s="15">
        <v>3</v>
      </c>
      <c r="K77" s="15">
        <f t="shared" si="14"/>
        <v>6.33</v>
      </c>
      <c r="L77" s="17"/>
      <c r="M77" s="18" t="s">
        <v>277</v>
      </c>
      <c r="N77" s="19" t="s">
        <v>278</v>
      </c>
      <c r="O77" s="18" t="s">
        <v>279</v>
      </c>
      <c r="P77" s="20" t="s">
        <v>362</v>
      </c>
    </row>
    <row r="78" spans="1:16" s="21" customFormat="1" ht="15" customHeight="1">
      <c r="A78" s="15" t="s">
        <v>280</v>
      </c>
      <c r="B78" s="15">
        <v>1</v>
      </c>
      <c r="C78" s="15">
        <v>1.5</v>
      </c>
      <c r="D78" s="16">
        <v>5.5</v>
      </c>
      <c r="E78" s="15">
        <v>3</v>
      </c>
      <c r="F78" s="15">
        <f t="shared" si="10"/>
        <v>2.5</v>
      </c>
      <c r="G78" s="15">
        <f t="shared" si="11"/>
        <v>6.5</v>
      </c>
      <c r="H78" s="15">
        <f t="shared" si="12"/>
        <v>4</v>
      </c>
      <c r="I78" s="15">
        <f t="shared" si="13"/>
        <v>4.33</v>
      </c>
      <c r="J78" s="15">
        <v>0</v>
      </c>
      <c r="K78" s="15">
        <f t="shared" si="14"/>
        <v>4.33</v>
      </c>
      <c r="L78" s="17"/>
      <c r="M78" s="18" t="s">
        <v>281</v>
      </c>
      <c r="N78" s="19" t="s">
        <v>282</v>
      </c>
      <c r="O78" s="18" t="s">
        <v>283</v>
      </c>
      <c r="P78" s="20" t="s">
        <v>362</v>
      </c>
    </row>
    <row r="79" spans="1:16" s="21" customFormat="1" ht="15" customHeight="1">
      <c r="A79" s="15" t="s">
        <v>284</v>
      </c>
      <c r="B79" s="15">
        <v>1</v>
      </c>
      <c r="C79" s="15">
        <v>5</v>
      </c>
      <c r="D79" s="16">
        <v>6</v>
      </c>
      <c r="E79" s="15">
        <v>6</v>
      </c>
      <c r="F79" s="15">
        <f t="shared" si="10"/>
        <v>6</v>
      </c>
      <c r="G79" s="15">
        <f t="shared" si="11"/>
        <v>7</v>
      </c>
      <c r="H79" s="15">
        <f t="shared" si="12"/>
        <v>7</v>
      </c>
      <c r="I79" s="15">
        <f t="shared" si="13"/>
        <v>6.67</v>
      </c>
      <c r="J79" s="15">
        <v>0</v>
      </c>
      <c r="K79" s="15">
        <f t="shared" si="14"/>
        <v>6.67</v>
      </c>
      <c r="L79" s="17"/>
      <c r="M79" s="18" t="s">
        <v>285</v>
      </c>
      <c r="N79" s="19" t="s">
        <v>286</v>
      </c>
      <c r="O79" s="18" t="s">
        <v>268</v>
      </c>
      <c r="P79" s="20" t="s">
        <v>362</v>
      </c>
    </row>
    <row r="80" spans="1:16" s="21" customFormat="1" ht="15" customHeight="1">
      <c r="A80" s="15" t="s">
        <v>287</v>
      </c>
      <c r="B80" s="15">
        <v>1</v>
      </c>
      <c r="C80" s="15">
        <v>1.5</v>
      </c>
      <c r="D80" s="16">
        <v>5</v>
      </c>
      <c r="E80" s="15">
        <v>4.8</v>
      </c>
      <c r="F80" s="15">
        <f t="shared" si="10"/>
        <v>2.5</v>
      </c>
      <c r="G80" s="15">
        <f t="shared" si="11"/>
        <v>6</v>
      </c>
      <c r="H80" s="15">
        <f t="shared" si="12"/>
        <v>5.8</v>
      </c>
      <c r="I80" s="15">
        <f t="shared" si="13"/>
        <v>4.7699999999999996</v>
      </c>
      <c r="J80" s="15">
        <v>5</v>
      </c>
      <c r="K80" s="15">
        <f t="shared" si="14"/>
        <v>5.27</v>
      </c>
      <c r="L80" s="17"/>
      <c r="M80" s="18" t="s">
        <v>288</v>
      </c>
      <c r="N80" s="19" t="s">
        <v>289</v>
      </c>
      <c r="O80" s="18" t="s">
        <v>290</v>
      </c>
      <c r="P80" s="20" t="s">
        <v>362</v>
      </c>
    </row>
    <row r="81" spans="1:16" s="21" customFormat="1" ht="15" customHeight="1">
      <c r="A81" s="15" t="s">
        <v>291</v>
      </c>
      <c r="B81" s="15">
        <v>1</v>
      </c>
      <c r="C81" s="15">
        <v>2.25</v>
      </c>
      <c r="D81" s="16">
        <v>5.5</v>
      </c>
      <c r="E81" s="15">
        <v>5.0999999999999996</v>
      </c>
      <c r="F81" s="15">
        <f t="shared" si="10"/>
        <v>3.25</v>
      </c>
      <c r="G81" s="15">
        <f t="shared" si="11"/>
        <v>6.5</v>
      </c>
      <c r="H81" s="15">
        <f t="shared" si="12"/>
        <v>6.1</v>
      </c>
      <c r="I81" s="15">
        <f t="shared" si="13"/>
        <v>5.28</v>
      </c>
      <c r="J81" s="15">
        <v>5</v>
      </c>
      <c r="K81" s="15">
        <f t="shared" si="14"/>
        <v>5.78</v>
      </c>
      <c r="L81" s="17"/>
      <c r="M81" s="18" t="s">
        <v>292</v>
      </c>
      <c r="N81" s="19" t="s">
        <v>293</v>
      </c>
      <c r="O81" s="18" t="s">
        <v>294</v>
      </c>
      <c r="P81" s="20" t="s">
        <v>362</v>
      </c>
    </row>
    <row r="82" spans="1:16" s="21" customFormat="1" ht="15" customHeight="1">
      <c r="A82" s="15" t="s">
        <v>295</v>
      </c>
      <c r="B82" s="15">
        <v>1</v>
      </c>
      <c r="C82" s="15">
        <v>1.5</v>
      </c>
      <c r="D82" s="16">
        <v>4.5</v>
      </c>
      <c r="E82" s="15">
        <v>0</v>
      </c>
      <c r="F82" s="15">
        <f t="shared" si="10"/>
        <v>2.5</v>
      </c>
      <c r="G82" s="15">
        <f t="shared" si="11"/>
        <v>5.5</v>
      </c>
      <c r="H82" s="15">
        <f t="shared" si="12"/>
        <v>1</v>
      </c>
      <c r="I82" s="15">
        <f t="shared" si="13"/>
        <v>3</v>
      </c>
      <c r="J82" s="15">
        <v>0</v>
      </c>
      <c r="K82" s="15">
        <f t="shared" si="14"/>
        <v>3</v>
      </c>
      <c r="L82" s="17"/>
      <c r="M82" s="18" t="s">
        <v>296</v>
      </c>
      <c r="N82" s="19" t="s">
        <v>297</v>
      </c>
      <c r="O82" s="18" t="s">
        <v>298</v>
      </c>
      <c r="P82" s="20" t="s">
        <v>362</v>
      </c>
    </row>
    <row r="83" spans="1:16" s="21" customFormat="1" ht="15" customHeight="1">
      <c r="A83" s="15" t="s">
        <v>299</v>
      </c>
      <c r="B83" s="15">
        <v>0</v>
      </c>
      <c r="C83" s="15"/>
      <c r="D83" s="16">
        <v>0</v>
      </c>
      <c r="E83" s="15">
        <v>0</v>
      </c>
      <c r="F83" s="15">
        <f t="shared" si="10"/>
        <v>1</v>
      </c>
      <c r="G83" s="15">
        <f t="shared" si="11"/>
        <v>1</v>
      </c>
      <c r="H83" s="15">
        <f t="shared" si="12"/>
        <v>1</v>
      </c>
      <c r="I83" s="15">
        <f t="shared" si="13"/>
        <v>1</v>
      </c>
      <c r="J83" s="15">
        <v>0</v>
      </c>
      <c r="K83" s="15">
        <f t="shared" si="14"/>
        <v>1</v>
      </c>
      <c r="L83" s="17"/>
      <c r="M83" s="18"/>
      <c r="N83" s="19"/>
      <c r="O83" s="18" t="s">
        <v>298</v>
      </c>
      <c r="P83" s="20" t="s">
        <v>362</v>
      </c>
    </row>
    <row r="84" spans="1:16" s="21" customFormat="1" ht="15" customHeight="1">
      <c r="A84" s="15" t="s">
        <v>300</v>
      </c>
      <c r="B84" s="15">
        <v>1</v>
      </c>
      <c r="C84" s="15">
        <v>5</v>
      </c>
      <c r="D84" s="16">
        <v>6</v>
      </c>
      <c r="E84" s="15">
        <v>4.5</v>
      </c>
      <c r="F84" s="15">
        <f t="shared" si="10"/>
        <v>6</v>
      </c>
      <c r="G84" s="15">
        <f t="shared" si="11"/>
        <v>7</v>
      </c>
      <c r="H84" s="15">
        <f t="shared" si="12"/>
        <v>5.5</v>
      </c>
      <c r="I84" s="15">
        <f t="shared" si="13"/>
        <v>6.17</v>
      </c>
      <c r="J84" s="15">
        <v>0</v>
      </c>
      <c r="K84" s="15">
        <f t="shared" si="14"/>
        <v>6.17</v>
      </c>
      <c r="L84" s="17"/>
      <c r="M84" s="18" t="s">
        <v>301</v>
      </c>
      <c r="N84" s="19" t="s">
        <v>31</v>
      </c>
      <c r="O84" s="18" t="s">
        <v>302</v>
      </c>
      <c r="P84" s="20" t="s">
        <v>362</v>
      </c>
    </row>
    <row r="85" spans="1:16" s="21" customFormat="1" ht="15" customHeight="1">
      <c r="A85" s="15" t="s">
        <v>303</v>
      </c>
      <c r="B85" s="15">
        <v>1</v>
      </c>
      <c r="C85" s="15">
        <v>3.75</v>
      </c>
      <c r="D85" s="16">
        <v>4</v>
      </c>
      <c r="E85" s="15">
        <v>3</v>
      </c>
      <c r="F85" s="15">
        <f t="shared" si="10"/>
        <v>4.75</v>
      </c>
      <c r="G85" s="15">
        <f t="shared" si="11"/>
        <v>5</v>
      </c>
      <c r="H85" s="15">
        <f t="shared" si="12"/>
        <v>4</v>
      </c>
      <c r="I85" s="15">
        <f t="shared" si="13"/>
        <v>4.58</v>
      </c>
      <c r="J85" s="15">
        <v>0</v>
      </c>
      <c r="K85" s="15">
        <f t="shared" si="14"/>
        <v>4.58</v>
      </c>
      <c r="L85" s="17"/>
      <c r="M85" s="18" t="s">
        <v>304</v>
      </c>
      <c r="N85" s="19" t="s">
        <v>305</v>
      </c>
      <c r="O85" s="18" t="s">
        <v>306</v>
      </c>
      <c r="P85" s="20" t="s">
        <v>362</v>
      </c>
    </row>
    <row r="86" spans="1:16" s="21" customFormat="1" ht="15" customHeight="1">
      <c r="A86" s="15" t="s">
        <v>307</v>
      </c>
      <c r="B86" s="15">
        <v>1</v>
      </c>
      <c r="C86" s="15">
        <v>5.25</v>
      </c>
      <c r="D86" s="16">
        <v>5.5</v>
      </c>
      <c r="E86" s="15">
        <v>4.8</v>
      </c>
      <c r="F86" s="15">
        <f t="shared" si="10"/>
        <v>6.25</v>
      </c>
      <c r="G86" s="15">
        <f t="shared" si="11"/>
        <v>6.5</v>
      </c>
      <c r="H86" s="15">
        <f t="shared" si="12"/>
        <v>5.8</v>
      </c>
      <c r="I86" s="15">
        <f t="shared" si="13"/>
        <v>6.18</v>
      </c>
      <c r="J86" s="15">
        <v>0</v>
      </c>
      <c r="K86" s="15">
        <f t="shared" si="14"/>
        <v>6.18</v>
      </c>
      <c r="L86" s="17"/>
      <c r="M86" s="18" t="s">
        <v>308</v>
      </c>
      <c r="N86" s="19" t="s">
        <v>309</v>
      </c>
      <c r="O86" s="18" t="s">
        <v>310</v>
      </c>
      <c r="P86" s="20" t="s">
        <v>362</v>
      </c>
    </row>
    <row r="87" spans="1:16" s="21" customFormat="1" ht="15" customHeight="1">
      <c r="A87" s="15" t="s">
        <v>311</v>
      </c>
      <c r="B87" s="15">
        <v>1</v>
      </c>
      <c r="C87" s="15">
        <v>2.25</v>
      </c>
      <c r="D87" s="16">
        <v>5.5</v>
      </c>
      <c r="E87" s="15">
        <v>3</v>
      </c>
      <c r="F87" s="15">
        <f t="shared" si="10"/>
        <v>3.25</v>
      </c>
      <c r="G87" s="15">
        <f t="shared" si="11"/>
        <v>6.5</v>
      </c>
      <c r="H87" s="15">
        <f t="shared" si="12"/>
        <v>4</v>
      </c>
      <c r="I87" s="15">
        <f t="shared" si="13"/>
        <v>4.58</v>
      </c>
      <c r="J87" s="15">
        <v>5</v>
      </c>
      <c r="K87" s="15">
        <f t="shared" si="14"/>
        <v>5.08</v>
      </c>
      <c r="L87" s="17"/>
      <c r="M87" s="18" t="s">
        <v>312</v>
      </c>
      <c r="N87" s="19" t="s">
        <v>313</v>
      </c>
      <c r="O87" s="18" t="s">
        <v>306</v>
      </c>
      <c r="P87" s="20" t="s">
        <v>362</v>
      </c>
    </row>
    <row r="88" spans="1:16" s="21" customFormat="1" ht="15" customHeight="1">
      <c r="A88" s="15" t="s">
        <v>314</v>
      </c>
      <c r="B88" s="15">
        <v>1</v>
      </c>
      <c r="C88" s="15">
        <v>3</v>
      </c>
      <c r="D88" s="16">
        <v>4.5</v>
      </c>
      <c r="E88" s="15">
        <v>4.8</v>
      </c>
      <c r="F88" s="15">
        <f t="shared" si="10"/>
        <v>4</v>
      </c>
      <c r="G88" s="15">
        <f t="shared" si="11"/>
        <v>5.5</v>
      </c>
      <c r="H88" s="15">
        <f t="shared" si="12"/>
        <v>5.8</v>
      </c>
      <c r="I88" s="15">
        <f t="shared" si="13"/>
        <v>5.0999999999999996</v>
      </c>
      <c r="J88" s="15">
        <v>5</v>
      </c>
      <c r="K88" s="15">
        <f t="shared" si="14"/>
        <v>5.6</v>
      </c>
      <c r="L88" s="17"/>
      <c r="M88" s="18" t="s">
        <v>315</v>
      </c>
      <c r="N88" s="19" t="s">
        <v>316</v>
      </c>
      <c r="O88" s="18" t="s">
        <v>317</v>
      </c>
      <c r="P88" s="20" t="s">
        <v>362</v>
      </c>
    </row>
    <row r="89" spans="1:16" s="21" customFormat="1" ht="15" customHeight="1">
      <c r="A89" s="15" t="s">
        <v>318</v>
      </c>
      <c r="B89" s="15">
        <v>1</v>
      </c>
      <c r="C89" s="15">
        <v>3.75</v>
      </c>
      <c r="D89" s="16">
        <v>4.5</v>
      </c>
      <c r="E89" s="15">
        <v>4.8</v>
      </c>
      <c r="F89" s="15">
        <f t="shared" si="10"/>
        <v>4.75</v>
      </c>
      <c r="G89" s="15">
        <f t="shared" si="11"/>
        <v>5.5</v>
      </c>
      <c r="H89" s="15">
        <f t="shared" si="12"/>
        <v>5.8</v>
      </c>
      <c r="I89" s="15">
        <f t="shared" si="13"/>
        <v>5.35</v>
      </c>
      <c r="J89" s="15">
        <v>0</v>
      </c>
      <c r="K89" s="15">
        <f t="shared" si="14"/>
        <v>5.35</v>
      </c>
      <c r="L89" s="17"/>
      <c r="M89" s="18" t="s">
        <v>194</v>
      </c>
      <c r="N89" s="19" t="s">
        <v>316</v>
      </c>
      <c r="O89" s="18" t="s">
        <v>319</v>
      </c>
      <c r="P89" s="20" t="s">
        <v>362</v>
      </c>
    </row>
    <row r="90" spans="1:16" s="21" customFormat="1" ht="15" customHeight="1">
      <c r="A90" s="15" t="s">
        <v>320</v>
      </c>
      <c r="B90" s="15">
        <v>1</v>
      </c>
      <c r="C90" s="15">
        <v>5.25</v>
      </c>
      <c r="D90" s="16">
        <v>5.5</v>
      </c>
      <c r="E90" s="15">
        <v>6</v>
      </c>
      <c r="F90" s="15">
        <f t="shared" si="10"/>
        <v>6.25</v>
      </c>
      <c r="G90" s="15">
        <f t="shared" si="11"/>
        <v>6.5</v>
      </c>
      <c r="H90" s="15">
        <f t="shared" si="12"/>
        <v>7</v>
      </c>
      <c r="I90" s="15">
        <f t="shared" si="13"/>
        <v>6.58</v>
      </c>
      <c r="J90" s="15">
        <v>0</v>
      </c>
      <c r="K90" s="15">
        <f t="shared" si="14"/>
        <v>6.58</v>
      </c>
      <c r="L90" s="17"/>
      <c r="M90" s="18" t="s">
        <v>58</v>
      </c>
      <c r="N90" s="19" t="s">
        <v>321</v>
      </c>
      <c r="O90" s="18" t="s">
        <v>322</v>
      </c>
      <c r="P90" s="20" t="s">
        <v>362</v>
      </c>
    </row>
    <row r="91" spans="1:16" s="21" customFormat="1" ht="15" customHeight="1">
      <c r="A91" s="15" t="s">
        <v>323</v>
      </c>
      <c r="B91" s="15">
        <v>1</v>
      </c>
      <c r="C91" s="15">
        <v>2.25</v>
      </c>
      <c r="D91" s="16">
        <v>3.5</v>
      </c>
      <c r="E91" s="15">
        <v>3</v>
      </c>
      <c r="F91" s="15">
        <f t="shared" si="10"/>
        <v>3.25</v>
      </c>
      <c r="G91" s="15">
        <f t="shared" si="11"/>
        <v>4.5</v>
      </c>
      <c r="H91" s="15">
        <f t="shared" si="12"/>
        <v>4</v>
      </c>
      <c r="I91" s="15">
        <f t="shared" si="13"/>
        <v>3.92</v>
      </c>
      <c r="J91" s="15">
        <v>0</v>
      </c>
      <c r="K91" s="15">
        <f t="shared" si="14"/>
        <v>3.92</v>
      </c>
      <c r="L91" s="17"/>
      <c r="M91" s="18" t="s">
        <v>324</v>
      </c>
      <c r="N91" s="19" t="s">
        <v>325</v>
      </c>
      <c r="O91" s="18" t="s">
        <v>326</v>
      </c>
      <c r="P91" s="20" t="s">
        <v>362</v>
      </c>
    </row>
    <row r="92" spans="1:16" s="21" customFormat="1" ht="15" customHeight="1">
      <c r="A92" s="15" t="s">
        <v>327</v>
      </c>
      <c r="B92" s="15">
        <v>1</v>
      </c>
      <c r="C92" s="15">
        <v>4.25</v>
      </c>
      <c r="D92" s="16">
        <v>2</v>
      </c>
      <c r="E92" s="15">
        <v>4.8</v>
      </c>
      <c r="F92" s="15">
        <f t="shared" si="10"/>
        <v>5.25</v>
      </c>
      <c r="G92" s="15">
        <f t="shared" si="11"/>
        <v>3</v>
      </c>
      <c r="H92" s="15">
        <f t="shared" si="12"/>
        <v>5.8</v>
      </c>
      <c r="I92" s="15">
        <f t="shared" si="13"/>
        <v>4.68</v>
      </c>
      <c r="J92" s="15">
        <v>0</v>
      </c>
      <c r="K92" s="15">
        <f t="shared" si="14"/>
        <v>4.68</v>
      </c>
      <c r="L92" s="17"/>
      <c r="M92" s="18" t="s">
        <v>328</v>
      </c>
      <c r="N92" s="19" t="s">
        <v>329</v>
      </c>
      <c r="O92" s="18" t="s">
        <v>330</v>
      </c>
      <c r="P92" s="20" t="s">
        <v>362</v>
      </c>
    </row>
    <row r="93" spans="1:16" s="21" customFormat="1" ht="15" customHeight="1">
      <c r="A93" s="15" t="s">
        <v>331</v>
      </c>
      <c r="B93" s="15">
        <v>1</v>
      </c>
      <c r="C93" s="15">
        <v>3.75</v>
      </c>
      <c r="D93" s="16">
        <v>3.5</v>
      </c>
      <c r="E93" s="15">
        <v>3.6</v>
      </c>
      <c r="F93" s="15">
        <f t="shared" si="10"/>
        <v>4.75</v>
      </c>
      <c r="G93" s="15">
        <f t="shared" si="11"/>
        <v>4.5</v>
      </c>
      <c r="H93" s="15">
        <f t="shared" si="12"/>
        <v>4.5999999999999996</v>
      </c>
      <c r="I93" s="15">
        <f t="shared" si="13"/>
        <v>4.62</v>
      </c>
      <c r="J93" s="15">
        <v>5</v>
      </c>
      <c r="K93" s="15">
        <f t="shared" si="14"/>
        <v>5.12</v>
      </c>
      <c r="L93" s="17"/>
      <c r="M93" s="18" t="s">
        <v>332</v>
      </c>
      <c r="N93" s="19" t="s">
        <v>333</v>
      </c>
      <c r="O93" s="18" t="s">
        <v>334</v>
      </c>
      <c r="P93" s="20" t="s">
        <v>362</v>
      </c>
    </row>
    <row r="94" spans="1:16" s="21" customFormat="1" ht="15" customHeight="1">
      <c r="A94" s="15" t="s">
        <v>335</v>
      </c>
      <c r="B94" s="15">
        <v>1</v>
      </c>
      <c r="C94" s="15">
        <v>4.25</v>
      </c>
      <c r="D94" s="16">
        <v>4.5</v>
      </c>
      <c r="E94" s="15">
        <v>5.0999999999999996</v>
      </c>
      <c r="F94" s="15">
        <f t="shared" si="10"/>
        <v>5.25</v>
      </c>
      <c r="G94" s="15">
        <f t="shared" si="11"/>
        <v>5.5</v>
      </c>
      <c r="H94" s="15">
        <f t="shared" si="12"/>
        <v>6.1</v>
      </c>
      <c r="I94" s="15">
        <f t="shared" si="13"/>
        <v>5.62</v>
      </c>
      <c r="J94" s="15">
        <v>5</v>
      </c>
      <c r="K94" s="15">
        <f t="shared" si="14"/>
        <v>6.12</v>
      </c>
      <c r="L94" s="17"/>
      <c r="M94" s="18" t="s">
        <v>336</v>
      </c>
      <c r="N94" s="19" t="s">
        <v>337</v>
      </c>
      <c r="O94" s="18" t="s">
        <v>338</v>
      </c>
      <c r="P94" s="20" t="s">
        <v>362</v>
      </c>
    </row>
    <row r="95" spans="1:16" s="21" customFormat="1" ht="15" customHeight="1">
      <c r="A95" s="15" t="s">
        <v>339</v>
      </c>
      <c r="B95" s="15">
        <v>1</v>
      </c>
      <c r="C95" s="15">
        <v>2.75</v>
      </c>
      <c r="D95" s="16">
        <v>4.5</v>
      </c>
      <c r="E95" s="15">
        <v>3</v>
      </c>
      <c r="F95" s="15">
        <f t="shared" si="10"/>
        <v>3.75</v>
      </c>
      <c r="G95" s="15">
        <f t="shared" si="11"/>
        <v>5.5</v>
      </c>
      <c r="H95" s="15">
        <f t="shared" si="12"/>
        <v>4</v>
      </c>
      <c r="I95" s="15">
        <f t="shared" si="13"/>
        <v>4.42</v>
      </c>
      <c r="J95" s="15">
        <v>0</v>
      </c>
      <c r="K95" s="15">
        <f t="shared" si="14"/>
        <v>4.42</v>
      </c>
      <c r="L95" s="17"/>
      <c r="M95" s="18" t="s">
        <v>340</v>
      </c>
      <c r="N95" s="19" t="s">
        <v>341</v>
      </c>
      <c r="O95" s="18" t="s">
        <v>342</v>
      </c>
      <c r="P95" s="20" t="s">
        <v>362</v>
      </c>
    </row>
    <row r="96" spans="1:16" s="21" customFormat="1" ht="15" customHeight="1">
      <c r="A96" s="15" t="s">
        <v>343</v>
      </c>
      <c r="B96" s="15">
        <v>1</v>
      </c>
      <c r="C96" s="15">
        <v>4.5</v>
      </c>
      <c r="D96" s="16">
        <v>6</v>
      </c>
      <c r="E96" s="15">
        <v>4.8</v>
      </c>
      <c r="F96" s="15">
        <f t="shared" si="10"/>
        <v>5.5</v>
      </c>
      <c r="G96" s="15">
        <f t="shared" si="11"/>
        <v>7</v>
      </c>
      <c r="H96" s="15">
        <f t="shared" si="12"/>
        <v>5.8</v>
      </c>
      <c r="I96" s="15">
        <f t="shared" si="13"/>
        <v>6.1</v>
      </c>
      <c r="J96" s="15">
        <v>0</v>
      </c>
      <c r="K96" s="15">
        <f t="shared" si="14"/>
        <v>6.1</v>
      </c>
      <c r="L96" s="17"/>
      <c r="M96" s="18" t="s">
        <v>344</v>
      </c>
      <c r="N96" s="19" t="s">
        <v>345</v>
      </c>
      <c r="O96" s="18" t="s">
        <v>346</v>
      </c>
      <c r="P96" s="20" t="s">
        <v>362</v>
      </c>
    </row>
    <row r="97" spans="1:16" s="21" customFormat="1" ht="15" customHeight="1">
      <c r="A97" s="15" t="s">
        <v>347</v>
      </c>
      <c r="B97" s="15">
        <v>1</v>
      </c>
      <c r="C97" s="15">
        <v>5.75</v>
      </c>
      <c r="D97" s="16">
        <v>5.5</v>
      </c>
      <c r="E97" s="15">
        <v>5.7</v>
      </c>
      <c r="F97" s="15">
        <f t="shared" si="10"/>
        <v>6.75</v>
      </c>
      <c r="G97" s="15">
        <f t="shared" si="11"/>
        <v>6.5</v>
      </c>
      <c r="H97" s="15">
        <f t="shared" si="12"/>
        <v>6.7</v>
      </c>
      <c r="I97" s="15">
        <f t="shared" si="13"/>
        <v>6.65</v>
      </c>
      <c r="J97" s="15">
        <v>0</v>
      </c>
      <c r="K97" s="15">
        <f t="shared" si="14"/>
        <v>6.65</v>
      </c>
      <c r="L97" s="17"/>
      <c r="M97" s="18" t="s">
        <v>119</v>
      </c>
      <c r="N97" s="19" t="s">
        <v>348</v>
      </c>
      <c r="O97" s="18" t="s">
        <v>349</v>
      </c>
      <c r="P97" s="20" t="s">
        <v>362</v>
      </c>
    </row>
    <row r="98" spans="1:16" s="21" customFormat="1" ht="15" customHeight="1">
      <c r="A98" s="15" t="s">
        <v>350</v>
      </c>
      <c r="B98" s="15">
        <v>1</v>
      </c>
      <c r="C98" s="15">
        <v>6</v>
      </c>
      <c r="D98" s="16">
        <v>5.7</v>
      </c>
      <c r="E98" s="15">
        <v>5.0999999999999996</v>
      </c>
      <c r="F98" s="15">
        <f t="shared" si="10"/>
        <v>7</v>
      </c>
      <c r="G98" s="15">
        <f t="shared" si="11"/>
        <v>6.7</v>
      </c>
      <c r="H98" s="15">
        <f t="shared" si="12"/>
        <v>6.1</v>
      </c>
      <c r="I98" s="15">
        <f t="shared" ref="I98:I129" si="15">ROUND(AVERAGE(F98:H98), 2)</f>
        <v>6.6</v>
      </c>
      <c r="J98" s="15">
        <v>5</v>
      </c>
      <c r="K98" s="15">
        <f t="shared" ref="K98:K129" si="16">I98 + J98 / 10</f>
        <v>7.1</v>
      </c>
      <c r="L98" s="17"/>
      <c r="M98" s="18" t="s">
        <v>79</v>
      </c>
      <c r="N98" s="19" t="s">
        <v>351</v>
      </c>
      <c r="O98" s="18" t="s">
        <v>352</v>
      </c>
      <c r="P98" s="20" t="s">
        <v>362</v>
      </c>
    </row>
    <row r="99" spans="1:16" s="21" customFormat="1" ht="15" customHeight="1">
      <c r="A99" s="15" t="s">
        <v>353</v>
      </c>
      <c r="B99" s="15">
        <v>1</v>
      </c>
      <c r="C99" s="15">
        <v>3.75</v>
      </c>
      <c r="D99" s="16">
        <v>3.5</v>
      </c>
      <c r="E99" s="15">
        <v>4.5</v>
      </c>
      <c r="F99" s="15">
        <f t="shared" si="10"/>
        <v>4.75</v>
      </c>
      <c r="G99" s="15">
        <f t="shared" si="11"/>
        <v>4.5</v>
      </c>
      <c r="H99" s="15">
        <f t="shared" si="12"/>
        <v>5.5</v>
      </c>
      <c r="I99" s="15">
        <f t="shared" si="15"/>
        <v>4.92</v>
      </c>
      <c r="J99" s="15">
        <v>5</v>
      </c>
      <c r="K99" s="15">
        <f t="shared" si="16"/>
        <v>5.42</v>
      </c>
      <c r="L99" s="17"/>
      <c r="M99" s="18" t="s">
        <v>18</v>
      </c>
      <c r="N99" s="19" t="s">
        <v>354</v>
      </c>
      <c r="O99" s="18" t="s">
        <v>355</v>
      </c>
      <c r="P99" s="20" t="s">
        <v>362</v>
      </c>
    </row>
    <row r="100" spans="1:16" s="21" customFormat="1" ht="15" customHeight="1">
      <c r="A100" s="15" t="s">
        <v>356</v>
      </c>
      <c r="B100" s="15">
        <v>1</v>
      </c>
      <c r="C100" s="15">
        <v>5.75</v>
      </c>
      <c r="D100" s="16">
        <v>4.5</v>
      </c>
      <c r="E100" s="15">
        <v>6</v>
      </c>
      <c r="F100" s="15">
        <f t="shared" si="10"/>
        <v>6.75</v>
      </c>
      <c r="G100" s="15">
        <f t="shared" si="11"/>
        <v>5.5</v>
      </c>
      <c r="H100" s="15">
        <f t="shared" si="12"/>
        <v>7</v>
      </c>
      <c r="I100" s="15">
        <f t="shared" si="15"/>
        <v>6.42</v>
      </c>
      <c r="J100" s="15">
        <v>5</v>
      </c>
      <c r="K100" s="15">
        <f t="shared" si="16"/>
        <v>6.92</v>
      </c>
      <c r="L100" s="17"/>
      <c r="M100" s="18" t="s">
        <v>225</v>
      </c>
      <c r="N100" s="19" t="s">
        <v>357</v>
      </c>
      <c r="O100" s="18" t="s">
        <v>268</v>
      </c>
      <c r="P100" s="20" t="s">
        <v>362</v>
      </c>
    </row>
    <row r="101" spans="1:16" s="13" customFormat="1" ht="15" customHeight="1">
      <c r="A101" s="7" t="s">
        <v>358</v>
      </c>
      <c r="B101" s="7">
        <v>1</v>
      </c>
      <c r="C101" s="7">
        <v>5</v>
      </c>
      <c r="D101" s="8">
        <v>3</v>
      </c>
      <c r="E101" s="7">
        <v>1.5</v>
      </c>
      <c r="F101" s="7">
        <f t="shared" si="10"/>
        <v>6</v>
      </c>
      <c r="G101" s="7">
        <f t="shared" si="11"/>
        <v>4</v>
      </c>
      <c r="H101" s="7">
        <f t="shared" si="12"/>
        <v>2.5</v>
      </c>
      <c r="I101" s="7">
        <f t="shared" si="15"/>
        <v>4.17</v>
      </c>
      <c r="J101" s="7">
        <v>0</v>
      </c>
      <c r="K101" s="7">
        <f t="shared" si="16"/>
        <v>4.17</v>
      </c>
      <c r="L101" s="9"/>
      <c r="M101" s="10" t="s">
        <v>359</v>
      </c>
      <c r="N101" s="11" t="s">
        <v>360</v>
      </c>
      <c r="O101" s="10" t="s">
        <v>361</v>
      </c>
      <c r="P101" s="12" t="s">
        <v>362</v>
      </c>
    </row>
    <row r="102" spans="1:16" ht="15" customHeight="1">
      <c r="P102" s="6" t="s">
        <v>362</v>
      </c>
    </row>
    <row r="103" spans="1:16" ht="15" customHeight="1">
      <c r="P103" s="6" t="s">
        <v>362</v>
      </c>
    </row>
  </sheetData>
  <printOptions horizontalCentered="1" gridLines="1"/>
  <pageMargins left="0.7" right="0.7" top="0.75" bottom="0.75" header="0.51180555555555496" footer="0.51180555555555496"/>
  <pageSetup paperSize="9" firstPageNumber="0" fitToHeight="0" pageOrder="overThenDown"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Flo Valdés</cp:lastModifiedBy>
  <cp:revision>1</cp:revision>
  <dcterms:modified xsi:type="dcterms:W3CDTF">2020-05-24T20:14:19Z</dcterms:modified>
  <dc:language>en-US</dc:language>
</cp:coreProperties>
</file>