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fileSharing readOnlyRecommended="1"/>
  <workbookPr hidePivotFieldList="1" defaultThemeVersion="166925"/>
  <mc:AlternateContent xmlns:mc="http://schemas.openxmlformats.org/markup-compatibility/2006">
    <mc:Choice Requires="x15">
      <x15ac:absPath xmlns:x15ac="http://schemas.microsoft.com/office/spreadsheetml/2010/11/ac" url="C:\Users\matia\Documents\Data Analytics\Alex the Analyst Projects\Project 4 - Excel Project Dataset\"/>
    </mc:Choice>
  </mc:AlternateContent>
  <xr:revisionPtr revIDLastSave="0" documentId="13_ncr:1_{1405BC28-19E1-41A7-B1D0-940DC985E534}" xr6:coauthVersionLast="47" xr6:coauthVersionMax="47" xr10:uidLastSave="{00000000-0000-0000-0000-000000000000}"/>
  <bookViews>
    <workbookView xWindow="-110" yWindow="-110" windowWidth="19420" windowHeight="12420" activeTab="3" xr2:uid="{00000000-000D-0000-FFFF-FFFF00000000}"/>
  </bookViews>
  <sheets>
    <sheet name="bike_buyers" sheetId="1" r:id="rId1"/>
    <sheet name="Working Sheet" sheetId="4" r:id="rId2"/>
    <sheet name="Pivot Tables"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8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<sst xmlns="http://schemas.openxmlformats.org/spreadsheetml/2006/main" count="16267" uniqueCount="51">
  <si>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</si>
  <si>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</si>
  <si>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</si>
  <si>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</si>
  <si>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</si>
  <si>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</si>
  <si>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</si>
  <si>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</si>
  <si>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</si>
  <si>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</si>
  <si>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</si>
  <si>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</si>
  <si>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</si>
  <si>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</si>
  <si>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</si>
  <si>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</si>
  <si>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</si>
  <si>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</si>
  <si>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</si>
  <si>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</si>
  <si>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</si>
  <si>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</si>
  <si>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</si>
  <si>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</si>
  <si>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</si>
  <si>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</si>
  <si>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</si>
  <si>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</si>
  <si>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</si>
  <si>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</si>
  <si>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</si>
  <si>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</si>
  <si>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</si>
  <si>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</si>
  <si>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</si>
  <si>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</si>
  <si>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</si>
  <si>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</si>
  <si>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</si>
  <si>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</si>
  <si>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</si>
  <si>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</si>
  <si>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</si>
  <si>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</si>
  <si>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</si>
  <si>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</si>
  <si>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10 Miles +</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</si>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</sst>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4 - Excel Project Dataset.xlsx]Pivot Tables!PivotTable1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Tables'!$B$3:$B$4</c:f>
              <c:strCache>
                <c:ptCount val="1"/>
                <c:pt idx="0">
                  <c:v>No</c:v>
                </c:pt>
              </c:strCache>
            </c:strRef>
          </c:tx>
          <c:spPr>
            <a:solidFill>
              <a:schemeClr val="accent1"/>
            </a:solidFill>
            <a:ln>
              <a:noFill/>
            </a:ln>
            <a:effectLst/>
          </c:spPr>
          <c:invertIfNegative val="0"/>
          <c:cat>
            <c:strRef>
              <c:f>'Pivot Tables'!$A$5:$A$7</c:f>
              <c:strCache>
                <c:ptCount val="2"/>
                <c:pt idx="0">
                  <c:v>Female</c:v>
                </c:pt>
                <c:pt idx="1">
                  <c:v>Male</c:v>
                </c:pt>
              </c:strCache>
            </c:strRef>
          </c:cat>
          <c:val>
            <c:numRef>
              <c:f>'Pivot Tables'!$B$5:$B$7</c:f>
              <c:numCache>
                <c:formatCode>0</c:formatCode>
                <c:ptCount val="2"/>
                <c:pt idx="0">
                  <c:v>53440</c:v>
                </c:pt>
                <c:pt idx="1">
                  <c:v>56208.178438661707</c:v>
                </c:pt>
              </c:numCache>
            </c:numRef>
          </c:val>
          <c:extLst>
            <c:ext xmlns:c16="http://schemas.microsoft.com/office/drawing/2014/chart" uri="{C3380CC4-5D6E-409C-BE32-E72D297353CC}">
              <c16:uniqueId val="{00000000-A864-44EC-859E-07176B719DF3}"/>
            </c:ext>
          </c:extLst>
        </c:ser>
        <c:ser>
          <c:idx val="1"/>
          <c:order val="1"/>
          <c:tx>
            <c:strRef>
              <c:f>'Pivot Tables'!$C$3:$C$4</c:f>
              <c:strCache>
                <c:ptCount val="1"/>
                <c:pt idx="0">
                  <c:v>Yes</c:v>
                </c:pt>
              </c:strCache>
            </c:strRef>
          </c:tx>
          <c:spPr>
            <a:solidFill>
              <a:schemeClr val="accent2"/>
            </a:solidFill>
            <a:ln>
              <a:noFill/>
            </a:ln>
            <a:effectLst/>
          </c:spPr>
          <c:invertIfNegative val="0"/>
          <c:cat>
            <c:strRef>
              <c:f>'Pivot Tables'!$A$5:$A$7</c:f>
              <c:strCache>
                <c:ptCount val="2"/>
                <c:pt idx="0">
                  <c:v>Female</c:v>
                </c:pt>
                <c:pt idx="1">
                  <c:v>Male</c:v>
                </c:pt>
              </c:strCache>
            </c:strRef>
          </c:cat>
          <c:val>
            <c:numRef>
              <c:f>'Pivot Tables'!$C$5:$C$7</c:f>
              <c:numCache>
                <c:formatCode>0</c:formatCode>
                <c:ptCount val="2"/>
                <c:pt idx="0">
                  <c:v>55774.058577405856</c:v>
                </c:pt>
                <c:pt idx="1">
                  <c:v>60123.966942148763</c:v>
                </c:pt>
              </c:numCache>
            </c:numRef>
          </c:val>
          <c:extLst>
            <c:ext xmlns:c16="http://schemas.microsoft.com/office/drawing/2014/chart" uri="{C3380CC4-5D6E-409C-BE32-E72D297353CC}">
              <c16:uniqueId val="{00000001-A864-44EC-859E-07176B719DF3}"/>
            </c:ext>
          </c:extLst>
        </c:ser>
        <c:dLbls>
          <c:showLegendKey val="0"/>
          <c:showVal val="0"/>
          <c:showCatName val="0"/>
          <c:showSerName val="0"/>
          <c:showPercent val="0"/>
          <c:showBubbleSize val="0"/>
        </c:dLbls>
        <c:gapWidth val="219"/>
        <c:overlap val="-27"/>
        <c:axId val="1807817088"/>
        <c:axId val="1988859584"/>
      </c:barChart>
      <c:catAx>
        <c:axId val="18078170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8859584"/>
        <c:crosses val="autoZero"/>
        <c:auto val="1"/>
        <c:lblAlgn val="ctr"/>
        <c:lblOffset val="100"/>
        <c:noMultiLvlLbl val="0"/>
      </c:catAx>
      <c:valAx>
        <c:axId val="19888595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781708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4 - Excel Project Dataset.xlsx]Pivot Tables!PivotTable2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Tables'!$B$28:$B$29</c:f>
              <c:strCache>
                <c:ptCount val="1"/>
                <c:pt idx="0">
                  <c:v>No</c:v>
                </c:pt>
              </c:strCache>
            </c:strRef>
          </c:tx>
          <c:spPr>
            <a:ln w="28575" cap="rnd">
              <a:solidFill>
                <a:schemeClr val="accent1"/>
              </a:solidFill>
              <a:round/>
            </a:ln>
            <a:effectLst/>
          </c:spPr>
          <c:marker>
            <c:symbol val="none"/>
          </c:marker>
          <c:cat>
            <c:strRef>
              <c:f>'Pivot Tables'!$A$30:$A$35</c:f>
              <c:strCache>
                <c:ptCount val="5"/>
                <c:pt idx="0">
                  <c:v>0-1 Miles</c:v>
                </c:pt>
                <c:pt idx="1">
                  <c:v>1-2 Miles</c:v>
                </c:pt>
                <c:pt idx="2">
                  <c:v>2-5 Miles</c:v>
                </c:pt>
                <c:pt idx="3">
                  <c:v>5-10 Miles</c:v>
                </c:pt>
                <c:pt idx="4">
                  <c:v>10 Miles +</c:v>
                </c:pt>
              </c:strCache>
            </c:strRef>
          </c:cat>
          <c:val>
            <c:numRef>
              <c:f>'Pivot Tables'!$B$30:$B$35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A63-4CDB-B4F0-EFF8EB7BE3D1}"/>
            </c:ext>
          </c:extLst>
        </c:ser>
        <c:ser>
          <c:idx val="1"/>
          <c:order val="1"/>
          <c:tx>
            <c:strRef>
              <c:f>'Pivot Tables'!$C$28:$C$29</c:f>
              <c:strCache>
                <c:ptCount val="1"/>
                <c:pt idx="0">
                  <c:v>Yes</c:v>
                </c:pt>
              </c:strCache>
            </c:strRef>
          </c:tx>
          <c:spPr>
            <a:ln w="28575" cap="rnd">
              <a:solidFill>
                <a:schemeClr val="accent2"/>
              </a:solidFill>
              <a:round/>
            </a:ln>
            <a:effectLst/>
          </c:spPr>
          <c:marker>
            <c:symbol val="none"/>
          </c:marker>
          <c:cat>
            <c:strRef>
              <c:f>'Pivot Tables'!$A$30:$A$35</c:f>
              <c:strCache>
                <c:ptCount val="5"/>
                <c:pt idx="0">
                  <c:v>0-1 Miles</c:v>
                </c:pt>
                <c:pt idx="1">
                  <c:v>1-2 Miles</c:v>
                </c:pt>
                <c:pt idx="2">
                  <c:v>2-5 Miles</c:v>
                </c:pt>
                <c:pt idx="3">
                  <c:v>5-10 Miles</c:v>
                </c:pt>
                <c:pt idx="4">
                  <c:v>10 Miles +</c:v>
                </c:pt>
              </c:strCache>
            </c:strRef>
          </c:cat>
          <c:val>
            <c:numRef>
              <c:f>'Pivot Tables'!$C$30:$C$35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A63-4CDB-B4F0-EFF8EB7BE3D1}"/>
            </c:ext>
          </c:extLst>
        </c:ser>
        <c:dLbls>
          <c:showLegendKey val="0"/>
          <c:showVal val="0"/>
          <c:showCatName val="0"/>
          <c:showSerName val="0"/>
          <c:showPercent val="0"/>
          <c:showBubbleSize val="0"/>
        </c:dLbls>
        <c:smooth val="0"/>
        <c:axId val="1977085680"/>
        <c:axId val="1988865536"/>
      </c:lineChart>
      <c:catAx>
        <c:axId val="19770856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8865536"/>
        <c:crosses val="autoZero"/>
        <c:auto val="1"/>
        <c:lblAlgn val="ctr"/>
        <c:lblOffset val="100"/>
        <c:noMultiLvlLbl val="0"/>
      </c:catAx>
      <c:valAx>
        <c:axId val="19888655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70856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4 - Excel Project Dataset.xlsx]Pivot Tables!PivotTable3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Tables'!$B$55:$B$56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Tables'!$A$57:$A$60</c:f>
              <c:strCache>
                <c:ptCount val="3"/>
                <c:pt idx="0">
                  <c:v>Adolescent</c:v>
                </c:pt>
                <c:pt idx="1">
                  <c:v>Middle Age</c:v>
                </c:pt>
                <c:pt idx="2">
                  <c:v>Old</c:v>
                </c:pt>
              </c:strCache>
            </c:strRef>
          </c:cat>
          <c:val>
            <c:numRef>
              <c:f>'Pivot Tables'!$B$57:$B$60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A253-44E7-8BF8-272A3807A739}"/>
            </c:ext>
          </c:extLst>
        </c:ser>
        <c:ser>
          <c:idx val="1"/>
          <c:order val="1"/>
          <c:tx>
            <c:strRef>
              <c:f>'Pivot Tables'!$C$55:$C$56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Tables'!$A$57:$A$60</c:f>
              <c:strCache>
                <c:ptCount val="3"/>
                <c:pt idx="0">
                  <c:v>Adolescent</c:v>
                </c:pt>
                <c:pt idx="1">
                  <c:v>Middle Age</c:v>
                </c:pt>
                <c:pt idx="2">
                  <c:v>Old</c:v>
                </c:pt>
              </c:strCache>
            </c:strRef>
          </c:cat>
          <c:val>
            <c:numRef>
              <c:f>'Pivot Tables'!$C$57:$C$60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A253-44E7-8BF8-272A3807A739}"/>
            </c:ext>
          </c:extLst>
        </c:ser>
        <c:dLbls>
          <c:showLegendKey val="0"/>
          <c:showVal val="0"/>
          <c:showCatName val="0"/>
          <c:showSerName val="0"/>
          <c:showPercent val="0"/>
          <c:showBubbleSize val="0"/>
        </c:dLbls>
        <c:marker val="1"/>
        <c:smooth val="0"/>
        <c:axId val="1901221632"/>
        <c:axId val="2085703296"/>
      </c:lineChart>
      <c:catAx>
        <c:axId val="19012216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5703296"/>
        <c:crosses val="autoZero"/>
        <c:auto val="1"/>
        <c:lblAlgn val="ctr"/>
        <c:lblOffset val="100"/>
        <c:noMultiLvlLbl val="0"/>
      </c:catAx>
      <c:valAx>
        <c:axId val="2085703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12216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4 - Excel Project Dataset.xlsx]Pivot Tables!PivotTable1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Tables'!$B$3:$B$4</c:f>
              <c:strCache>
                <c:ptCount val="1"/>
                <c:pt idx="0">
                  <c:v>No</c:v>
                </c:pt>
              </c:strCache>
            </c:strRef>
          </c:tx>
          <c:spPr>
            <a:solidFill>
              <a:schemeClr val="accent1"/>
            </a:solidFill>
            <a:ln>
              <a:noFill/>
            </a:ln>
            <a:effectLst/>
          </c:spPr>
          <c:invertIfNegative val="0"/>
          <c:cat>
            <c:strRef>
              <c:f>'Pivot Tables'!$A$5:$A$7</c:f>
              <c:strCache>
                <c:ptCount val="2"/>
                <c:pt idx="0">
                  <c:v>Female</c:v>
                </c:pt>
                <c:pt idx="1">
                  <c:v>Male</c:v>
                </c:pt>
              </c:strCache>
            </c:strRef>
          </c:cat>
          <c:val>
            <c:numRef>
              <c:f>'Pivot Tables'!$B$5:$B$7</c:f>
              <c:numCache>
                <c:formatCode>0</c:formatCode>
                <c:ptCount val="2"/>
                <c:pt idx="0">
                  <c:v>53440</c:v>
                </c:pt>
                <c:pt idx="1">
                  <c:v>56208.178438661707</c:v>
                </c:pt>
              </c:numCache>
            </c:numRef>
          </c:val>
          <c:extLst>
            <c:ext xmlns:c16="http://schemas.microsoft.com/office/drawing/2014/chart" uri="{C3380CC4-5D6E-409C-BE32-E72D297353CC}">
              <c16:uniqueId val="{00000000-7345-40CE-BB5A-3BFC53197D0F}"/>
            </c:ext>
          </c:extLst>
        </c:ser>
        <c:ser>
          <c:idx val="1"/>
          <c:order val="1"/>
          <c:tx>
            <c:strRef>
              <c:f>'Pivot Tables'!$C$3:$C$4</c:f>
              <c:strCache>
                <c:ptCount val="1"/>
                <c:pt idx="0">
                  <c:v>Yes</c:v>
                </c:pt>
              </c:strCache>
            </c:strRef>
          </c:tx>
          <c:spPr>
            <a:solidFill>
              <a:schemeClr val="accent2"/>
            </a:solidFill>
            <a:ln>
              <a:noFill/>
            </a:ln>
            <a:effectLst/>
          </c:spPr>
          <c:invertIfNegative val="0"/>
          <c:cat>
            <c:strRef>
              <c:f>'Pivot Tables'!$A$5:$A$7</c:f>
              <c:strCache>
                <c:ptCount val="2"/>
                <c:pt idx="0">
                  <c:v>Female</c:v>
                </c:pt>
                <c:pt idx="1">
                  <c:v>Male</c:v>
                </c:pt>
              </c:strCache>
            </c:strRef>
          </c:cat>
          <c:val>
            <c:numRef>
              <c:f>'Pivot Tables'!$C$5:$C$7</c:f>
              <c:numCache>
                <c:formatCode>0</c:formatCode>
                <c:ptCount val="2"/>
                <c:pt idx="0">
                  <c:v>55774.058577405856</c:v>
                </c:pt>
                <c:pt idx="1">
                  <c:v>60123.966942148763</c:v>
                </c:pt>
              </c:numCache>
            </c:numRef>
          </c:val>
          <c:extLst>
            <c:ext xmlns:c16="http://schemas.microsoft.com/office/drawing/2014/chart" uri="{C3380CC4-5D6E-409C-BE32-E72D297353CC}">
              <c16:uniqueId val="{00000001-7345-40CE-BB5A-3BFC53197D0F}"/>
            </c:ext>
          </c:extLst>
        </c:ser>
        <c:dLbls>
          <c:showLegendKey val="0"/>
          <c:showVal val="0"/>
          <c:showCatName val="0"/>
          <c:showSerName val="0"/>
          <c:showPercent val="0"/>
          <c:showBubbleSize val="0"/>
        </c:dLbls>
        <c:gapWidth val="219"/>
        <c:overlap val="-27"/>
        <c:axId val="1807817088"/>
        <c:axId val="1988859584"/>
      </c:barChart>
      <c:catAx>
        <c:axId val="18078170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8859584"/>
        <c:crosses val="autoZero"/>
        <c:auto val="1"/>
        <c:lblAlgn val="ctr"/>
        <c:lblOffset val="100"/>
        <c:noMultiLvlLbl val="0"/>
      </c:catAx>
      <c:valAx>
        <c:axId val="19888595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781708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4 - Excel Project Dataset.xlsx]Pivot Tables!PivotTable2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Tables'!$B$28:$B$29</c:f>
              <c:strCache>
                <c:ptCount val="1"/>
                <c:pt idx="0">
                  <c:v>No</c:v>
                </c:pt>
              </c:strCache>
            </c:strRef>
          </c:tx>
          <c:spPr>
            <a:ln w="28575" cap="rnd">
              <a:solidFill>
                <a:schemeClr val="accent1"/>
              </a:solidFill>
              <a:round/>
            </a:ln>
            <a:effectLst/>
          </c:spPr>
          <c:marker>
            <c:symbol val="none"/>
          </c:marker>
          <c:cat>
            <c:strRef>
              <c:f>'Pivot Tables'!$A$30:$A$35</c:f>
              <c:strCache>
                <c:ptCount val="5"/>
                <c:pt idx="0">
                  <c:v>0-1 Miles</c:v>
                </c:pt>
                <c:pt idx="1">
                  <c:v>1-2 Miles</c:v>
                </c:pt>
                <c:pt idx="2">
                  <c:v>2-5 Miles</c:v>
                </c:pt>
                <c:pt idx="3">
                  <c:v>5-10 Miles</c:v>
                </c:pt>
                <c:pt idx="4">
                  <c:v>10 Miles +</c:v>
                </c:pt>
              </c:strCache>
            </c:strRef>
          </c:cat>
          <c:val>
            <c:numRef>
              <c:f>'Pivot Tables'!$B$30:$B$35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CF0-4564-9088-B5BD9BD44451}"/>
            </c:ext>
          </c:extLst>
        </c:ser>
        <c:ser>
          <c:idx val="1"/>
          <c:order val="1"/>
          <c:tx>
            <c:strRef>
              <c:f>'Pivot Tables'!$C$28:$C$29</c:f>
              <c:strCache>
                <c:ptCount val="1"/>
                <c:pt idx="0">
                  <c:v>Yes</c:v>
                </c:pt>
              </c:strCache>
            </c:strRef>
          </c:tx>
          <c:spPr>
            <a:ln w="28575" cap="rnd">
              <a:solidFill>
                <a:schemeClr val="accent2"/>
              </a:solidFill>
              <a:round/>
            </a:ln>
            <a:effectLst/>
          </c:spPr>
          <c:marker>
            <c:symbol val="none"/>
          </c:marker>
          <c:cat>
            <c:strRef>
              <c:f>'Pivot Tables'!$A$30:$A$35</c:f>
              <c:strCache>
                <c:ptCount val="5"/>
                <c:pt idx="0">
                  <c:v>0-1 Miles</c:v>
                </c:pt>
                <c:pt idx="1">
                  <c:v>1-2 Miles</c:v>
                </c:pt>
                <c:pt idx="2">
                  <c:v>2-5 Miles</c:v>
                </c:pt>
                <c:pt idx="3">
                  <c:v>5-10 Miles</c:v>
                </c:pt>
                <c:pt idx="4">
                  <c:v>10 Miles +</c:v>
                </c:pt>
              </c:strCache>
            </c:strRef>
          </c:cat>
          <c:val>
            <c:numRef>
              <c:f>'Pivot Tables'!$C$30:$C$35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CF0-4564-9088-B5BD9BD44451}"/>
            </c:ext>
          </c:extLst>
        </c:ser>
        <c:dLbls>
          <c:showLegendKey val="0"/>
          <c:showVal val="0"/>
          <c:showCatName val="0"/>
          <c:showSerName val="0"/>
          <c:showPercent val="0"/>
          <c:showBubbleSize val="0"/>
        </c:dLbls>
        <c:smooth val="0"/>
        <c:axId val="1977085680"/>
        <c:axId val="1988865536"/>
      </c:lineChart>
      <c:catAx>
        <c:axId val="19770856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8865536"/>
        <c:crosses val="autoZero"/>
        <c:auto val="1"/>
        <c:lblAlgn val="ctr"/>
        <c:lblOffset val="100"/>
        <c:noMultiLvlLbl val="0"/>
      </c:catAx>
      <c:valAx>
        <c:axId val="19888655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70856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4 - Excel Project Dataset.xlsx]Pivot Tables!PivotTable3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Tables'!$B$55:$B$56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Tables'!$A$57:$A$60</c:f>
              <c:strCache>
                <c:ptCount val="3"/>
                <c:pt idx="0">
                  <c:v>Adolescent</c:v>
                </c:pt>
                <c:pt idx="1">
                  <c:v>Middle Age</c:v>
                </c:pt>
                <c:pt idx="2">
                  <c:v>Old</c:v>
                </c:pt>
              </c:strCache>
            </c:strRef>
          </c:cat>
          <c:val>
            <c:numRef>
              <c:f>'Pivot Tables'!$B$57:$B$60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C8FB-408E-BDEA-043D54671177}"/>
            </c:ext>
          </c:extLst>
        </c:ser>
        <c:ser>
          <c:idx val="1"/>
          <c:order val="1"/>
          <c:tx>
            <c:strRef>
              <c:f>'Pivot Tables'!$C$55:$C$56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Tables'!$A$57:$A$60</c:f>
              <c:strCache>
                <c:ptCount val="3"/>
                <c:pt idx="0">
                  <c:v>Adolescent</c:v>
                </c:pt>
                <c:pt idx="1">
                  <c:v>Middle Age</c:v>
                </c:pt>
                <c:pt idx="2">
                  <c:v>Old</c:v>
                </c:pt>
              </c:strCache>
            </c:strRef>
          </c:cat>
          <c:val>
            <c:numRef>
              <c:f>'Pivot Tables'!$C$57:$C$60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C8FB-408E-BDEA-043D54671177}"/>
            </c:ext>
          </c:extLst>
        </c:ser>
        <c:dLbls>
          <c:showLegendKey val="0"/>
          <c:showVal val="0"/>
          <c:showCatName val="0"/>
          <c:showSerName val="0"/>
          <c:showPercent val="0"/>
          <c:showBubbleSize val="0"/>
        </c:dLbls>
        <c:marker val="1"/>
        <c:smooth val="0"/>
        <c:axId val="1901221632"/>
        <c:axId val="2085703296"/>
      </c:lineChart>
      <c:catAx>
        <c:axId val="19012216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5703296"/>
        <c:crosses val="autoZero"/>
        <c:auto val="1"/>
        <c:lblAlgn val="ctr"/>
        <c:lblOffset val="100"/>
        <c:noMultiLvlLbl val="0"/>
      </c:catAx>
      <c:valAx>
        <c:axId val="2085703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12216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749300</xdr:colOff>
      <xdr:row>8</xdr:row>
      <xdr:rowOff>130175</xdr:rowOff>
    </xdr:from>
    <xdr:to>
      <xdr:col>8</xdr:col>
      <xdr:colOff>165100</xdr:colOff>
      <xdr:row>23</xdr:row>
      <xdr:rowOff>111125</xdr:rowOff>
    </xdr:to>
    <xdr:graphicFrame macro="">
      <xdr:nvGraphicFramePr>
        <xdr:cNvPr id="2" name="Chart 1">
          <a:extLst>
            <a:ext uri="{FF2B5EF4-FFF2-40B4-BE49-F238E27FC236}">
              <a16:creationId xmlns:a16="http://schemas.microsoft.com/office/drawing/2014/main" id="{4E296C70-DD00-B466-C030-D22E250CCA8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736600</xdr:colOff>
      <xdr:row>35</xdr:row>
      <xdr:rowOff>155575</xdr:rowOff>
    </xdr:from>
    <xdr:to>
      <xdr:col>9</xdr:col>
      <xdr:colOff>38100</xdr:colOff>
      <xdr:row>50</xdr:row>
      <xdr:rowOff>136525</xdr:rowOff>
    </xdr:to>
    <xdr:graphicFrame macro="">
      <xdr:nvGraphicFramePr>
        <xdr:cNvPr id="3" name="Chart 2">
          <a:extLst>
            <a:ext uri="{FF2B5EF4-FFF2-40B4-BE49-F238E27FC236}">
              <a16:creationId xmlns:a16="http://schemas.microsoft.com/office/drawing/2014/main" id="{3B8BC5AA-5EB4-BB40-794A-9195984FAEA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698500</xdr:colOff>
      <xdr:row>60</xdr:row>
      <xdr:rowOff>142875</xdr:rowOff>
    </xdr:from>
    <xdr:to>
      <xdr:col>9</xdr:col>
      <xdr:colOff>139700</xdr:colOff>
      <xdr:row>75</xdr:row>
      <xdr:rowOff>123825</xdr:rowOff>
    </xdr:to>
    <xdr:graphicFrame macro="">
      <xdr:nvGraphicFramePr>
        <xdr:cNvPr id="4" name="Chart 3">
          <a:extLst>
            <a:ext uri="{FF2B5EF4-FFF2-40B4-BE49-F238E27FC236}">
              <a16:creationId xmlns:a16="http://schemas.microsoft.com/office/drawing/2014/main" id="{E3AFDA65-FF37-8C85-CCE9-83C8E6761D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514350</xdr:colOff>
      <xdr:row>7</xdr:row>
      <xdr:rowOff>50800</xdr:rowOff>
    </xdr:from>
    <xdr:to>
      <xdr:col>8</xdr:col>
      <xdr:colOff>403577</xdr:colOff>
      <xdr:row>22</xdr:row>
      <xdr:rowOff>31750</xdr:rowOff>
    </xdr:to>
    <xdr:graphicFrame macro="">
      <xdr:nvGraphicFramePr>
        <xdr:cNvPr id="2" name="Chart 1">
          <a:extLst>
            <a:ext uri="{FF2B5EF4-FFF2-40B4-BE49-F238E27FC236}">
              <a16:creationId xmlns:a16="http://schemas.microsoft.com/office/drawing/2014/main" id="{BBC7E3B0-C684-4C9F-A453-EA6E0FAA43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520700</xdr:colOff>
      <xdr:row>22</xdr:row>
      <xdr:rowOff>82549</xdr:rowOff>
    </xdr:from>
    <xdr:to>
      <xdr:col>14</xdr:col>
      <xdr:colOff>603250</xdr:colOff>
      <xdr:row>36</xdr:row>
      <xdr:rowOff>55563</xdr:rowOff>
    </xdr:to>
    <xdr:graphicFrame macro="">
      <xdr:nvGraphicFramePr>
        <xdr:cNvPr id="3" name="Chart 2">
          <a:extLst>
            <a:ext uri="{FF2B5EF4-FFF2-40B4-BE49-F238E27FC236}">
              <a16:creationId xmlns:a16="http://schemas.microsoft.com/office/drawing/2014/main" id="{DC0A52F0-7B56-48C4-9538-34014684AE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450850</xdr:colOff>
      <xdr:row>7</xdr:row>
      <xdr:rowOff>50800</xdr:rowOff>
    </xdr:from>
    <xdr:to>
      <xdr:col>14</xdr:col>
      <xdr:colOff>603250</xdr:colOff>
      <xdr:row>22</xdr:row>
      <xdr:rowOff>25400</xdr:rowOff>
    </xdr:to>
    <xdr:graphicFrame macro="">
      <xdr:nvGraphicFramePr>
        <xdr:cNvPr id="4" name="Chart 3">
          <a:extLst>
            <a:ext uri="{FF2B5EF4-FFF2-40B4-BE49-F238E27FC236}">
              <a16:creationId xmlns:a16="http://schemas.microsoft.com/office/drawing/2014/main" id="{1426D998-7E97-4DFA-BED9-725D37F4B2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7</xdr:row>
      <xdr:rowOff>50800</xdr:rowOff>
    </xdr:from>
    <xdr:to>
      <xdr:col>2</xdr:col>
      <xdr:colOff>476250</xdr:colOff>
      <xdr:row>12</xdr:row>
      <xdr:rowOff>38806</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BE0393D3-8BE2-47FC-A771-0D88AD57604D}"/>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328738"/>
              <a:ext cx="1698625" cy="90081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19</xdr:row>
      <xdr:rowOff>57150</xdr:rowOff>
    </xdr:from>
    <xdr:to>
      <xdr:col>2</xdr:col>
      <xdr:colOff>476250</xdr:colOff>
      <xdr:row>29</xdr:row>
      <xdr:rowOff>76199</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22D0EB22-DF2E-6C89-C6DE-BE356B669436}"/>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525838"/>
              <a:ext cx="1698625" cy="18446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12</xdr:row>
      <xdr:rowOff>50800</xdr:rowOff>
    </xdr:from>
    <xdr:to>
      <xdr:col>2</xdr:col>
      <xdr:colOff>476250</xdr:colOff>
      <xdr:row>19</xdr:row>
      <xdr:rowOff>44449</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352DC22E-866F-ED30-68B0-C14980B7A14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241550"/>
              <a:ext cx="1698625" cy="127158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tias Freyre" refreshedDate="45261.652268171296" createdVersion="8" refreshedVersion="8" minRefreshableVersion="3" recordCount="1000" xr:uid="{452D0014-2414-47A2-AEB5-6EF42231E54C}">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13071770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0BB46DB-CA30-46CC-8122-554D11DCA550}"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55:D60"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3FD6C28-DB9A-4C23-8AE7-484DFF732830}"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8:D35"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D43051-6D45-4CEE-9F2F-59A973FBBD2B}"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3728A3C3-609A-403F-8B1F-3E573CB19CEE}" sourceName="Marital Status">
  <pivotTables>
    <pivotTable tabId="3" name="PivotTable1"/>
    <pivotTable tabId="3" name="PivotTable2"/>
    <pivotTable tabId="3" name="PivotTable3"/>
  </pivotTables>
  <data>
    <tabular pivotCacheId="113071770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FD376993-C0FE-42E1-8D0C-84F45D3C5B1B}" sourceName="Education">
  <pivotTables>
    <pivotTable tabId="3" name="PivotTable1"/>
    <pivotTable tabId="3" name="PivotTable2"/>
    <pivotTable tabId="3" name="PivotTable3"/>
  </pivotTables>
  <data>
    <tabular pivotCacheId="1130717706">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2EC967D-B9EF-49A4-84DD-0AC44EB03BBC}" sourceName="Region">
  <pivotTables>
    <pivotTable tabId="3" name="PivotTable1"/>
    <pivotTable tabId="3" name="PivotTable2"/>
    <pivotTable tabId="3" name="PivotTable3"/>
  </pivotTables>
  <data>
    <tabular pivotCacheId="1130717706">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8167E103-7ECD-4B8F-8E96-583C23400434}" cache="Slicer_Marital_Status" caption="Marital Status" rowHeight="241300"/>
  <slicer name="Education" xr10:uid="{72D8B549-C739-48B5-ADF6-CD2DA9E49698}" cache="Slicer_Education" caption="Education" rowHeight="241300"/>
  <slicer name="Region" xr10:uid="{5E460232-5090-443C-A09A-054D581B7F93}"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90625" defaultRowHeight="14.5" x14ac:dyDescent="0.35"/>
  <cols>
    <col min="1" max="1" width="5.81640625" bestFit="1" customWidth="1"/>
    <col min="2" max="2" width="12.36328125" bestFit="1" customWidth="1"/>
    <col min="3" max="3" width="7" bestFit="1" customWidth="1"/>
    <col min="4" max="4" width="10.81640625" bestFit="1" customWidth="1"/>
    <col min="5" max="5" width="7.81640625" bestFit="1" customWidth="1"/>
    <col min="6" max="6" width="16.26953125" bestFit="1" customWidth="1"/>
    <col min="7" max="7" width="13" bestFit="1" customWidth="1"/>
    <col min="9" max="9" width="4.453125" bestFit="1" customWidth="1"/>
    <col min="10" max="10" width="16.6328125" bestFit="1" customWidth="1"/>
    <col min="11" max="11" width="13" bestFit="1" customWidth="1"/>
    <col min="12" max="12" width="3.90625" bestFit="1" customWidth="1"/>
    <col min="13" max="13" width="13.453125" bestFit="1"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FB9CB4-4A13-4E0F-924C-EE7B20A55B39}">
  <dimension ref="A1:N1001"/>
  <sheetViews>
    <sheetView topLeftCell="C1" workbookViewId="0">
      <selection activeCell="M4" sqref="M4"/>
    </sheetView>
  </sheetViews>
  <sheetFormatPr defaultColWidth="11.90625" defaultRowHeight="14.5" x14ac:dyDescent="0.35"/>
  <cols>
    <col min="1" max="1" width="5.81640625" bestFit="1" customWidth="1"/>
    <col min="2" max="2" width="27.90625" bestFit="1" customWidth="1"/>
    <col min="3" max="3" width="9.26953125" bestFit="1" customWidth="1"/>
    <col min="4" max="4" width="9.26953125" style="3" bestFit="1" customWidth="1"/>
    <col min="5" max="5" width="10.08984375" bestFit="1" customWidth="1"/>
    <col min="6" max="6" width="16.26953125" bestFit="1" customWidth="1"/>
    <col min="7" max="7" width="13" bestFit="1" customWidth="1"/>
    <col min="8" max="8" width="14.1796875" bestFit="1" customWidth="1"/>
    <col min="9" max="9" width="6.7265625" bestFit="1" customWidth="1"/>
    <col min="10" max="10" width="18.90625" bestFit="1" customWidth="1"/>
    <col min="11" max="11" width="13" bestFit="1" customWidth="1"/>
    <col min="12" max="12" width="6.1796875" bestFit="1" customWidth="1"/>
    <col min="13" max="13" width="13.6328125" bestFit="1" customWidth="1"/>
    <col min="14" max="14" width="15.7265625" bestFit="1" customWidth="1"/>
  </cols>
  <sheetData>
    <row r="1" spans="1:14" x14ac:dyDescent="0.35">
      <c r="A1" t="s">
        <v>0</v>
      </c>
      <c r="B1" t="s">
        <v>1</v>
      </c>
      <c r="C1" t="s">
        <v>2</v>
      </c>
      <c r="D1" s="3" t="s">
        <v>3</v>
      </c>
      <c r="E1" t="s">
        <v>4</v>
      </c>
      <c r="F1" t="s">
        <v>5</v>
      </c>
      <c r="G1" t="s">
        <v>6</v>
      </c>
      <c r="H1" t="s">
        <v>7</v>
      </c>
      <c r="I1" t="s">
        <v>8</v>
      </c>
      <c r="J1" t="s">
        <v>9</v>
      </c>
      <c r="K1" t="s">
        <v>10</v>
      </c>
      <c r="L1" t="s">
        <v>11</v>
      </c>
      <c r="M1" t="s">
        <v>40</v>
      </c>
      <c r="N1" t="s">
        <v>12</v>
      </c>
    </row>
    <row r="2" spans="1:14" x14ac:dyDescent="0.35">
      <c r="A2">
        <v>12496</v>
      </c>
      <c r="B2" t="s">
        <v>36</v>
      </c>
      <c r="C2" t="s">
        <v>38</v>
      </c>
      <c r="D2" s="3">
        <v>40000</v>
      </c>
      <c r="E2">
        <v>1</v>
      </c>
      <c r="F2" t="s">
        <v>13</v>
      </c>
      <c r="G2" t="s">
        <v>14</v>
      </c>
      <c r="H2" t="s">
        <v>15</v>
      </c>
      <c r="I2">
        <v>0</v>
      </c>
      <c r="J2" t="s">
        <v>16</v>
      </c>
      <c r="K2" t="s">
        <v>17</v>
      </c>
      <c r="L2">
        <v>42</v>
      </c>
      <c r="M2" t="str">
        <f>IF(L2&gt;54, "Old", IF(L2&gt;=31, "Middle Age", IF(L2&lt;31,"Adolescent","Invalid")))</f>
        <v>Middle Age</v>
      </c>
      <c r="N2" t="s">
        <v>18</v>
      </c>
    </row>
    <row r="3" spans="1:14" x14ac:dyDescent="0.35">
      <c r="A3">
        <v>24107</v>
      </c>
      <c r="B3" t="s">
        <v>36</v>
      </c>
      <c r="C3" t="s">
        <v>39</v>
      </c>
      <c r="D3" s="3">
        <v>30000</v>
      </c>
      <c r="E3">
        <v>3</v>
      </c>
      <c r="F3" t="s">
        <v>19</v>
      </c>
      <c r="G3" t="s">
        <v>20</v>
      </c>
      <c r="H3" t="s">
        <v>15</v>
      </c>
      <c r="I3">
        <v>1</v>
      </c>
      <c r="J3" t="s">
        <v>16</v>
      </c>
      <c r="K3" t="s">
        <v>17</v>
      </c>
      <c r="L3">
        <v>43</v>
      </c>
      <c r="M3" t="str">
        <f t="shared" ref="M3:M66" si="0">IF(L3&gt;54, "Old", IF(L3&gt;=31, "Middle Age", IF(L3&lt;31,"Adolescent","Invalid")))</f>
        <v>Middle Age</v>
      </c>
      <c r="N3" t="s">
        <v>18</v>
      </c>
    </row>
    <row r="4" spans="1:14" x14ac:dyDescent="0.35">
      <c r="A4">
        <v>14177</v>
      </c>
      <c r="B4" t="s">
        <v>36</v>
      </c>
      <c r="C4" t="s">
        <v>39</v>
      </c>
      <c r="D4" s="3">
        <v>80000</v>
      </c>
      <c r="E4">
        <v>5</v>
      </c>
      <c r="F4" t="s">
        <v>19</v>
      </c>
      <c r="G4" t="s">
        <v>21</v>
      </c>
      <c r="H4" t="s">
        <v>18</v>
      </c>
      <c r="I4">
        <v>2</v>
      </c>
      <c r="J4" t="s">
        <v>22</v>
      </c>
      <c r="K4" t="s">
        <v>17</v>
      </c>
      <c r="L4">
        <v>60</v>
      </c>
      <c r="M4" t="str">
        <f t="shared" si="0"/>
        <v>Old</v>
      </c>
      <c r="N4" t="s">
        <v>18</v>
      </c>
    </row>
    <row r="5" spans="1:14" x14ac:dyDescent="0.35">
      <c r="A5">
        <v>24381</v>
      </c>
      <c r="B5" t="s">
        <v>37</v>
      </c>
      <c r="C5" t="s">
        <v>39</v>
      </c>
      <c r="D5" s="3">
        <v>70000</v>
      </c>
      <c r="E5">
        <v>0</v>
      </c>
      <c r="F5" t="s">
        <v>13</v>
      </c>
      <c r="G5" t="s">
        <v>21</v>
      </c>
      <c r="H5" t="s">
        <v>15</v>
      </c>
      <c r="I5">
        <v>1</v>
      </c>
      <c r="J5" t="s">
        <v>23</v>
      </c>
      <c r="K5" t="s">
        <v>24</v>
      </c>
      <c r="L5">
        <v>41</v>
      </c>
      <c r="M5" t="str">
        <f t="shared" si="0"/>
        <v>Middle Age</v>
      </c>
      <c r="N5" t="s">
        <v>15</v>
      </c>
    </row>
    <row r="6" spans="1:14" x14ac:dyDescent="0.35">
      <c r="A6">
        <v>25597</v>
      </c>
      <c r="B6" t="s">
        <v>37</v>
      </c>
      <c r="C6" t="s">
        <v>39</v>
      </c>
      <c r="D6" s="3">
        <v>30000</v>
      </c>
      <c r="E6">
        <v>0</v>
      </c>
      <c r="F6" t="s">
        <v>13</v>
      </c>
      <c r="G6" t="s">
        <v>20</v>
      </c>
      <c r="H6" t="s">
        <v>18</v>
      </c>
      <c r="I6">
        <v>0</v>
      </c>
      <c r="J6" t="s">
        <v>16</v>
      </c>
      <c r="K6" t="s">
        <v>17</v>
      </c>
      <c r="L6">
        <v>36</v>
      </c>
      <c r="M6" t="str">
        <f t="shared" si="0"/>
        <v>Middle Age</v>
      </c>
      <c r="N6" t="s">
        <v>15</v>
      </c>
    </row>
    <row r="7" spans="1:14" x14ac:dyDescent="0.35">
      <c r="A7">
        <v>13507</v>
      </c>
      <c r="B7" t="s">
        <v>36</v>
      </c>
      <c r="C7" t="s">
        <v>38</v>
      </c>
      <c r="D7" s="3">
        <v>10000</v>
      </c>
      <c r="E7">
        <v>2</v>
      </c>
      <c r="F7" t="s">
        <v>19</v>
      </c>
      <c r="G7" t="s">
        <v>25</v>
      </c>
      <c r="H7" t="s">
        <v>15</v>
      </c>
      <c r="I7">
        <v>0</v>
      </c>
      <c r="J7" t="s">
        <v>26</v>
      </c>
      <c r="K7" t="s">
        <v>17</v>
      </c>
      <c r="L7">
        <v>50</v>
      </c>
      <c r="M7" t="str">
        <f t="shared" si="0"/>
        <v>Middle Age</v>
      </c>
      <c r="N7" t="s">
        <v>18</v>
      </c>
    </row>
    <row r="8" spans="1:14" x14ac:dyDescent="0.35">
      <c r="A8">
        <v>27974</v>
      </c>
      <c r="B8" t="s">
        <v>37</v>
      </c>
      <c r="C8" t="s">
        <v>39</v>
      </c>
      <c r="D8" s="3">
        <v>160000</v>
      </c>
      <c r="E8">
        <v>2</v>
      </c>
      <c r="F8" t="s">
        <v>27</v>
      </c>
      <c r="G8" t="s">
        <v>28</v>
      </c>
      <c r="H8" t="s">
        <v>15</v>
      </c>
      <c r="I8">
        <v>4</v>
      </c>
      <c r="J8" t="s">
        <v>16</v>
      </c>
      <c r="K8" t="s">
        <v>24</v>
      </c>
      <c r="L8">
        <v>33</v>
      </c>
      <c r="M8" t="str">
        <f t="shared" si="0"/>
        <v>Middle Age</v>
      </c>
      <c r="N8" t="s">
        <v>15</v>
      </c>
    </row>
    <row r="9" spans="1:14" x14ac:dyDescent="0.35">
      <c r="A9">
        <v>19364</v>
      </c>
      <c r="B9" t="s">
        <v>36</v>
      </c>
      <c r="C9" t="s">
        <v>39</v>
      </c>
      <c r="D9" s="3">
        <v>40000</v>
      </c>
      <c r="E9">
        <v>1</v>
      </c>
      <c r="F9" t="s">
        <v>13</v>
      </c>
      <c r="G9" t="s">
        <v>14</v>
      </c>
      <c r="H9" t="s">
        <v>15</v>
      </c>
      <c r="I9">
        <v>0</v>
      </c>
      <c r="J9" t="s">
        <v>16</v>
      </c>
      <c r="K9" t="s">
        <v>17</v>
      </c>
      <c r="L9">
        <v>43</v>
      </c>
      <c r="M9" t="str">
        <f t="shared" si="0"/>
        <v>Middle Age</v>
      </c>
      <c r="N9" t="s">
        <v>15</v>
      </c>
    </row>
    <row r="10" spans="1:14" x14ac:dyDescent="0.3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5">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3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5">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3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5">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3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5">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3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5">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3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5">
      <c r="A67">
        <v>29337</v>
      </c>
      <c r="B67" t="s">
        <v>37</v>
      </c>
      <c r="C67" t="s">
        <v>39</v>
      </c>
      <c r="D67" s="3">
        <v>30000</v>
      </c>
      <c r="E67">
        <v>2</v>
      </c>
      <c r="F67" t="s">
        <v>19</v>
      </c>
      <c r="G67" t="s">
        <v>20</v>
      </c>
      <c r="H67" t="s">
        <v>15</v>
      </c>
      <c r="I67">
        <v>2</v>
      </c>
      <c r="J67" t="s">
        <v>23</v>
      </c>
      <c r="K67" t="s">
        <v>24</v>
      </c>
      <c r="L67">
        <v>68</v>
      </c>
      <c r="M67" t="str">
        <f t="shared" ref="M67:M130" si="1">IF(L67&gt;54, "Old", IF(L67&gt;=31, "Middle Age", IF(L67&lt;31,"Adolescent","Invalid")))</f>
        <v>Old</v>
      </c>
      <c r="N67" t="s">
        <v>18</v>
      </c>
    </row>
    <row r="68" spans="1:14" x14ac:dyDescent="0.3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5">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3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5">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3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5">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3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3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39</v>
      </c>
      <c r="D131" s="3">
        <v>10000</v>
      </c>
      <c r="E131">
        <v>3</v>
      </c>
      <c r="F131" t="s">
        <v>27</v>
      </c>
      <c r="G131" t="s">
        <v>25</v>
      </c>
      <c r="H131" t="s">
        <v>15</v>
      </c>
      <c r="I131">
        <v>1</v>
      </c>
      <c r="J131" t="s">
        <v>16</v>
      </c>
      <c r="K131" t="s">
        <v>17</v>
      </c>
      <c r="L131">
        <v>39</v>
      </c>
      <c r="M131" t="str">
        <f t="shared" ref="M131:M194" si="2">IF(L131&gt;54, "Old", IF(L131&gt;=31, "Middle Age", IF(L131&lt;31,"Adolescent","Invalid")))</f>
        <v>Middle Age</v>
      </c>
      <c r="N131" t="s">
        <v>15</v>
      </c>
    </row>
    <row r="132" spans="1:14" x14ac:dyDescent="0.3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3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3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3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3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35">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3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35">
      <c r="A195">
        <v>26032</v>
      </c>
      <c r="B195" t="s">
        <v>36</v>
      </c>
      <c r="C195" t="s">
        <v>38</v>
      </c>
      <c r="D195" s="3">
        <v>70000</v>
      </c>
      <c r="E195">
        <v>5</v>
      </c>
      <c r="F195" t="s">
        <v>13</v>
      </c>
      <c r="G195" t="s">
        <v>21</v>
      </c>
      <c r="H195" t="s">
        <v>15</v>
      </c>
      <c r="I195">
        <v>4</v>
      </c>
      <c r="J195" t="s">
        <v>46</v>
      </c>
      <c r="K195" t="s">
        <v>24</v>
      </c>
      <c r="L195">
        <v>41</v>
      </c>
      <c r="M195" t="str">
        <f t="shared" ref="M195:M258" si="3">IF(L195&gt;54, "Old", IF(L195&gt;=31, "Middle Age", IF(L195&lt;31,"Adolescent","Invalid")))</f>
        <v>Middle Age</v>
      </c>
      <c r="N195" t="s">
        <v>18</v>
      </c>
    </row>
    <row r="196" spans="1:14" x14ac:dyDescent="0.3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3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3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3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3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3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3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3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3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3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3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38</v>
      </c>
      <c r="D259" s="3">
        <v>50000</v>
      </c>
      <c r="E259">
        <v>0</v>
      </c>
      <c r="F259" t="s">
        <v>31</v>
      </c>
      <c r="G259" t="s">
        <v>14</v>
      </c>
      <c r="H259" t="s">
        <v>15</v>
      </c>
      <c r="I259">
        <v>0</v>
      </c>
      <c r="J259" t="s">
        <v>16</v>
      </c>
      <c r="K259" t="s">
        <v>17</v>
      </c>
      <c r="L259">
        <v>36</v>
      </c>
      <c r="M259" t="str">
        <f t="shared" ref="M259:M322" si="4">IF(L259&gt;54, "Old", IF(L259&gt;=31, "Middle Age", IF(L259&lt;31,"Adolescent","Invalid")))</f>
        <v>Middle Age</v>
      </c>
      <c r="N259" t="s">
        <v>15</v>
      </c>
    </row>
    <row r="260" spans="1:14" x14ac:dyDescent="0.35">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3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3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3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3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3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38</v>
      </c>
      <c r="D323" s="3">
        <v>160000</v>
      </c>
      <c r="E323">
        <v>0</v>
      </c>
      <c r="F323" t="s">
        <v>31</v>
      </c>
      <c r="G323" t="s">
        <v>28</v>
      </c>
      <c r="H323" t="s">
        <v>18</v>
      </c>
      <c r="I323">
        <v>3</v>
      </c>
      <c r="J323" t="s">
        <v>16</v>
      </c>
      <c r="K323" t="s">
        <v>24</v>
      </c>
      <c r="L323">
        <v>47</v>
      </c>
      <c r="M323" t="str">
        <f t="shared" ref="M323:M386" si="5">IF(L323&gt;54, "Old", IF(L323&gt;=31, "Middle Age", IF(L323&lt;31,"Adolescent","Invalid")))</f>
        <v>Middle Age</v>
      </c>
      <c r="N323" t="s">
        <v>15</v>
      </c>
    </row>
    <row r="324" spans="1:14" x14ac:dyDescent="0.3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35">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3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3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3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3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3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3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39</v>
      </c>
      <c r="D387" s="3">
        <v>30000</v>
      </c>
      <c r="E387">
        <v>3</v>
      </c>
      <c r="F387" t="s">
        <v>19</v>
      </c>
      <c r="G387" t="s">
        <v>20</v>
      </c>
      <c r="H387" t="s">
        <v>15</v>
      </c>
      <c r="I387">
        <v>0</v>
      </c>
      <c r="J387" t="s">
        <v>16</v>
      </c>
      <c r="K387" t="s">
        <v>17</v>
      </c>
      <c r="L387">
        <v>43</v>
      </c>
      <c r="M387" t="str">
        <f t="shared" ref="M387:M450" si="6">IF(L387&gt;54, "Old", IF(L387&gt;=31, "Middle Age", IF(L387&lt;31,"Adolescent","Invalid")))</f>
        <v>Middle Age</v>
      </c>
      <c r="N387" t="s">
        <v>18</v>
      </c>
    </row>
    <row r="388" spans="1:14" x14ac:dyDescent="0.35">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3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3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3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3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3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3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3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38</v>
      </c>
      <c r="D451" s="3">
        <v>40000</v>
      </c>
      <c r="E451">
        <v>1</v>
      </c>
      <c r="F451" t="s">
        <v>13</v>
      </c>
      <c r="G451" t="s">
        <v>14</v>
      </c>
      <c r="H451" t="s">
        <v>15</v>
      </c>
      <c r="I451">
        <v>0</v>
      </c>
      <c r="J451" t="s">
        <v>16</v>
      </c>
      <c r="K451" t="s">
        <v>17</v>
      </c>
      <c r="L451">
        <v>42</v>
      </c>
      <c r="M451" t="str">
        <f t="shared" ref="M451:M514" si="7">IF(L451&gt;54, "Old", IF(L451&gt;=31, "Middle Age", IF(L451&lt;31,"Adolescent","Invalid")))</f>
        <v>Middle Age</v>
      </c>
      <c r="N451" t="s">
        <v>18</v>
      </c>
    </row>
    <row r="452" spans="1:14" x14ac:dyDescent="0.3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35">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3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3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3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3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38</v>
      </c>
      <c r="D515" s="3">
        <v>60000</v>
      </c>
      <c r="E515">
        <v>4</v>
      </c>
      <c r="F515" t="s">
        <v>31</v>
      </c>
      <c r="G515" t="s">
        <v>28</v>
      </c>
      <c r="H515" t="s">
        <v>15</v>
      </c>
      <c r="I515">
        <v>2</v>
      </c>
      <c r="J515" t="s">
        <v>46</v>
      </c>
      <c r="K515" t="s">
        <v>32</v>
      </c>
      <c r="L515">
        <v>61</v>
      </c>
      <c r="M515" t="str">
        <f t="shared" ref="M515:M578" si="8">IF(L515&gt;54, "Old", IF(L515&gt;=31, "Middle Age", IF(L515&lt;31,"Adolescent","Invalid")))</f>
        <v>Old</v>
      </c>
      <c r="N515" t="s">
        <v>15</v>
      </c>
    </row>
    <row r="516" spans="1:14" x14ac:dyDescent="0.3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3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3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3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3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35">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3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35">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3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3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3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3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39</v>
      </c>
      <c r="D579" s="3">
        <v>120000</v>
      </c>
      <c r="E579">
        <v>1</v>
      </c>
      <c r="F579" t="s">
        <v>13</v>
      </c>
      <c r="G579" t="s">
        <v>28</v>
      </c>
      <c r="H579" t="s">
        <v>15</v>
      </c>
      <c r="I579">
        <v>4</v>
      </c>
      <c r="J579" t="s">
        <v>16</v>
      </c>
      <c r="K579" t="s">
        <v>32</v>
      </c>
      <c r="L579">
        <v>38</v>
      </c>
      <c r="M579" t="str">
        <f t="shared" ref="M579:M642" si="9">IF(L579&gt;54, "Old", IF(L579&gt;=31, "Middle Age", IF(L579&lt;31,"Adolescent","Invalid")))</f>
        <v>Middle Age</v>
      </c>
      <c r="N579" t="s">
        <v>18</v>
      </c>
    </row>
    <row r="580" spans="1:14" x14ac:dyDescent="0.3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3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3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35">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3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3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3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39</v>
      </c>
      <c r="D643" s="3">
        <v>50000</v>
      </c>
      <c r="E643">
        <v>4</v>
      </c>
      <c r="F643" t="s">
        <v>13</v>
      </c>
      <c r="G643" t="s">
        <v>28</v>
      </c>
      <c r="H643" t="s">
        <v>15</v>
      </c>
      <c r="I643">
        <v>2</v>
      </c>
      <c r="J643" t="s">
        <v>46</v>
      </c>
      <c r="K643" t="s">
        <v>32</v>
      </c>
      <c r="L643">
        <v>64</v>
      </c>
      <c r="M643" t="str">
        <f t="shared" ref="M643:M706" si="10">IF(L643&gt;54, "Old", IF(L643&gt;=31, "Middle Age", IF(L643&lt;31,"Adolescent","Invalid")))</f>
        <v>Old</v>
      </c>
      <c r="N643" t="s">
        <v>18</v>
      </c>
    </row>
    <row r="644" spans="1:14" x14ac:dyDescent="0.3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3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3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3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3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3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3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38</v>
      </c>
      <c r="D707" s="3">
        <v>70000</v>
      </c>
      <c r="E707">
        <v>4</v>
      </c>
      <c r="F707" t="s">
        <v>13</v>
      </c>
      <c r="G707" t="s">
        <v>28</v>
      </c>
      <c r="H707" t="s">
        <v>15</v>
      </c>
      <c r="I707">
        <v>1</v>
      </c>
      <c r="J707" t="s">
        <v>46</v>
      </c>
      <c r="K707" t="s">
        <v>32</v>
      </c>
      <c r="L707">
        <v>59</v>
      </c>
      <c r="M707" t="str">
        <f t="shared" ref="M707:M770" si="11">IF(L707&gt;54, "Old", IF(L707&gt;=31, "Middle Age", IF(L707&lt;31,"Adolescent","Invalid")))</f>
        <v>Old</v>
      </c>
      <c r="N707" t="s">
        <v>18</v>
      </c>
    </row>
    <row r="708" spans="1:14" x14ac:dyDescent="0.3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35">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3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3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3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3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3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3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3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38</v>
      </c>
      <c r="D771" s="3">
        <v>100000</v>
      </c>
      <c r="E771">
        <v>4</v>
      </c>
      <c r="F771" t="s">
        <v>13</v>
      </c>
      <c r="G771" t="s">
        <v>28</v>
      </c>
      <c r="H771" t="s">
        <v>15</v>
      </c>
      <c r="I771">
        <v>4</v>
      </c>
      <c r="J771" t="s">
        <v>16</v>
      </c>
      <c r="K771" t="s">
        <v>32</v>
      </c>
      <c r="L771">
        <v>40</v>
      </c>
      <c r="M771" t="str">
        <f t="shared" ref="M771:M834" si="12">IF(L771&gt;54, "Old", IF(L771&gt;=31, "Middle Age", IF(L771&lt;31,"Adolescent","Invalid")))</f>
        <v>Middle Age</v>
      </c>
      <c r="N771" t="s">
        <v>18</v>
      </c>
    </row>
    <row r="772" spans="1:14" x14ac:dyDescent="0.3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3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3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35">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3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38</v>
      </c>
      <c r="D835" s="3">
        <v>70000</v>
      </c>
      <c r="E835">
        <v>0</v>
      </c>
      <c r="F835" t="s">
        <v>13</v>
      </c>
      <c r="G835" t="s">
        <v>21</v>
      </c>
      <c r="H835" t="s">
        <v>18</v>
      </c>
      <c r="I835">
        <v>1</v>
      </c>
      <c r="J835" t="s">
        <v>16</v>
      </c>
      <c r="K835" t="s">
        <v>32</v>
      </c>
      <c r="L835">
        <v>37</v>
      </c>
      <c r="M835" t="str">
        <f t="shared" ref="M835:M898" si="13">IF(L835&gt;54, "Old", IF(L835&gt;=31, "Middle Age", IF(L835&lt;31,"Adolescent","Invalid")))</f>
        <v>Middle Age</v>
      </c>
      <c r="N835" t="s">
        <v>15</v>
      </c>
    </row>
    <row r="836" spans="1:14" x14ac:dyDescent="0.3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3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3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3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3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3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39</v>
      </c>
      <c r="D899" s="3">
        <v>30000</v>
      </c>
      <c r="E899">
        <v>0</v>
      </c>
      <c r="F899" t="s">
        <v>29</v>
      </c>
      <c r="G899" t="s">
        <v>20</v>
      </c>
      <c r="H899" t="s">
        <v>18</v>
      </c>
      <c r="I899">
        <v>2</v>
      </c>
      <c r="J899" t="s">
        <v>16</v>
      </c>
      <c r="K899" t="s">
        <v>32</v>
      </c>
      <c r="L899">
        <v>28</v>
      </c>
      <c r="M899" t="str">
        <f t="shared" ref="M899:M962" si="14">IF(L899&gt;54, "Old", IF(L899&gt;=31, "Middle Age", IF(L899&lt;31,"Adolescent","Invalid")))</f>
        <v>Adolescent</v>
      </c>
      <c r="N899" t="s">
        <v>18</v>
      </c>
    </row>
    <row r="900" spans="1:14" x14ac:dyDescent="0.35">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35">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3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3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3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3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3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3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3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38</v>
      </c>
      <c r="D963" s="3">
        <v>120000</v>
      </c>
      <c r="E963">
        <v>2</v>
      </c>
      <c r="F963" t="s">
        <v>13</v>
      </c>
      <c r="G963" t="s">
        <v>28</v>
      </c>
      <c r="H963" t="s">
        <v>15</v>
      </c>
      <c r="I963">
        <v>3</v>
      </c>
      <c r="J963" t="s">
        <v>23</v>
      </c>
      <c r="K963" t="s">
        <v>32</v>
      </c>
      <c r="L963">
        <v>62</v>
      </c>
      <c r="M963" t="str">
        <f t="shared" ref="M963:M1001" si="15">IF(L963&gt;54, "Old", IF(L963&gt;=31, "Middle Age", IF(L963&lt;31,"Adolescent","Invalid")))</f>
        <v>Old</v>
      </c>
      <c r="N963" t="s">
        <v>18</v>
      </c>
    </row>
    <row r="964" spans="1:14" x14ac:dyDescent="0.35">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3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3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3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3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3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3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35">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3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9BFB9CB4-4A13-4E0F-924C-EE7B20A55B39}"/>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EE6DEA-3767-43BD-8C3C-55330570B434}">
  <dimension ref="A3:D60"/>
  <sheetViews>
    <sheetView workbookViewId="0">
      <selection activeCell="L23" sqref="L23"/>
    </sheetView>
  </sheetViews>
  <sheetFormatPr defaultRowHeight="14.5" x14ac:dyDescent="0.35"/>
  <cols>
    <col min="1" max="1" width="16.453125" bestFit="1" customWidth="1"/>
    <col min="2" max="2" width="15.26953125" bestFit="1" customWidth="1"/>
    <col min="3" max="3" width="5.81640625" bestFit="1" customWidth="1"/>
    <col min="4" max="4" width="10.7265625" bestFit="1" customWidth="1"/>
  </cols>
  <sheetData>
    <row r="3" spans="1:4" x14ac:dyDescent="0.35">
      <c r="A3" s="4" t="s">
        <v>43</v>
      </c>
      <c r="B3" s="4" t="s">
        <v>44</v>
      </c>
    </row>
    <row r="4" spans="1:4" x14ac:dyDescent="0.35">
      <c r="A4" s="4" t="s">
        <v>41</v>
      </c>
      <c r="B4" t="s">
        <v>18</v>
      </c>
      <c r="C4" t="s">
        <v>15</v>
      </c>
      <c r="D4" t="s">
        <v>42</v>
      </c>
    </row>
    <row r="5" spans="1:4" x14ac:dyDescent="0.35">
      <c r="A5" s="5" t="s">
        <v>38</v>
      </c>
      <c r="B5" s="6">
        <v>53440</v>
      </c>
      <c r="C5" s="6">
        <v>55774.058577405856</v>
      </c>
      <c r="D5" s="6">
        <v>54580.777096114522</v>
      </c>
    </row>
    <row r="6" spans="1:4" x14ac:dyDescent="0.35">
      <c r="A6" s="5" t="s">
        <v>39</v>
      </c>
      <c r="B6" s="6">
        <v>56208.178438661707</v>
      </c>
      <c r="C6" s="6">
        <v>60123.966942148763</v>
      </c>
      <c r="D6" s="6">
        <v>58062.62230919765</v>
      </c>
    </row>
    <row r="7" spans="1:4" x14ac:dyDescent="0.35">
      <c r="A7" s="5" t="s">
        <v>42</v>
      </c>
      <c r="B7" s="6">
        <v>54874.759152215796</v>
      </c>
      <c r="C7" s="6">
        <v>57962.577962577961</v>
      </c>
      <c r="D7" s="6">
        <v>56360</v>
      </c>
    </row>
    <row r="28" spans="1:4" x14ac:dyDescent="0.35">
      <c r="A28" s="4" t="s">
        <v>45</v>
      </c>
      <c r="B28" s="4" t="s">
        <v>44</v>
      </c>
    </row>
    <row r="29" spans="1:4" x14ac:dyDescent="0.35">
      <c r="A29" s="4" t="s">
        <v>41</v>
      </c>
      <c r="B29" t="s">
        <v>18</v>
      </c>
      <c r="C29" t="s">
        <v>15</v>
      </c>
      <c r="D29" t="s">
        <v>42</v>
      </c>
    </row>
    <row r="30" spans="1:4" x14ac:dyDescent="0.35">
      <c r="A30" s="5" t="s">
        <v>16</v>
      </c>
      <c r="B30">
        <v>166</v>
      </c>
      <c r="C30">
        <v>200</v>
      </c>
      <c r="D30">
        <v>366</v>
      </c>
    </row>
    <row r="31" spans="1:4" x14ac:dyDescent="0.35">
      <c r="A31" s="5" t="s">
        <v>26</v>
      </c>
      <c r="B31">
        <v>92</v>
      </c>
      <c r="C31">
        <v>77</v>
      </c>
      <c r="D31">
        <v>169</v>
      </c>
    </row>
    <row r="32" spans="1:4" x14ac:dyDescent="0.35">
      <c r="A32" s="5" t="s">
        <v>22</v>
      </c>
      <c r="B32">
        <v>67</v>
      </c>
      <c r="C32">
        <v>95</v>
      </c>
      <c r="D32">
        <v>162</v>
      </c>
    </row>
    <row r="33" spans="1:4" x14ac:dyDescent="0.35">
      <c r="A33" s="5" t="s">
        <v>23</v>
      </c>
      <c r="B33">
        <v>116</v>
      </c>
      <c r="C33">
        <v>76</v>
      </c>
      <c r="D33">
        <v>192</v>
      </c>
    </row>
    <row r="34" spans="1:4" x14ac:dyDescent="0.35">
      <c r="A34" s="5" t="s">
        <v>46</v>
      </c>
      <c r="B34">
        <v>78</v>
      </c>
      <c r="C34">
        <v>33</v>
      </c>
      <c r="D34">
        <v>111</v>
      </c>
    </row>
    <row r="35" spans="1:4" x14ac:dyDescent="0.35">
      <c r="A35" s="5" t="s">
        <v>42</v>
      </c>
      <c r="B35">
        <v>519</v>
      </c>
      <c r="C35">
        <v>481</v>
      </c>
      <c r="D35">
        <v>1000</v>
      </c>
    </row>
    <row r="55" spans="1:4" x14ac:dyDescent="0.35">
      <c r="A55" s="4" t="s">
        <v>45</v>
      </c>
      <c r="B55" s="4" t="s">
        <v>44</v>
      </c>
    </row>
    <row r="56" spans="1:4" x14ac:dyDescent="0.35">
      <c r="A56" s="4" t="s">
        <v>41</v>
      </c>
      <c r="B56" t="s">
        <v>18</v>
      </c>
      <c r="C56" t="s">
        <v>15</v>
      </c>
      <c r="D56" t="s">
        <v>42</v>
      </c>
    </row>
    <row r="57" spans="1:4" x14ac:dyDescent="0.35">
      <c r="A57" s="5" t="s">
        <v>47</v>
      </c>
      <c r="B57">
        <v>71</v>
      </c>
      <c r="C57">
        <v>39</v>
      </c>
      <c r="D57">
        <v>110</v>
      </c>
    </row>
    <row r="58" spans="1:4" x14ac:dyDescent="0.35">
      <c r="A58" s="5" t="s">
        <v>48</v>
      </c>
      <c r="B58">
        <v>318</v>
      </c>
      <c r="C58">
        <v>383</v>
      </c>
      <c r="D58">
        <v>701</v>
      </c>
    </row>
    <row r="59" spans="1:4" x14ac:dyDescent="0.35">
      <c r="A59" s="5" t="s">
        <v>49</v>
      </c>
      <c r="B59">
        <v>130</v>
      </c>
      <c r="C59">
        <v>59</v>
      </c>
      <c r="D59">
        <v>189</v>
      </c>
    </row>
    <row r="60" spans="1:4" x14ac:dyDescent="0.35">
      <c r="A60" s="5" t="s">
        <v>42</v>
      </c>
      <c r="B60">
        <v>519</v>
      </c>
      <c r="C60">
        <v>481</v>
      </c>
      <c r="D60">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581F1A-EEDC-4235-9547-A99A3E54AE77}">
  <dimension ref="A1:O7"/>
  <sheetViews>
    <sheetView showGridLines="0" tabSelected="1" zoomScale="80" zoomScaleNormal="80" workbookViewId="0">
      <selection activeCell="S33" sqref="S33"/>
    </sheetView>
  </sheetViews>
  <sheetFormatPr defaultRowHeight="14.5" x14ac:dyDescent="0.35"/>
  <sheetData>
    <row r="1" spans="1:15" x14ac:dyDescent="0.35">
      <c r="A1" s="7" t="s">
        <v>50</v>
      </c>
      <c r="B1" s="8"/>
      <c r="C1" s="8"/>
      <c r="D1" s="8"/>
      <c r="E1" s="8"/>
      <c r="F1" s="8"/>
      <c r="G1" s="8"/>
      <c r="H1" s="8"/>
      <c r="I1" s="8"/>
      <c r="J1" s="8"/>
      <c r="K1" s="8"/>
      <c r="L1" s="8"/>
      <c r="M1" s="8"/>
      <c r="N1" s="8"/>
      <c r="O1" s="8"/>
    </row>
    <row r="2" spans="1:15" x14ac:dyDescent="0.35">
      <c r="A2" s="8"/>
      <c r="B2" s="8"/>
      <c r="C2" s="8"/>
      <c r="D2" s="8"/>
      <c r="E2" s="8"/>
      <c r="F2" s="8"/>
      <c r="G2" s="8"/>
      <c r="H2" s="8"/>
      <c r="I2" s="8"/>
      <c r="J2" s="8"/>
      <c r="K2" s="8"/>
      <c r="L2" s="8"/>
      <c r="M2" s="8"/>
      <c r="N2" s="8"/>
      <c r="O2" s="8"/>
    </row>
    <row r="3" spans="1:15" x14ac:dyDescent="0.35">
      <c r="A3" s="8"/>
      <c r="B3" s="8"/>
      <c r="C3" s="8"/>
      <c r="D3" s="8"/>
      <c r="E3" s="8"/>
      <c r="F3" s="8"/>
      <c r="G3" s="8"/>
      <c r="H3" s="8"/>
      <c r="I3" s="8"/>
      <c r="J3" s="8"/>
      <c r="K3" s="8"/>
      <c r="L3" s="8"/>
      <c r="M3" s="8"/>
      <c r="N3" s="8"/>
      <c r="O3" s="8"/>
    </row>
    <row r="4" spans="1:15" x14ac:dyDescent="0.35">
      <c r="A4" s="8"/>
      <c r="B4" s="8"/>
      <c r="C4" s="8"/>
      <c r="D4" s="8"/>
      <c r="E4" s="8"/>
      <c r="F4" s="8"/>
      <c r="G4" s="8"/>
      <c r="H4" s="8"/>
      <c r="I4" s="8"/>
      <c r="J4" s="8"/>
      <c r="K4" s="8"/>
      <c r="L4" s="8"/>
      <c r="M4" s="8"/>
      <c r="N4" s="8"/>
      <c r="O4" s="8"/>
    </row>
    <row r="5" spans="1:15" x14ac:dyDescent="0.35">
      <c r="A5" s="8"/>
      <c r="B5" s="8"/>
      <c r="C5" s="8"/>
      <c r="D5" s="8"/>
      <c r="E5" s="8"/>
      <c r="F5" s="8"/>
      <c r="G5" s="8"/>
      <c r="H5" s="8"/>
      <c r="I5" s="8"/>
      <c r="J5" s="8"/>
      <c r="K5" s="8"/>
      <c r="L5" s="8"/>
      <c r="M5" s="8"/>
      <c r="N5" s="8"/>
      <c r="O5" s="8"/>
    </row>
    <row r="6" spans="1:15" x14ac:dyDescent="0.35">
      <c r="A6" s="8"/>
      <c r="B6" s="8"/>
      <c r="C6" s="8"/>
      <c r="D6" s="8"/>
      <c r="E6" s="8"/>
      <c r="F6" s="8"/>
      <c r="G6" s="8"/>
      <c r="H6" s="8"/>
      <c r="I6" s="8"/>
      <c r="J6" s="8"/>
      <c r="K6" s="8"/>
      <c r="L6" s="8"/>
      <c r="M6" s="8"/>
      <c r="N6" s="8"/>
      <c r="O6" s="8"/>
    </row>
    <row r="7" spans="1:15" x14ac:dyDescent="0.35">
      <c r="A7" s="8"/>
      <c r="B7" s="8"/>
      <c r="C7" s="8"/>
      <c r="D7" s="8"/>
      <c r="E7" s="8"/>
      <c r="F7" s="8"/>
      <c r="G7" s="8"/>
      <c r="H7" s="8"/>
      <c r="I7" s="8"/>
      <c r="J7" s="8"/>
      <c r="K7" s="8"/>
      <c r="L7" s="8"/>
      <c r="M7" s="8"/>
      <c r="N7" s="8"/>
      <c r="O7" s="8"/>
    </row>
  </sheetData>
  <mergeCells count="1">
    <mergeCell ref="A1:O7"/>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2</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Matias Freyre</dc:creator>
  <cp:lastModifiedBy>Matias Freyre</cp:lastModifiedBy>
  <dcterms:created xsi:type="dcterms:W3CDTF">2022-03-18T02:50:57Z</dcterms:created>
  <dcterms:modified xsi:type="dcterms:W3CDTF">2023-12-01T19:12:06Z</dcterms:modified>
</cp:coreProperties>
</file>