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skrip\Rakyat\Mahasiswa\A\"/>
    </mc:Choice>
  </mc:AlternateContent>
  <xr:revisionPtr revIDLastSave="0" documentId="13_ncr:1_{31E54004-3AFA-4EEB-9A1D-B089BF8910C1}" xr6:coauthVersionLast="47" xr6:coauthVersionMax="47" xr10:uidLastSave="{00000000-0000-0000-0000-000000000000}"/>
  <bookViews>
    <workbookView xWindow="-120" yWindow="-120" windowWidth="20730" windowHeight="11160" xr2:uid="{5C390C29-334A-4327-9E7F-D5D0E6277F09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9" i="1" l="1"/>
  <c r="J259" i="1"/>
  <c r="K257" i="1"/>
  <c r="J257" i="1"/>
  <c r="K258" i="1"/>
  <c r="J258" i="1"/>
  <c r="K260" i="1"/>
  <c r="J260" i="1"/>
  <c r="K261" i="1"/>
  <c r="J261" i="1"/>
  <c r="K228" i="1"/>
  <c r="J228" i="1"/>
  <c r="K183" i="1"/>
  <c r="J183" i="1"/>
  <c r="K62" i="1"/>
  <c r="J62" i="1"/>
  <c r="K7" i="1"/>
  <c r="J7" i="1"/>
  <c r="K25" i="1"/>
  <c r="J25" i="1"/>
  <c r="K109" i="1"/>
  <c r="J109" i="1"/>
  <c r="K103" i="1"/>
  <c r="J103" i="1"/>
  <c r="K85" i="1"/>
  <c r="J85" i="1"/>
  <c r="K88" i="1"/>
  <c r="J88" i="1"/>
  <c r="K201" i="1"/>
  <c r="J201" i="1"/>
  <c r="K104" i="1"/>
  <c r="J104" i="1"/>
  <c r="K226" i="1"/>
  <c r="J226" i="1"/>
  <c r="K122" i="1"/>
  <c r="J122" i="1"/>
  <c r="K217" i="1"/>
  <c r="J217" i="1"/>
  <c r="K227" i="1"/>
  <c r="J227" i="1"/>
  <c r="K75" i="1"/>
  <c r="J75" i="1"/>
  <c r="K251" i="1"/>
  <c r="J251" i="1"/>
  <c r="K148" i="1"/>
  <c r="J148" i="1"/>
  <c r="K27" i="1"/>
  <c r="J27" i="1"/>
  <c r="K250" i="1"/>
  <c r="J250" i="1"/>
  <c r="K121" i="1"/>
  <c r="J121" i="1"/>
  <c r="K12" i="1"/>
  <c r="J12" i="1"/>
  <c r="K197" i="1"/>
  <c r="J197" i="1"/>
  <c r="K83" i="1"/>
  <c r="J83" i="1"/>
  <c r="K159" i="1"/>
  <c r="J159" i="1"/>
  <c r="K45" i="1"/>
  <c r="J45" i="1"/>
  <c r="K107" i="1"/>
  <c r="J107" i="1"/>
  <c r="K106" i="1"/>
  <c r="J106" i="1"/>
  <c r="K174" i="1"/>
  <c r="J174" i="1"/>
  <c r="K254" i="1"/>
  <c r="J254" i="1"/>
  <c r="K120" i="1"/>
  <c r="J120" i="1"/>
  <c r="K2" i="1"/>
  <c r="J2" i="1"/>
  <c r="K156" i="1"/>
  <c r="J156" i="1"/>
  <c r="K115" i="1"/>
  <c r="J115" i="1"/>
  <c r="K222" i="1"/>
  <c r="J222" i="1"/>
  <c r="K167" i="1"/>
  <c r="J167" i="1"/>
  <c r="K50" i="1"/>
  <c r="J50" i="1"/>
  <c r="K56" i="1"/>
  <c r="J56" i="1"/>
  <c r="K113" i="1"/>
  <c r="J113" i="1"/>
  <c r="K255" i="1"/>
  <c r="J255" i="1"/>
  <c r="K210" i="1"/>
  <c r="J210" i="1"/>
  <c r="K185" i="1"/>
  <c r="J185" i="1"/>
  <c r="K225" i="1"/>
  <c r="J225" i="1"/>
  <c r="K92" i="1"/>
  <c r="J92" i="1"/>
  <c r="K223" i="1"/>
  <c r="J223" i="1"/>
  <c r="K82" i="1"/>
  <c r="J82" i="1"/>
  <c r="K32" i="1"/>
  <c r="J32" i="1"/>
  <c r="K152" i="1"/>
  <c r="J152" i="1"/>
  <c r="K20" i="1"/>
  <c r="J20" i="1"/>
  <c r="K79" i="1"/>
  <c r="J79" i="1"/>
  <c r="K78" i="1"/>
  <c r="J78" i="1"/>
  <c r="K195" i="1"/>
  <c r="J195" i="1"/>
  <c r="K105" i="1"/>
  <c r="J105" i="1"/>
  <c r="K40" i="1"/>
  <c r="J40" i="1"/>
  <c r="K240" i="1"/>
  <c r="J240" i="1"/>
  <c r="K18" i="1"/>
  <c r="J18" i="1"/>
  <c r="K165" i="1"/>
  <c r="J165" i="1"/>
  <c r="K116" i="1"/>
  <c r="J116" i="1"/>
  <c r="K243" i="1"/>
  <c r="J243" i="1"/>
  <c r="K208" i="1"/>
  <c r="J208" i="1"/>
  <c r="K187" i="1"/>
  <c r="J187" i="1"/>
  <c r="K136" i="1"/>
  <c r="J136" i="1"/>
  <c r="K114" i="1"/>
  <c r="J114" i="1"/>
  <c r="K93" i="1"/>
  <c r="J93" i="1"/>
  <c r="K74" i="1"/>
  <c r="J74" i="1"/>
  <c r="K168" i="1"/>
  <c r="J168" i="1"/>
  <c r="K108" i="1"/>
  <c r="J108" i="1"/>
  <c r="K89" i="1"/>
  <c r="J89" i="1"/>
  <c r="K138" i="1"/>
  <c r="J138" i="1"/>
  <c r="K249" i="1"/>
  <c r="J249" i="1"/>
  <c r="K194" i="1"/>
  <c r="J194" i="1"/>
  <c r="K86" i="1"/>
  <c r="J86" i="1"/>
  <c r="K28" i="1"/>
  <c r="J28" i="1"/>
  <c r="K237" i="1"/>
  <c r="J237" i="1"/>
  <c r="K91" i="1"/>
  <c r="J91" i="1"/>
  <c r="K143" i="1"/>
  <c r="J143" i="1"/>
  <c r="K161" i="1"/>
  <c r="J161" i="1"/>
  <c r="K130" i="1"/>
  <c r="J130" i="1"/>
  <c r="K117" i="1"/>
  <c r="J117" i="1"/>
  <c r="K81" i="1"/>
  <c r="J81" i="1"/>
  <c r="K244" i="1"/>
  <c r="J244" i="1"/>
  <c r="K118" i="1"/>
  <c r="J118" i="1"/>
  <c r="K30" i="1"/>
  <c r="J30" i="1"/>
  <c r="K111" i="1"/>
  <c r="J111" i="1"/>
  <c r="K154" i="1"/>
  <c r="J154" i="1"/>
  <c r="K95" i="1"/>
  <c r="J95" i="1"/>
  <c r="K246" i="1"/>
  <c r="J246" i="1"/>
  <c r="K8" i="1"/>
  <c r="J8" i="1"/>
  <c r="K98" i="1"/>
  <c r="J98" i="1"/>
  <c r="K26" i="1"/>
  <c r="J26" i="1"/>
  <c r="K241" i="1"/>
  <c r="J241" i="1"/>
  <c r="K124" i="1"/>
  <c r="J124" i="1"/>
  <c r="K68" i="1"/>
  <c r="J68" i="1"/>
  <c r="K37" i="1"/>
  <c r="J37" i="1"/>
  <c r="K209" i="1"/>
  <c r="J209" i="1"/>
  <c r="K179" i="1"/>
  <c r="J179" i="1"/>
  <c r="K49" i="1"/>
  <c r="J49" i="1"/>
  <c r="K52" i="1"/>
  <c r="J52" i="1"/>
  <c r="K94" i="1"/>
  <c r="J94" i="1"/>
  <c r="K4" i="1"/>
  <c r="J4" i="1"/>
  <c r="K5" i="1"/>
  <c r="J5" i="1"/>
  <c r="K175" i="1"/>
  <c r="J175" i="1"/>
  <c r="K24" i="1"/>
  <c r="J24" i="1"/>
  <c r="K219" i="1"/>
  <c r="J219" i="1"/>
  <c r="K147" i="1"/>
  <c r="J147" i="1"/>
  <c r="K213" i="1"/>
  <c r="J213" i="1"/>
  <c r="K96" i="1"/>
  <c r="J96" i="1"/>
  <c r="K133" i="1"/>
  <c r="J133" i="1"/>
  <c r="K145" i="1"/>
  <c r="J145" i="1"/>
  <c r="K135" i="1"/>
  <c r="J135" i="1"/>
  <c r="K181" i="1"/>
  <c r="J181" i="1"/>
  <c r="K125" i="1"/>
  <c r="J125" i="1"/>
  <c r="K198" i="1"/>
  <c r="J198" i="1"/>
  <c r="K166" i="1"/>
  <c r="J166" i="1"/>
  <c r="K21" i="1"/>
  <c r="J21" i="1"/>
  <c r="K230" i="1"/>
  <c r="J230" i="1"/>
  <c r="K189" i="1"/>
  <c r="J189" i="1"/>
  <c r="K158" i="1"/>
  <c r="J158" i="1"/>
  <c r="K119" i="1"/>
  <c r="J119" i="1"/>
  <c r="K54" i="1"/>
  <c r="J54" i="1"/>
  <c r="K90" i="1"/>
  <c r="J90" i="1"/>
  <c r="K38" i="1"/>
  <c r="J38" i="1"/>
  <c r="K242" i="1"/>
  <c r="J242" i="1"/>
  <c r="K9" i="1"/>
  <c r="J9" i="1"/>
  <c r="K239" i="1"/>
  <c r="J239" i="1"/>
  <c r="K134" i="1"/>
  <c r="J134" i="1"/>
  <c r="K31" i="1"/>
  <c r="J31" i="1"/>
  <c r="K218" i="1"/>
  <c r="J218" i="1"/>
  <c r="K238" i="1"/>
  <c r="J238" i="1"/>
  <c r="K139" i="1"/>
  <c r="J139" i="1"/>
  <c r="K211" i="1"/>
  <c r="J211" i="1"/>
  <c r="K196" i="1"/>
  <c r="J196" i="1"/>
  <c r="K172" i="1"/>
  <c r="J172" i="1"/>
  <c r="K180" i="1"/>
  <c r="J180" i="1"/>
  <c r="K224" i="1"/>
  <c r="J224" i="1"/>
  <c r="K47" i="1"/>
  <c r="J47" i="1"/>
  <c r="K142" i="1"/>
  <c r="J142" i="1"/>
  <c r="K141" i="1"/>
  <c r="J141" i="1"/>
  <c r="K55" i="1"/>
  <c r="J55" i="1"/>
  <c r="K6" i="1"/>
  <c r="J6" i="1"/>
  <c r="K157" i="1"/>
  <c r="J157" i="1"/>
  <c r="K99" i="1"/>
  <c r="J99" i="1"/>
  <c r="K127" i="1"/>
  <c r="J127" i="1"/>
  <c r="K190" i="1"/>
  <c r="J190" i="1"/>
  <c r="K253" i="1"/>
  <c r="J253" i="1"/>
  <c r="K171" i="1"/>
  <c r="J171" i="1"/>
  <c r="K10" i="1"/>
  <c r="J10" i="1"/>
  <c r="K11" i="1"/>
  <c r="J11" i="1"/>
  <c r="K110" i="1"/>
  <c r="J110" i="1"/>
  <c r="K170" i="1"/>
  <c r="J170" i="1"/>
  <c r="K216" i="1"/>
  <c r="J216" i="1"/>
  <c r="K178" i="1"/>
  <c r="J178" i="1"/>
  <c r="K59" i="1"/>
  <c r="J59" i="1"/>
  <c r="K193" i="1"/>
  <c r="J193" i="1"/>
  <c r="K71" i="1"/>
  <c r="J71" i="1"/>
  <c r="K205" i="1"/>
  <c r="J205" i="1"/>
  <c r="K97" i="1"/>
  <c r="J97" i="1"/>
  <c r="K186" i="1"/>
  <c r="J186" i="1"/>
  <c r="K69" i="1"/>
  <c r="J69" i="1"/>
  <c r="K46" i="1"/>
  <c r="J46" i="1"/>
  <c r="K234" i="1"/>
  <c r="J234" i="1"/>
  <c r="K160" i="1"/>
  <c r="J160" i="1"/>
  <c r="K206" i="1"/>
  <c r="J206" i="1"/>
  <c r="K233" i="1"/>
  <c r="J233" i="1"/>
  <c r="K132" i="1"/>
  <c r="J132" i="1"/>
  <c r="K57" i="1"/>
  <c r="J57" i="1"/>
  <c r="K100" i="1"/>
  <c r="J100" i="1"/>
  <c r="K155" i="1"/>
  <c r="J155" i="1"/>
  <c r="K215" i="1"/>
  <c r="J215" i="1"/>
  <c r="K53" i="1"/>
  <c r="J53" i="1"/>
  <c r="K221" i="1"/>
  <c r="J221" i="1"/>
  <c r="K231" i="1"/>
  <c r="J231" i="1"/>
  <c r="K184" i="1"/>
  <c r="J184" i="1"/>
  <c r="K256" i="1"/>
  <c r="J256" i="1"/>
  <c r="K140" i="1"/>
  <c r="J140" i="1"/>
  <c r="K112" i="1"/>
  <c r="J112" i="1"/>
  <c r="K128" i="1"/>
  <c r="J128" i="1"/>
  <c r="K202" i="1"/>
  <c r="J202" i="1"/>
  <c r="K150" i="1"/>
  <c r="J150" i="1"/>
  <c r="K204" i="1"/>
  <c r="J204" i="1"/>
  <c r="K123" i="1"/>
  <c r="J123" i="1"/>
  <c r="K176" i="1"/>
  <c r="J176" i="1"/>
  <c r="K220" i="1"/>
  <c r="J220" i="1"/>
  <c r="K3" i="1"/>
  <c r="J3" i="1"/>
  <c r="K80" i="1"/>
  <c r="J80" i="1"/>
  <c r="K182" i="1"/>
  <c r="J182" i="1"/>
  <c r="K236" i="1"/>
  <c r="J236" i="1"/>
  <c r="K235" i="1"/>
  <c r="J235" i="1"/>
  <c r="K39" i="1"/>
  <c r="J39" i="1"/>
  <c r="K149" i="1"/>
  <c r="J149" i="1"/>
  <c r="K248" i="1"/>
  <c r="J248" i="1"/>
  <c r="K247" i="1"/>
  <c r="J247" i="1"/>
  <c r="K146" i="1"/>
  <c r="J146" i="1"/>
  <c r="K87" i="1"/>
  <c r="J87" i="1"/>
  <c r="K16" i="1"/>
  <c r="J16" i="1"/>
  <c r="K162" i="1"/>
  <c r="J162" i="1"/>
  <c r="K245" i="1"/>
  <c r="J245" i="1"/>
  <c r="K67" i="1"/>
  <c r="J67" i="1"/>
  <c r="K203" i="1"/>
  <c r="J203" i="1"/>
  <c r="K44" i="1"/>
  <c r="J44" i="1"/>
  <c r="K137" i="1"/>
  <c r="J137" i="1"/>
  <c r="K48" i="1"/>
  <c r="J48" i="1"/>
  <c r="K51" i="1"/>
  <c r="J51" i="1"/>
  <c r="K34" i="1"/>
  <c r="J34" i="1"/>
  <c r="K33" i="1"/>
  <c r="J33" i="1"/>
  <c r="K164" i="1"/>
  <c r="J164" i="1"/>
  <c r="K163" i="1"/>
  <c r="J163" i="1"/>
  <c r="K76" i="1"/>
  <c r="J76" i="1"/>
  <c r="K61" i="1"/>
  <c r="J61" i="1"/>
  <c r="K17" i="1"/>
  <c r="J17" i="1"/>
  <c r="K207" i="1"/>
  <c r="J207" i="1"/>
  <c r="K29" i="1"/>
  <c r="J29" i="1"/>
  <c r="K131" i="1"/>
  <c r="J131" i="1"/>
  <c r="K151" i="1"/>
  <c r="J151" i="1"/>
  <c r="K66" i="1"/>
  <c r="J66" i="1"/>
  <c r="K14" i="1"/>
  <c r="J14" i="1"/>
  <c r="K36" i="1"/>
  <c r="J36" i="1"/>
  <c r="K35" i="1"/>
  <c r="J35" i="1"/>
  <c r="K73" i="1"/>
  <c r="J73" i="1"/>
  <c r="K77" i="1"/>
  <c r="J77" i="1"/>
  <c r="K144" i="1"/>
  <c r="J144" i="1"/>
  <c r="K63" i="1"/>
  <c r="J63" i="1"/>
  <c r="K177" i="1"/>
  <c r="J177" i="1"/>
  <c r="K102" i="1"/>
  <c r="J102" i="1"/>
  <c r="K153" i="1"/>
  <c r="J153" i="1"/>
  <c r="K58" i="1"/>
  <c r="J58" i="1"/>
  <c r="K13" i="1"/>
  <c r="J13" i="1"/>
  <c r="K60" i="1"/>
  <c r="J60" i="1"/>
  <c r="K65" i="1"/>
  <c r="J65" i="1"/>
  <c r="K64" i="1"/>
  <c r="J64" i="1"/>
  <c r="K212" i="1"/>
  <c r="J212" i="1"/>
  <c r="K200" i="1"/>
  <c r="J200" i="1"/>
  <c r="K41" i="1"/>
  <c r="J41" i="1"/>
  <c r="K169" i="1"/>
  <c r="J169" i="1"/>
  <c r="K188" i="1"/>
  <c r="J188" i="1"/>
  <c r="K192" i="1"/>
  <c r="J192" i="1"/>
  <c r="K191" i="1"/>
  <c r="J191" i="1"/>
  <c r="K232" i="1"/>
  <c r="J232" i="1"/>
  <c r="K84" i="1"/>
  <c r="J84" i="1"/>
  <c r="K42" i="1"/>
  <c r="J42" i="1"/>
  <c r="K101" i="1"/>
  <c r="J101" i="1"/>
  <c r="K23" i="1"/>
  <c r="J23" i="1"/>
  <c r="K43" i="1"/>
  <c r="J43" i="1"/>
  <c r="K72" i="1"/>
  <c r="J72" i="1"/>
  <c r="K129" i="1"/>
  <c r="J129" i="1"/>
  <c r="K126" i="1"/>
  <c r="J126" i="1"/>
  <c r="K22" i="1"/>
  <c r="J22" i="1"/>
  <c r="K19" i="1"/>
  <c r="J19" i="1"/>
  <c r="K70" i="1"/>
  <c r="J70" i="1"/>
  <c r="K173" i="1"/>
  <c r="J173" i="1"/>
  <c r="K229" i="1"/>
  <c r="J229" i="1"/>
  <c r="K252" i="1"/>
  <c r="J252" i="1"/>
  <c r="K214" i="1"/>
  <c r="J214" i="1"/>
  <c r="M35" i="1" l="1"/>
  <c r="N35" i="1" s="1"/>
  <c r="M29" i="1"/>
  <c r="N29" i="1" s="1"/>
  <c r="O67" i="1"/>
  <c r="L87" i="1"/>
  <c r="O3" i="1"/>
  <c r="O231" i="1"/>
  <c r="O233" i="1"/>
  <c r="O160" i="1"/>
  <c r="O186" i="1"/>
  <c r="L205" i="1"/>
  <c r="O11" i="1"/>
  <c r="O47" i="1"/>
  <c r="O196" i="1"/>
  <c r="M158" i="1"/>
  <c r="N158" i="1" s="1"/>
  <c r="O249" i="1"/>
  <c r="O168" i="1"/>
  <c r="M116" i="1"/>
  <c r="N116" i="1" s="1"/>
  <c r="O40" i="1"/>
  <c r="O152" i="1"/>
  <c r="O255" i="1"/>
  <c r="O250" i="1"/>
  <c r="O7" i="1"/>
  <c r="M261" i="1"/>
  <c r="N261" i="1" s="1"/>
  <c r="M259" i="1"/>
  <c r="N259" i="1" s="1"/>
  <c r="O173" i="1"/>
  <c r="L126" i="1"/>
  <c r="O23" i="1"/>
  <c r="O39" i="1"/>
  <c r="O128" i="1"/>
  <c r="O184" i="1"/>
  <c r="O215" i="1"/>
  <c r="O234" i="1"/>
  <c r="M97" i="1"/>
  <c r="N97" i="1" s="1"/>
  <c r="O10" i="1"/>
  <c r="O127" i="1"/>
  <c r="O157" i="1"/>
  <c r="O224" i="1"/>
  <c r="O172" i="1"/>
  <c r="O31" i="1"/>
  <c r="O181" i="1"/>
  <c r="O209" i="1"/>
  <c r="M98" i="1"/>
  <c r="N98" i="1" s="1"/>
  <c r="M154" i="1"/>
  <c r="N154" i="1" s="1"/>
  <c r="L28" i="1"/>
  <c r="O114" i="1"/>
  <c r="L187" i="1"/>
  <c r="O240" i="1"/>
  <c r="M105" i="1"/>
  <c r="N105" i="1" s="1"/>
  <c r="O210" i="1"/>
  <c r="O50" i="1"/>
  <c r="O156" i="1"/>
  <c r="M174" i="1"/>
  <c r="N174" i="1" s="1"/>
  <c r="O159" i="1"/>
  <c r="O121" i="1"/>
  <c r="O32" i="1"/>
  <c r="M36" i="1"/>
  <c r="N36" i="1" s="1"/>
  <c r="O61" i="1"/>
  <c r="M61" i="1"/>
  <c r="N61" i="1" s="1"/>
  <c r="L245" i="1"/>
  <c r="M39" i="1"/>
  <c r="N39" i="1" s="1"/>
  <c r="M88" i="1"/>
  <c r="N88" i="1" s="1"/>
  <c r="O29" i="1"/>
  <c r="O191" i="1"/>
  <c r="O63" i="1"/>
  <c r="L35" i="1"/>
  <c r="M76" i="1"/>
  <c r="N76" i="1" s="1"/>
  <c r="L44" i="1"/>
  <c r="L39" i="1"/>
  <c r="P39" i="1" s="1"/>
  <c r="O182" i="1"/>
  <c r="L171" i="1"/>
  <c r="L141" i="1"/>
  <c r="O175" i="1"/>
  <c r="M45" i="1"/>
  <c r="N45" i="1" s="1"/>
  <c r="L260" i="1"/>
  <c r="O35" i="1"/>
  <c r="O248" i="1"/>
  <c r="L110" i="1"/>
  <c r="M229" i="1"/>
  <c r="N229" i="1" s="1"/>
  <c r="M22" i="1"/>
  <c r="N22" i="1" s="1"/>
  <c r="M43" i="1"/>
  <c r="N43" i="1" s="1"/>
  <c r="O200" i="1"/>
  <c r="L60" i="1"/>
  <c r="O230" i="1"/>
  <c r="O86" i="1"/>
  <c r="L93" i="1"/>
  <c r="O208" i="1"/>
  <c r="O105" i="1"/>
  <c r="O88" i="1"/>
  <c r="O257" i="1"/>
  <c r="O212" i="1"/>
  <c r="L169" i="1"/>
  <c r="O66" i="1"/>
  <c r="L61" i="1"/>
  <c r="M33" i="1"/>
  <c r="N33" i="1" s="1"/>
  <c r="O137" i="1"/>
  <c r="M181" i="1"/>
  <c r="N181" i="1" s="1"/>
  <c r="M108" i="1"/>
  <c r="N108" i="1" s="1"/>
  <c r="O113" i="1"/>
  <c r="M120" i="1"/>
  <c r="N120" i="1" s="1"/>
  <c r="O107" i="1"/>
  <c r="M42" i="1"/>
  <c r="N42" i="1" s="1"/>
  <c r="O207" i="1"/>
  <c r="L218" i="1"/>
  <c r="L105" i="1"/>
  <c r="P105" i="1" s="1"/>
  <c r="L79" i="1"/>
  <c r="M69" i="1"/>
  <c r="N69" i="1" s="1"/>
  <c r="O198" i="1"/>
  <c r="M52" i="1"/>
  <c r="N52" i="1" s="1"/>
  <c r="O108" i="1"/>
  <c r="L176" i="1"/>
  <c r="M57" i="1"/>
  <c r="N57" i="1" s="1"/>
  <c r="M31" i="1"/>
  <c r="N31" i="1" s="1"/>
  <c r="L108" i="1"/>
  <c r="P108" i="1" s="1"/>
  <c r="L258" i="1"/>
  <c r="L31" i="1"/>
  <c r="L242" i="1"/>
  <c r="O48" i="1"/>
  <c r="M203" i="1"/>
  <c r="N203" i="1" s="1"/>
  <c r="O235" i="1"/>
  <c r="M4" i="1"/>
  <c r="N4" i="1" s="1"/>
  <c r="L179" i="1"/>
  <c r="L124" i="1"/>
  <c r="O154" i="1"/>
  <c r="M161" i="1"/>
  <c r="N161" i="1" s="1"/>
  <c r="M205" i="1"/>
  <c r="N205" i="1" s="1"/>
  <c r="M110" i="1"/>
  <c r="N110" i="1" s="1"/>
  <c r="O158" i="1"/>
  <c r="L181" i="1"/>
  <c r="P181" i="1" s="1"/>
  <c r="O261" i="1"/>
  <c r="O260" i="1"/>
  <c r="L257" i="1"/>
  <c r="M258" i="1"/>
  <c r="N258" i="1" s="1"/>
  <c r="L259" i="1"/>
  <c r="L261" i="1"/>
  <c r="M260" i="1"/>
  <c r="N260" i="1" s="1"/>
  <c r="M257" i="1"/>
  <c r="N257" i="1" s="1"/>
  <c r="O258" i="1"/>
  <c r="O259" i="1"/>
  <c r="O195" i="1"/>
  <c r="O223" i="1"/>
  <c r="O56" i="1"/>
  <c r="M148" i="1"/>
  <c r="N148" i="1" s="1"/>
  <c r="L217" i="1"/>
  <c r="L201" i="1"/>
  <c r="L103" i="1"/>
  <c r="L101" i="1"/>
  <c r="M172" i="1"/>
  <c r="N172" i="1" s="1"/>
  <c r="O203" i="1"/>
  <c r="M160" i="1"/>
  <c r="N160" i="1" s="1"/>
  <c r="L71" i="1"/>
  <c r="O190" i="1"/>
  <c r="L172" i="1"/>
  <c r="P172" i="1" s="1"/>
  <c r="M242" i="1"/>
  <c r="N242" i="1" s="1"/>
  <c r="L230" i="1"/>
  <c r="M198" i="1"/>
  <c r="N198" i="1" s="1"/>
  <c r="M96" i="1"/>
  <c r="N96" i="1" s="1"/>
  <c r="O111" i="1"/>
  <c r="O81" i="1"/>
  <c r="O161" i="1"/>
  <c r="M93" i="1"/>
  <c r="N93" i="1" s="1"/>
  <c r="M187" i="1"/>
  <c r="N187" i="1" s="1"/>
  <c r="O116" i="1"/>
  <c r="L191" i="1"/>
  <c r="O33" i="1"/>
  <c r="L6" i="1"/>
  <c r="M238" i="1"/>
  <c r="N238" i="1" s="1"/>
  <c r="O242" i="1"/>
  <c r="L213" i="1"/>
  <c r="L175" i="1"/>
  <c r="O94" i="1"/>
  <c r="O246" i="1"/>
  <c r="L143" i="1"/>
  <c r="L86" i="1"/>
  <c r="O93" i="1"/>
  <c r="O187" i="1"/>
  <c r="O165" i="1"/>
  <c r="O78" i="1"/>
  <c r="L88" i="1"/>
  <c r="O153" i="1"/>
  <c r="O42" i="1"/>
  <c r="M191" i="1"/>
  <c r="N191" i="1" s="1"/>
  <c r="M169" i="1"/>
  <c r="N169" i="1" s="1"/>
  <c r="O112" i="1"/>
  <c r="M170" i="1"/>
  <c r="N170" i="1" s="1"/>
  <c r="O239" i="1"/>
  <c r="M38" i="1"/>
  <c r="N38" i="1" s="1"/>
  <c r="O84" i="1"/>
  <c r="O169" i="1"/>
  <c r="O36" i="1"/>
  <c r="L150" i="1"/>
  <c r="O46" i="1"/>
  <c r="M175" i="1"/>
  <c r="N175" i="1" s="1"/>
  <c r="O26" i="1"/>
  <c r="M118" i="1"/>
  <c r="N118" i="1" s="1"/>
  <c r="M91" i="1"/>
  <c r="N91" i="1" s="1"/>
  <c r="M86" i="1"/>
  <c r="N86" i="1" s="1"/>
  <c r="O225" i="1"/>
  <c r="M75" i="1"/>
  <c r="N75" i="1" s="1"/>
  <c r="L226" i="1"/>
  <c r="L25" i="1"/>
  <c r="L198" i="1"/>
  <c r="L214" i="1"/>
  <c r="L70" i="1"/>
  <c r="M129" i="1"/>
  <c r="N129" i="1" s="1"/>
  <c r="O192" i="1"/>
  <c r="M41" i="1"/>
  <c r="N41" i="1" s="1"/>
  <c r="O64" i="1"/>
  <c r="M14" i="1"/>
  <c r="N14" i="1" s="1"/>
  <c r="L29" i="1"/>
  <c r="O51" i="1"/>
  <c r="M182" i="1"/>
  <c r="N182" i="1" s="1"/>
  <c r="O211" i="1"/>
  <c r="M228" i="1"/>
  <c r="N228" i="1" s="1"/>
  <c r="L54" i="1"/>
  <c r="O8" i="1"/>
  <c r="L203" i="1"/>
  <c r="O162" i="1"/>
  <c r="L256" i="1"/>
  <c r="L53" i="1"/>
  <c r="L69" i="1"/>
  <c r="M219" i="1"/>
  <c r="N219" i="1" s="1"/>
  <c r="L161" i="1"/>
  <c r="M240" i="1"/>
  <c r="N240" i="1" s="1"/>
  <c r="O82" i="1"/>
  <c r="O222" i="1"/>
  <c r="M27" i="1"/>
  <c r="N27" i="1" s="1"/>
  <c r="L7" i="1"/>
  <c r="O219" i="1"/>
  <c r="L89" i="1"/>
  <c r="O89" i="1"/>
  <c r="M89" i="1"/>
  <c r="N89" i="1" s="1"/>
  <c r="L122" i="1"/>
  <c r="M122" i="1"/>
  <c r="N122" i="1" s="1"/>
  <c r="O122" i="1"/>
  <c r="M166" i="1"/>
  <c r="N166" i="1" s="1"/>
  <c r="L166" i="1"/>
  <c r="M12" i="1"/>
  <c r="N12" i="1" s="1"/>
  <c r="O12" i="1"/>
  <c r="O216" i="1"/>
  <c r="M216" i="1"/>
  <c r="N216" i="1" s="1"/>
  <c r="O180" i="1"/>
  <c r="M180" i="1"/>
  <c r="N180" i="1" s="1"/>
  <c r="M188" i="1"/>
  <c r="N188" i="1" s="1"/>
  <c r="L188" i="1"/>
  <c r="O188" i="1"/>
  <c r="M163" i="1"/>
  <c r="N163" i="1" s="1"/>
  <c r="O44" i="1"/>
  <c r="M44" i="1"/>
  <c r="L220" i="1"/>
  <c r="M220" i="1"/>
  <c r="N220" i="1" s="1"/>
  <c r="O220" i="1"/>
  <c r="L140" i="1"/>
  <c r="O140" i="1"/>
  <c r="M140" i="1"/>
  <c r="N140" i="1" s="1"/>
  <c r="M100" i="1"/>
  <c r="N100" i="1" s="1"/>
  <c r="O6" i="1"/>
  <c r="M243" i="1"/>
  <c r="N243" i="1" s="1"/>
  <c r="L243" i="1"/>
  <c r="O243" i="1"/>
  <c r="O189" i="1"/>
  <c r="M189" i="1"/>
  <c r="N189" i="1" s="1"/>
  <c r="L16" i="1"/>
  <c r="L216" i="1"/>
  <c r="L180" i="1"/>
  <c r="O193" i="1"/>
  <c r="M193" i="1"/>
  <c r="N193" i="1" s="1"/>
  <c r="M101" i="1"/>
  <c r="N101" i="1" s="1"/>
  <c r="O101" i="1"/>
  <c r="L131" i="1"/>
  <c r="M131" i="1"/>
  <c r="N131" i="1" s="1"/>
  <c r="M236" i="1"/>
  <c r="N236" i="1" s="1"/>
  <c r="L236" i="1"/>
  <c r="O236" i="1"/>
  <c r="L193" i="1"/>
  <c r="P193" i="1" s="1"/>
  <c r="L96" i="1"/>
  <c r="O96" i="1"/>
  <c r="L74" i="1"/>
  <c r="O74" i="1"/>
  <c r="M74" i="1"/>
  <c r="N74" i="1" s="1"/>
  <c r="L144" i="1"/>
  <c r="O144" i="1"/>
  <c r="M144" i="1"/>
  <c r="N144" i="1" s="1"/>
  <c r="O206" i="1"/>
  <c r="L206" i="1"/>
  <c r="M206" i="1"/>
  <c r="N206" i="1" s="1"/>
  <c r="O9" i="1"/>
  <c r="L9" i="1"/>
  <c r="M9" i="1"/>
  <c r="N9" i="1" s="1"/>
  <c r="M48" i="1"/>
  <c r="N48" i="1" s="1"/>
  <c r="L189" i="1"/>
  <c r="L73" i="1"/>
  <c r="M73" i="1"/>
  <c r="N73" i="1" s="1"/>
  <c r="O73" i="1"/>
  <c r="L204" i="1"/>
  <c r="O204" i="1"/>
  <c r="M204" i="1"/>
  <c r="N204" i="1" s="1"/>
  <c r="L232" i="1"/>
  <c r="O232" i="1"/>
  <c r="M232" i="1"/>
  <c r="N232" i="1" s="1"/>
  <c r="O34" i="1"/>
  <c r="M34" i="1"/>
  <c r="N34" i="1" s="1"/>
  <c r="L34" i="1"/>
  <c r="O155" i="1"/>
  <c r="L136" i="1"/>
  <c r="O136" i="1"/>
  <c r="M136" i="1"/>
  <c r="N136" i="1" s="1"/>
  <c r="M18" i="1"/>
  <c r="N18" i="1" s="1"/>
  <c r="L18" i="1"/>
  <c r="O18" i="1"/>
  <c r="L251" i="1"/>
  <c r="O251" i="1"/>
  <c r="L202" i="1"/>
  <c r="O41" i="1"/>
  <c r="L211" i="1"/>
  <c r="O38" i="1"/>
  <c r="O95" i="1"/>
  <c r="L40" i="1"/>
  <c r="L78" i="1"/>
  <c r="M25" i="1"/>
  <c r="N25" i="1" s="1"/>
  <c r="L84" i="1"/>
  <c r="L41" i="1"/>
  <c r="L77" i="1"/>
  <c r="O14" i="1"/>
  <c r="L17" i="1"/>
  <c r="L137" i="1"/>
  <c r="L149" i="1"/>
  <c r="L128" i="1"/>
  <c r="L231" i="1"/>
  <c r="M46" i="1"/>
  <c r="N46" i="1" s="1"/>
  <c r="O71" i="1"/>
  <c r="O170" i="1"/>
  <c r="L224" i="1"/>
  <c r="M211" i="1"/>
  <c r="N211" i="1" s="1"/>
  <c r="L24" i="1"/>
  <c r="L52" i="1"/>
  <c r="O98" i="1"/>
  <c r="O118" i="1"/>
  <c r="M143" i="1"/>
  <c r="N143" i="1" s="1"/>
  <c r="M28" i="1"/>
  <c r="N28" i="1" s="1"/>
  <c r="L208" i="1"/>
  <c r="L165" i="1"/>
  <c r="M40" i="1"/>
  <c r="N40" i="1" s="1"/>
  <c r="M78" i="1"/>
  <c r="N78" i="1" s="1"/>
  <c r="L107" i="1"/>
  <c r="L121" i="1"/>
  <c r="L148" i="1"/>
  <c r="M201" i="1"/>
  <c r="N201" i="1" s="1"/>
  <c r="O25" i="1"/>
  <c r="L192" i="1"/>
  <c r="L235" i="1"/>
  <c r="M128" i="1"/>
  <c r="N128" i="1" s="1"/>
  <c r="M231" i="1"/>
  <c r="N231" i="1" s="1"/>
  <c r="L215" i="1"/>
  <c r="L97" i="1"/>
  <c r="L157" i="1"/>
  <c r="M224" i="1"/>
  <c r="N224" i="1" s="1"/>
  <c r="L196" i="1"/>
  <c r="L239" i="1"/>
  <c r="L4" i="1"/>
  <c r="O52" i="1"/>
  <c r="M244" i="1"/>
  <c r="N244" i="1" s="1"/>
  <c r="O143" i="1"/>
  <c r="O28" i="1"/>
  <c r="L168" i="1"/>
  <c r="L114" i="1"/>
  <c r="M208" i="1"/>
  <c r="N208" i="1" s="1"/>
  <c r="M165" i="1"/>
  <c r="N165" i="1" s="1"/>
  <c r="L195" i="1"/>
  <c r="O148" i="1"/>
  <c r="O201" i="1"/>
  <c r="O131" i="1"/>
  <c r="L100" i="1"/>
  <c r="O166" i="1"/>
  <c r="O164" i="1"/>
  <c r="L11" i="1"/>
  <c r="O119" i="1"/>
  <c r="M84" i="1"/>
  <c r="N84" i="1" s="1"/>
  <c r="M137" i="1"/>
  <c r="N137" i="1" s="1"/>
  <c r="L233" i="1"/>
  <c r="L42" i="1"/>
  <c r="M192" i="1"/>
  <c r="N192" i="1" s="1"/>
  <c r="O58" i="1"/>
  <c r="M77" i="1"/>
  <c r="N77" i="1" s="1"/>
  <c r="L36" i="1"/>
  <c r="P36" i="1" s="1"/>
  <c r="O76" i="1"/>
  <c r="L33" i="1"/>
  <c r="M235" i="1"/>
  <c r="N235" i="1" s="1"/>
  <c r="L182" i="1"/>
  <c r="M3" i="1"/>
  <c r="N3" i="1" s="1"/>
  <c r="M215" i="1"/>
  <c r="N215" i="1" s="1"/>
  <c r="M233" i="1"/>
  <c r="N233" i="1" s="1"/>
  <c r="M196" i="1"/>
  <c r="N196" i="1" s="1"/>
  <c r="M239" i="1"/>
  <c r="N239" i="1" s="1"/>
  <c r="M168" i="1"/>
  <c r="N168" i="1" s="1"/>
  <c r="M114" i="1"/>
  <c r="N114" i="1" s="1"/>
  <c r="L116" i="1"/>
  <c r="L240" i="1"/>
  <c r="M195" i="1"/>
  <c r="N195" i="1" s="1"/>
  <c r="L45" i="1"/>
  <c r="M226" i="1"/>
  <c r="N226" i="1" s="1"/>
  <c r="O103" i="1"/>
  <c r="L12" i="1"/>
  <c r="O80" i="1"/>
  <c r="O132" i="1"/>
  <c r="O30" i="1"/>
  <c r="L159" i="1"/>
  <c r="L27" i="1"/>
  <c r="L76" i="1"/>
  <c r="L3" i="1"/>
  <c r="O100" i="1"/>
  <c r="M252" i="1"/>
  <c r="N252" i="1" s="1"/>
  <c r="L19" i="1"/>
  <c r="L72" i="1"/>
  <c r="O65" i="1"/>
  <c r="O77" i="1"/>
  <c r="L151" i="1"/>
  <c r="L123" i="1"/>
  <c r="L221" i="1"/>
  <c r="L160" i="1"/>
  <c r="M71" i="1"/>
  <c r="N71" i="1" s="1"/>
  <c r="M178" i="1"/>
  <c r="N178" i="1" s="1"/>
  <c r="L147" i="1"/>
  <c r="O49" i="1"/>
  <c r="M37" i="1"/>
  <c r="N37" i="1" s="1"/>
  <c r="M246" i="1"/>
  <c r="N246" i="1" s="1"/>
  <c r="O244" i="1"/>
  <c r="L138" i="1"/>
  <c r="O45" i="1"/>
  <c r="L250" i="1"/>
  <c r="O226" i="1"/>
  <c r="L109" i="1"/>
  <c r="M7" i="1"/>
  <c r="N7" i="1" s="1"/>
  <c r="M253" i="1"/>
  <c r="N253" i="1" s="1"/>
  <c r="O253" i="1"/>
  <c r="L253" i="1"/>
  <c r="M55" i="1"/>
  <c r="N55" i="1" s="1"/>
  <c r="L55" i="1"/>
  <c r="L252" i="1"/>
  <c r="L173" i="1"/>
  <c r="L22" i="1"/>
  <c r="P22" i="1" s="1"/>
  <c r="M13" i="1"/>
  <c r="N13" i="1" s="1"/>
  <c r="L13" i="1"/>
  <c r="M177" i="1"/>
  <c r="N177" i="1" s="1"/>
  <c r="L177" i="1"/>
  <c r="L48" i="1"/>
  <c r="P48" i="1" s="1"/>
  <c r="O135" i="1"/>
  <c r="M135" i="1"/>
  <c r="N135" i="1" s="1"/>
  <c r="L135" i="1"/>
  <c r="L194" i="1"/>
  <c r="O194" i="1"/>
  <c r="M2" i="1"/>
  <c r="N2" i="1" s="1"/>
  <c r="L2" i="1"/>
  <c r="O2" i="1"/>
  <c r="M214" i="1"/>
  <c r="N214" i="1" s="1"/>
  <c r="M173" i="1"/>
  <c r="N173" i="1" s="1"/>
  <c r="M19" i="1"/>
  <c r="N19" i="1" s="1"/>
  <c r="L129" i="1"/>
  <c r="L23" i="1"/>
  <c r="L184" i="1"/>
  <c r="O55" i="1"/>
  <c r="L125" i="1"/>
  <c r="O125" i="1"/>
  <c r="M125" i="1"/>
  <c r="N125" i="1" s="1"/>
  <c r="M24" i="1"/>
  <c r="N24" i="1" s="1"/>
  <c r="M138" i="1"/>
  <c r="N138" i="1" s="1"/>
  <c r="L183" i="1"/>
  <c r="O183" i="1"/>
  <c r="O252" i="1"/>
  <c r="O19" i="1"/>
  <c r="M126" i="1"/>
  <c r="M72" i="1"/>
  <c r="N72" i="1" s="1"/>
  <c r="M23" i="1"/>
  <c r="N23" i="1" s="1"/>
  <c r="L200" i="1"/>
  <c r="M102" i="1"/>
  <c r="N102" i="1" s="1"/>
  <c r="L102" i="1"/>
  <c r="M151" i="1"/>
  <c r="N151" i="1" s="1"/>
  <c r="L163" i="1"/>
  <c r="M16" i="1"/>
  <c r="N16" i="1" s="1"/>
  <c r="M123" i="1"/>
  <c r="N123" i="1" s="1"/>
  <c r="L112" i="1"/>
  <c r="M184" i="1"/>
  <c r="N184" i="1" s="1"/>
  <c r="L178" i="1"/>
  <c r="L119" i="1"/>
  <c r="L145" i="1"/>
  <c r="O145" i="1"/>
  <c r="M145" i="1"/>
  <c r="N145" i="1" s="1"/>
  <c r="O24" i="1"/>
  <c r="M194" i="1"/>
  <c r="N194" i="1" s="1"/>
  <c r="O126" i="1"/>
  <c r="O129" i="1"/>
  <c r="O72" i="1"/>
  <c r="O43" i="1"/>
  <c r="M200" i="1"/>
  <c r="N200" i="1" s="1"/>
  <c r="L212" i="1"/>
  <c r="L64" i="1"/>
  <c r="M66" i="1"/>
  <c r="N66" i="1" s="1"/>
  <c r="O151" i="1"/>
  <c r="L207" i="1"/>
  <c r="O17" i="1"/>
  <c r="O163" i="1"/>
  <c r="L51" i="1"/>
  <c r="M80" i="1"/>
  <c r="N80" i="1" s="1"/>
  <c r="O176" i="1"/>
  <c r="M176" i="1"/>
  <c r="N176" i="1" s="1"/>
  <c r="O123" i="1"/>
  <c r="M112" i="1"/>
  <c r="N112" i="1" s="1"/>
  <c r="O256" i="1"/>
  <c r="M256" i="1"/>
  <c r="N256" i="1" s="1"/>
  <c r="M155" i="1"/>
  <c r="N155" i="1" s="1"/>
  <c r="L57" i="1"/>
  <c r="O57" i="1"/>
  <c r="L46" i="1"/>
  <c r="M186" i="1"/>
  <c r="N186" i="1" s="1"/>
  <c r="L186" i="1"/>
  <c r="L170" i="1"/>
  <c r="L190" i="1"/>
  <c r="M99" i="1"/>
  <c r="N99" i="1" s="1"/>
  <c r="O99" i="1"/>
  <c r="L99" i="1"/>
  <c r="M119" i="1"/>
  <c r="N119" i="1" s="1"/>
  <c r="M21" i="1"/>
  <c r="N21" i="1" s="1"/>
  <c r="O21" i="1"/>
  <c r="L21" i="1"/>
  <c r="L117" i="1"/>
  <c r="O117" i="1"/>
  <c r="M183" i="1"/>
  <c r="N183" i="1" s="1"/>
  <c r="O202" i="1"/>
  <c r="M202" i="1"/>
  <c r="N202" i="1" s="1"/>
  <c r="O53" i="1"/>
  <c r="M53" i="1"/>
  <c r="N53" i="1" s="1"/>
  <c r="L142" i="1"/>
  <c r="O142" i="1"/>
  <c r="M142" i="1"/>
  <c r="N142" i="1" s="1"/>
  <c r="M134" i="1"/>
  <c r="N134" i="1" s="1"/>
  <c r="L134" i="1"/>
  <c r="L229" i="1"/>
  <c r="M164" i="1"/>
  <c r="N164" i="1" s="1"/>
  <c r="O247" i="1"/>
  <c r="M247" i="1"/>
  <c r="N247" i="1" s="1"/>
  <c r="M10" i="1"/>
  <c r="N10" i="1" s="1"/>
  <c r="L10" i="1"/>
  <c r="M70" i="1"/>
  <c r="N70" i="1" s="1"/>
  <c r="L43" i="1"/>
  <c r="O60" i="1"/>
  <c r="M60" i="1"/>
  <c r="N60" i="1" s="1"/>
  <c r="M67" i="1"/>
  <c r="N67" i="1" s="1"/>
  <c r="L67" i="1"/>
  <c r="M132" i="1"/>
  <c r="N132" i="1" s="1"/>
  <c r="L5" i="1"/>
  <c r="O5" i="1"/>
  <c r="M5" i="1"/>
  <c r="N5" i="1" s="1"/>
  <c r="L49" i="1"/>
  <c r="O214" i="1"/>
  <c r="O229" i="1"/>
  <c r="O70" i="1"/>
  <c r="O22" i="1"/>
  <c r="O13" i="1"/>
  <c r="O177" i="1"/>
  <c r="L66" i="1"/>
  <c r="M17" i="1"/>
  <c r="N17" i="1" s="1"/>
  <c r="L80" i="1"/>
  <c r="L155" i="1"/>
  <c r="O138" i="1"/>
  <c r="L227" i="1"/>
  <c r="O227" i="1"/>
  <c r="M212" i="1"/>
  <c r="N212" i="1" s="1"/>
  <c r="M64" i="1"/>
  <c r="N64" i="1" s="1"/>
  <c r="L65" i="1"/>
  <c r="M153" i="1"/>
  <c r="N153" i="1" s="1"/>
  <c r="L153" i="1"/>
  <c r="O102" i="1"/>
  <c r="L14" i="1"/>
  <c r="M207" i="1"/>
  <c r="N207" i="1" s="1"/>
  <c r="M51" i="1"/>
  <c r="N51" i="1" s="1"/>
  <c r="L162" i="1"/>
  <c r="O146" i="1"/>
  <c r="M146" i="1"/>
  <c r="N146" i="1" s="1"/>
  <c r="L146" i="1"/>
  <c r="M149" i="1"/>
  <c r="N149" i="1" s="1"/>
  <c r="M150" i="1"/>
  <c r="N150" i="1" s="1"/>
  <c r="M221" i="1"/>
  <c r="N221" i="1" s="1"/>
  <c r="O97" i="1"/>
  <c r="L47" i="1"/>
  <c r="P31" i="1"/>
  <c r="O68" i="1"/>
  <c r="M68" i="1"/>
  <c r="N68" i="1" s="1"/>
  <c r="L68" i="1"/>
  <c r="M185" i="1"/>
  <c r="N185" i="1" s="1"/>
  <c r="L185" i="1"/>
  <c r="O185" i="1"/>
  <c r="M147" i="1"/>
  <c r="N147" i="1" s="1"/>
  <c r="O134" i="1"/>
  <c r="O147" i="1"/>
  <c r="L91" i="1"/>
  <c r="O91" i="1"/>
  <c r="L247" i="1"/>
  <c r="M65" i="1"/>
  <c r="N65" i="1" s="1"/>
  <c r="M162" i="1"/>
  <c r="N162" i="1" s="1"/>
  <c r="M248" i="1"/>
  <c r="N248" i="1" s="1"/>
  <c r="L248" i="1"/>
  <c r="O149" i="1"/>
  <c r="O150" i="1"/>
  <c r="O221" i="1"/>
  <c r="O59" i="1"/>
  <c r="M47" i="1"/>
  <c r="N47" i="1" s="1"/>
  <c r="M139" i="1"/>
  <c r="N139" i="1" s="1"/>
  <c r="O139" i="1"/>
  <c r="L139" i="1"/>
  <c r="O133" i="1"/>
  <c r="M133" i="1"/>
  <c r="N133" i="1" s="1"/>
  <c r="L133" i="1"/>
  <c r="O241" i="1"/>
  <c r="M241" i="1"/>
  <c r="N241" i="1" s="1"/>
  <c r="L241" i="1"/>
  <c r="M117" i="1"/>
  <c r="N117" i="1" s="1"/>
  <c r="M167" i="1"/>
  <c r="N167" i="1" s="1"/>
  <c r="L167" i="1"/>
  <c r="O167" i="1"/>
  <c r="O218" i="1"/>
  <c r="M218" i="1"/>
  <c r="M58" i="1"/>
  <c r="N58" i="1" s="1"/>
  <c r="L58" i="1"/>
  <c r="M63" i="1"/>
  <c r="N63" i="1" s="1"/>
  <c r="L63" i="1"/>
  <c r="L164" i="1"/>
  <c r="O245" i="1"/>
  <c r="M245" i="1"/>
  <c r="M59" i="1"/>
  <c r="N59" i="1" s="1"/>
  <c r="L59" i="1"/>
  <c r="O54" i="1"/>
  <c r="M54" i="1"/>
  <c r="N54" i="1" s="1"/>
  <c r="M95" i="1"/>
  <c r="N95" i="1" s="1"/>
  <c r="L254" i="1"/>
  <c r="O254" i="1"/>
  <c r="M254" i="1"/>
  <c r="N254" i="1" s="1"/>
  <c r="O87" i="1"/>
  <c r="M87" i="1"/>
  <c r="N87" i="1" s="1"/>
  <c r="M234" i="1"/>
  <c r="N234" i="1" s="1"/>
  <c r="L234" i="1"/>
  <c r="L238" i="1"/>
  <c r="O238" i="1"/>
  <c r="L237" i="1"/>
  <c r="M237" i="1"/>
  <c r="N237" i="1" s="1"/>
  <c r="O237" i="1"/>
  <c r="M92" i="1"/>
  <c r="N92" i="1" s="1"/>
  <c r="L92" i="1"/>
  <c r="O16" i="1"/>
  <c r="O69" i="1"/>
  <c r="O110" i="1"/>
  <c r="M127" i="1"/>
  <c r="N127" i="1" s="1"/>
  <c r="L127" i="1"/>
  <c r="O90" i="1"/>
  <c r="M90" i="1"/>
  <c r="N90" i="1" s="1"/>
  <c r="L90" i="1"/>
  <c r="L158" i="1"/>
  <c r="O213" i="1"/>
  <c r="M213" i="1"/>
  <c r="N213" i="1" s="1"/>
  <c r="M179" i="1"/>
  <c r="N179" i="1" s="1"/>
  <c r="O179" i="1"/>
  <c r="M26" i="1"/>
  <c r="N26" i="1" s="1"/>
  <c r="L130" i="1"/>
  <c r="M130" i="1"/>
  <c r="N130" i="1" s="1"/>
  <c r="O130" i="1"/>
  <c r="M152" i="1"/>
  <c r="N152" i="1" s="1"/>
  <c r="L152" i="1"/>
  <c r="M82" i="1"/>
  <c r="N82" i="1" s="1"/>
  <c r="L82" i="1"/>
  <c r="L104" i="1"/>
  <c r="O104" i="1"/>
  <c r="M104" i="1"/>
  <c r="N104" i="1" s="1"/>
  <c r="O178" i="1"/>
  <c r="M171" i="1"/>
  <c r="N171" i="1" s="1"/>
  <c r="O171" i="1"/>
  <c r="M157" i="1"/>
  <c r="N157" i="1" s="1"/>
  <c r="M141" i="1"/>
  <c r="O141" i="1"/>
  <c r="O79" i="1"/>
  <c r="M79" i="1"/>
  <c r="N79" i="1" s="1"/>
  <c r="O92" i="1"/>
  <c r="M115" i="1"/>
  <c r="N115" i="1" s="1"/>
  <c r="L115" i="1"/>
  <c r="O115" i="1"/>
  <c r="L75" i="1"/>
  <c r="O75" i="1"/>
  <c r="L197" i="1"/>
  <c r="O197" i="1"/>
  <c r="M94" i="1"/>
  <c r="N94" i="1" s="1"/>
  <c r="L94" i="1"/>
  <c r="L249" i="1"/>
  <c r="M249" i="1"/>
  <c r="N249" i="1" s="1"/>
  <c r="O20" i="1"/>
  <c r="M20" i="1"/>
  <c r="N20" i="1" s="1"/>
  <c r="L20" i="1"/>
  <c r="M56" i="1"/>
  <c r="N56" i="1" s="1"/>
  <c r="L56" i="1"/>
  <c r="L85" i="1"/>
  <c r="O85" i="1"/>
  <c r="M85" i="1"/>
  <c r="N85" i="1" s="1"/>
  <c r="L132" i="1"/>
  <c r="O205" i="1"/>
  <c r="M11" i="1"/>
  <c r="N11" i="1" s="1"/>
  <c r="M190" i="1"/>
  <c r="N190" i="1" s="1"/>
  <c r="M6" i="1"/>
  <c r="N6" i="1" s="1"/>
  <c r="L38" i="1"/>
  <c r="M230" i="1"/>
  <c r="N230" i="1" s="1"/>
  <c r="L219" i="1"/>
  <c r="M209" i="1"/>
  <c r="N209" i="1" s="1"/>
  <c r="L209" i="1"/>
  <c r="M30" i="1"/>
  <c r="N30" i="1" s="1"/>
  <c r="M255" i="1"/>
  <c r="N255" i="1" s="1"/>
  <c r="L255" i="1"/>
  <c r="M83" i="1"/>
  <c r="N83" i="1" s="1"/>
  <c r="L83" i="1"/>
  <c r="O83" i="1"/>
  <c r="L62" i="1"/>
  <c r="O62" i="1"/>
  <c r="M62" i="1"/>
  <c r="N62" i="1" s="1"/>
  <c r="O4" i="1"/>
  <c r="M49" i="1"/>
  <c r="N49" i="1" s="1"/>
  <c r="L37" i="1"/>
  <c r="O37" i="1"/>
  <c r="M111" i="1"/>
  <c r="N111" i="1" s="1"/>
  <c r="M121" i="1"/>
  <c r="N121" i="1" s="1"/>
  <c r="M103" i="1"/>
  <c r="N103" i="1" s="1"/>
  <c r="M32" i="1"/>
  <c r="N32" i="1" s="1"/>
  <c r="L32" i="1"/>
  <c r="M223" i="1"/>
  <c r="N223" i="1" s="1"/>
  <c r="L223" i="1"/>
  <c r="M225" i="1"/>
  <c r="N225" i="1" s="1"/>
  <c r="L225" i="1"/>
  <c r="M210" i="1"/>
  <c r="N210" i="1" s="1"/>
  <c r="L210" i="1"/>
  <c r="M113" i="1"/>
  <c r="N113" i="1" s="1"/>
  <c r="L113" i="1"/>
  <c r="M50" i="1"/>
  <c r="N50" i="1" s="1"/>
  <c r="L50" i="1"/>
  <c r="M222" i="1"/>
  <c r="N222" i="1" s="1"/>
  <c r="L222" i="1"/>
  <c r="M156" i="1"/>
  <c r="N156" i="1" s="1"/>
  <c r="L156" i="1"/>
  <c r="L106" i="1"/>
  <c r="O106" i="1"/>
  <c r="O124" i="1"/>
  <c r="M124" i="1"/>
  <c r="N124" i="1" s="1"/>
  <c r="M8" i="1"/>
  <c r="N8" i="1" s="1"/>
  <c r="M81" i="1"/>
  <c r="N81" i="1" s="1"/>
  <c r="L120" i="1"/>
  <c r="O120" i="1"/>
  <c r="M159" i="1"/>
  <c r="N159" i="1" s="1"/>
  <c r="O27" i="1"/>
  <c r="M251" i="1"/>
  <c r="N251" i="1" s="1"/>
  <c r="O228" i="1"/>
  <c r="L228" i="1"/>
  <c r="M106" i="1"/>
  <c r="N106" i="1" s="1"/>
  <c r="M250" i="1"/>
  <c r="N250" i="1" s="1"/>
  <c r="M217" i="1"/>
  <c r="N217" i="1" s="1"/>
  <c r="M109" i="1"/>
  <c r="N109" i="1" s="1"/>
  <c r="L174" i="1"/>
  <c r="O174" i="1"/>
  <c r="M197" i="1"/>
  <c r="N197" i="1" s="1"/>
  <c r="M227" i="1"/>
  <c r="N227" i="1" s="1"/>
  <c r="O217" i="1"/>
  <c r="O109" i="1"/>
  <c r="L26" i="1"/>
  <c r="L98" i="1"/>
  <c r="L8" i="1"/>
  <c r="L246" i="1"/>
  <c r="L95" i="1"/>
  <c r="L154" i="1"/>
  <c r="L111" i="1"/>
  <c r="P111" i="1" s="1"/>
  <c r="L30" i="1"/>
  <c r="L118" i="1"/>
  <c r="L244" i="1"/>
  <c r="L81" i="1"/>
  <c r="M107" i="1"/>
  <c r="N107" i="1" s="1"/>
  <c r="P63" i="1" l="1"/>
  <c r="P218" i="1"/>
  <c r="N218" i="1"/>
  <c r="P44" i="1"/>
  <c r="N44" i="1"/>
  <c r="P141" i="1"/>
  <c r="N141" i="1"/>
  <c r="P245" i="1"/>
  <c r="N245" i="1"/>
  <c r="P126" i="1"/>
  <c r="N126" i="1"/>
  <c r="P158" i="1"/>
  <c r="P98" i="1"/>
  <c r="P87" i="1"/>
  <c r="P29" i="1"/>
  <c r="P259" i="1"/>
  <c r="P205" i="1"/>
  <c r="P35" i="1"/>
  <c r="P116" i="1"/>
  <c r="P261" i="1"/>
  <c r="P42" i="1"/>
  <c r="P93" i="1"/>
  <c r="P6" i="1"/>
  <c r="P160" i="1"/>
  <c r="P154" i="1"/>
  <c r="P228" i="1"/>
  <c r="P79" i="1"/>
  <c r="P179" i="1"/>
  <c r="P97" i="1"/>
  <c r="P88" i="1"/>
  <c r="P110" i="1"/>
  <c r="P256" i="1"/>
  <c r="P69" i="1"/>
  <c r="P258" i="1"/>
  <c r="P149" i="1"/>
  <c r="P138" i="1"/>
  <c r="P174" i="1"/>
  <c r="P222" i="1"/>
  <c r="P225" i="1"/>
  <c r="P4" i="1"/>
  <c r="P260" i="1"/>
  <c r="P124" i="1"/>
  <c r="P66" i="1"/>
  <c r="P43" i="1"/>
  <c r="P28" i="1"/>
  <c r="P128" i="1"/>
  <c r="P217" i="1"/>
  <c r="P37" i="1"/>
  <c r="P53" i="1"/>
  <c r="P57" i="1"/>
  <c r="P169" i="1"/>
  <c r="P120" i="1"/>
  <c r="P60" i="1"/>
  <c r="P240" i="1"/>
  <c r="P198" i="1"/>
  <c r="P187" i="1"/>
  <c r="P61" i="1"/>
  <c r="P203" i="1"/>
  <c r="P151" i="1"/>
  <c r="P242" i="1"/>
  <c r="P201" i="1"/>
  <c r="P92" i="1"/>
  <c r="P3" i="1"/>
  <c r="P41" i="1"/>
  <c r="P157" i="1"/>
  <c r="P229" i="1"/>
  <c r="P33" i="1"/>
  <c r="P148" i="1"/>
  <c r="P171" i="1"/>
  <c r="P238" i="1"/>
  <c r="P16" i="1"/>
  <c r="P252" i="1"/>
  <c r="P96" i="1"/>
  <c r="P185" i="1"/>
  <c r="P163" i="1"/>
  <c r="P54" i="1"/>
  <c r="P25" i="1"/>
  <c r="P71" i="1"/>
  <c r="P95" i="1"/>
  <c r="P219" i="1"/>
  <c r="P150" i="1"/>
  <c r="P76" i="1"/>
  <c r="P226" i="1"/>
  <c r="P73" i="1"/>
  <c r="P86" i="1"/>
  <c r="P161" i="1"/>
  <c r="P75" i="1"/>
  <c r="P170" i="1"/>
  <c r="P45" i="1"/>
  <c r="P189" i="1"/>
  <c r="P191" i="1"/>
  <c r="P13" i="1"/>
  <c r="P239" i="1"/>
  <c r="P243" i="1"/>
  <c r="P175" i="1"/>
  <c r="P213" i="1"/>
  <c r="P74" i="1"/>
  <c r="P180" i="1"/>
  <c r="P27" i="1"/>
  <c r="P215" i="1"/>
  <c r="P132" i="1"/>
  <c r="P143" i="1"/>
  <c r="P176" i="1"/>
  <c r="P129" i="1"/>
  <c r="P147" i="1"/>
  <c r="P246" i="1"/>
  <c r="P91" i="1"/>
  <c r="P14" i="1"/>
  <c r="P10" i="1"/>
  <c r="P123" i="1"/>
  <c r="P24" i="1"/>
  <c r="P233" i="1"/>
  <c r="P52" i="1"/>
  <c r="P127" i="1"/>
  <c r="P214" i="1"/>
  <c r="P166" i="1"/>
  <c r="P257" i="1"/>
  <c r="P104" i="1"/>
  <c r="P82" i="1"/>
  <c r="P70" i="1"/>
  <c r="P186" i="1"/>
  <c r="P178" i="1"/>
  <c r="P102" i="1"/>
  <c r="P184" i="1"/>
  <c r="P2" i="1"/>
  <c r="P78" i="1"/>
  <c r="P18" i="1"/>
  <c r="P84" i="1"/>
  <c r="P9" i="1"/>
  <c r="P177" i="1"/>
  <c r="P113" i="1"/>
  <c r="P32" i="1"/>
  <c r="P255" i="1"/>
  <c r="P230" i="1"/>
  <c r="P164" i="1"/>
  <c r="P167" i="1"/>
  <c r="P133" i="1"/>
  <c r="P68" i="1"/>
  <c r="P221" i="1"/>
  <c r="P182" i="1"/>
  <c r="P114" i="1"/>
  <c r="P196" i="1"/>
  <c r="P192" i="1"/>
  <c r="P40" i="1"/>
  <c r="P34" i="1"/>
  <c r="P38" i="1"/>
  <c r="P208" i="1"/>
  <c r="P101" i="1"/>
  <c r="P89" i="1"/>
  <c r="P250" i="1"/>
  <c r="P109" i="1"/>
  <c r="P118" i="1"/>
  <c r="P156" i="1"/>
  <c r="P210" i="1"/>
  <c r="P103" i="1"/>
  <c r="P7" i="1"/>
  <c r="P144" i="1"/>
  <c r="P188" i="1"/>
  <c r="P195" i="1"/>
  <c r="P231" i="1"/>
  <c r="P46" i="1"/>
  <c r="P107" i="1"/>
  <c r="P251" i="1"/>
  <c r="P20" i="1"/>
  <c r="P94" i="1"/>
  <c r="P152" i="1"/>
  <c r="P59" i="1"/>
  <c r="P58" i="1"/>
  <c r="P235" i="1"/>
  <c r="P236" i="1"/>
  <c r="P216" i="1"/>
  <c r="P220" i="1"/>
  <c r="P249" i="1"/>
  <c r="P5" i="1"/>
  <c r="P212" i="1"/>
  <c r="P165" i="1"/>
  <c r="P244" i="1"/>
  <c r="P106" i="1"/>
  <c r="P51" i="1"/>
  <c r="P19" i="1"/>
  <c r="P168" i="1"/>
  <c r="P224" i="1"/>
  <c r="P206" i="1"/>
  <c r="P131" i="1"/>
  <c r="P100" i="1"/>
  <c r="P247" i="1"/>
  <c r="P65" i="1"/>
  <c r="P202" i="1"/>
  <c r="P117" i="1"/>
  <c r="P194" i="1"/>
  <c r="P137" i="1"/>
  <c r="P136" i="1"/>
  <c r="P232" i="1"/>
  <c r="P140" i="1"/>
  <c r="P11" i="1"/>
  <c r="P81" i="1"/>
  <c r="P8" i="1"/>
  <c r="P159" i="1"/>
  <c r="P80" i="1"/>
  <c r="P190" i="1"/>
  <c r="P72" i="1"/>
  <c r="P122" i="1"/>
  <c r="P30" i="1"/>
  <c r="P121" i="1"/>
  <c r="P130" i="1"/>
  <c r="P248" i="1"/>
  <c r="P162" i="1"/>
  <c r="P17" i="1"/>
  <c r="P67" i="1"/>
  <c r="P134" i="1"/>
  <c r="P21" i="1"/>
  <c r="P135" i="1"/>
  <c r="P253" i="1"/>
  <c r="P77" i="1"/>
  <c r="P211" i="1"/>
  <c r="P204" i="1"/>
  <c r="P12" i="1"/>
  <c r="P47" i="1"/>
  <c r="P55" i="1"/>
  <c r="P85" i="1"/>
  <c r="P49" i="1"/>
  <c r="P207" i="1"/>
  <c r="P119" i="1"/>
  <c r="P26" i="1"/>
  <c r="P125" i="1"/>
  <c r="P227" i="1"/>
  <c r="P237" i="1"/>
  <c r="P145" i="1"/>
  <c r="P62" i="1"/>
  <c r="P197" i="1"/>
  <c r="P83" i="1"/>
  <c r="P115" i="1"/>
  <c r="P90" i="1"/>
  <c r="P254" i="1"/>
  <c r="P142" i="1"/>
  <c r="P99" i="1"/>
  <c r="P183" i="1"/>
  <c r="P173" i="1"/>
  <c r="P50" i="1"/>
  <c r="P223" i="1"/>
  <c r="P209" i="1"/>
  <c r="P56" i="1"/>
  <c r="P241" i="1"/>
  <c r="P139" i="1"/>
  <c r="P146" i="1"/>
  <c r="P153" i="1"/>
  <c r="P155" i="1"/>
  <c r="P64" i="1"/>
  <c r="P112" i="1"/>
  <c r="P200" i="1"/>
  <c r="P23" i="1"/>
  <c r="P234" i="1"/>
</calcChain>
</file>

<file path=xl/sharedStrings.xml><?xml version="1.0" encoding="utf-8"?>
<sst xmlns="http://schemas.openxmlformats.org/spreadsheetml/2006/main" count="294" uniqueCount="284">
  <si>
    <t>Oxyphenbutazone</t>
  </si>
  <si>
    <t>Urea</t>
  </si>
  <si>
    <t>Saccharin</t>
  </si>
  <si>
    <t>Levodopa</t>
  </si>
  <si>
    <t>Cyclopentamine</t>
  </si>
  <si>
    <t>Aminosalicylic Acid</t>
  </si>
  <si>
    <t>Amoxicillin</t>
  </si>
  <si>
    <t>Phenacetin</t>
  </si>
  <si>
    <t>Pheneticillin</t>
  </si>
  <si>
    <t>Cycloserine</t>
  </si>
  <si>
    <t>Benzylpenicillin</t>
  </si>
  <si>
    <t>Ampicillin</t>
  </si>
  <si>
    <t>Aminophylline</t>
  </si>
  <si>
    <t>dihydrostreptomycin</t>
  </si>
  <si>
    <t xml:space="preserve">Benzocaine </t>
  </si>
  <si>
    <t>Dapsone</t>
  </si>
  <si>
    <t>Sulfaguanidine</t>
  </si>
  <si>
    <t>Methicillin</t>
  </si>
  <si>
    <t>Methaqualone</t>
  </si>
  <si>
    <t>Isoniazid</t>
  </si>
  <si>
    <t>Benzilic Acid</t>
  </si>
  <si>
    <t>Metronidazole</t>
  </si>
  <si>
    <t>Oxacillin</t>
  </si>
  <si>
    <t>Cephapirin</t>
  </si>
  <si>
    <t>Cephalexin</t>
  </si>
  <si>
    <t>Aminobenzoic acid</t>
  </si>
  <si>
    <t>Carbenicillin</t>
  </si>
  <si>
    <t>Guanethidine</t>
  </si>
  <si>
    <t>Dinoprost</t>
  </si>
  <si>
    <t>Lincomycin</t>
  </si>
  <si>
    <t xml:space="preserve">Cephalothin </t>
  </si>
  <si>
    <t>Fenoprofen</t>
  </si>
  <si>
    <t>Citric acid</t>
  </si>
  <si>
    <t xml:space="preserve">Cimetidine </t>
  </si>
  <si>
    <t xml:space="preserve">Aspirine </t>
  </si>
  <si>
    <t>Aminocaproic acid</t>
  </si>
  <si>
    <t>Cefazolin</t>
  </si>
  <si>
    <t>D-Glucuronic acid</t>
  </si>
  <si>
    <t xml:space="preserve">Phenylbutazone </t>
  </si>
  <si>
    <t>Antipyrine</t>
  </si>
  <si>
    <t>Nicotinamide</t>
  </si>
  <si>
    <t>4-Aminohippuric acid</t>
  </si>
  <si>
    <t>Cephaloglycin</t>
  </si>
  <si>
    <t>Cytarabine</t>
  </si>
  <si>
    <t>Imidazole</t>
  </si>
  <si>
    <t>Ascorbic Acid</t>
  </si>
  <si>
    <t>Ethyl biscoumacetate</t>
  </si>
  <si>
    <t>Benzquinamide</t>
  </si>
  <si>
    <t>Phenyramidol</t>
  </si>
  <si>
    <t>1,92</t>
  </si>
  <si>
    <t>-2,4</t>
  </si>
  <si>
    <t>23,71</t>
  </si>
  <si>
    <t xml:space="preserve">Benzoic acid </t>
  </si>
  <si>
    <t>Nafcillin</t>
  </si>
  <si>
    <t>Cephradine</t>
  </si>
  <si>
    <t>Triethylamine</t>
  </si>
  <si>
    <t>101,19</t>
  </si>
  <si>
    <t>Ibuprofen</t>
  </si>
  <si>
    <t>Dehydrocholic acid</t>
  </si>
  <si>
    <t>Phenoxypropazine</t>
  </si>
  <si>
    <t>Trimethoprim</t>
  </si>
  <si>
    <t>Gentamicina</t>
  </si>
  <si>
    <t>barbituric acid</t>
  </si>
  <si>
    <t>Sulfamethizole</t>
  </si>
  <si>
    <t>Sulfamethoxazole</t>
  </si>
  <si>
    <t>Mepivacaine</t>
  </si>
  <si>
    <t>Codeine</t>
  </si>
  <si>
    <t>Acenocoumarol</t>
  </si>
  <si>
    <t>Prilocaine</t>
  </si>
  <si>
    <t>Lidocaine</t>
  </si>
  <si>
    <t>Etidocaine</t>
  </si>
  <si>
    <t>276,4</t>
  </si>
  <si>
    <t>32,3</t>
  </si>
  <si>
    <t>Nalorphine</t>
  </si>
  <si>
    <t>Gluconic acid</t>
  </si>
  <si>
    <t>196,16</t>
  </si>
  <si>
    <t>Molindone</t>
  </si>
  <si>
    <t>Phendimetrazine</t>
  </si>
  <si>
    <t>Epinefrina</t>
  </si>
  <si>
    <t>Phenmetrazine</t>
  </si>
  <si>
    <t>Warfarin</t>
  </si>
  <si>
    <t>Metaproterenol</t>
  </si>
  <si>
    <t>Succinylsulfathiazole</t>
  </si>
  <si>
    <t>Procarbazine</t>
  </si>
  <si>
    <t>Bupivacaine</t>
  </si>
  <si>
    <t>Oxymorphone</t>
  </si>
  <si>
    <t>Diamorphine</t>
  </si>
  <si>
    <t>1,58</t>
  </si>
  <si>
    <t xml:space="preserve">Dihydroergotamine </t>
  </si>
  <si>
    <t>Carbachol</t>
  </si>
  <si>
    <t xml:space="preserve">Phenylephrine </t>
  </si>
  <si>
    <t>Sulfamerazina</t>
  </si>
  <si>
    <t>Naproxen</t>
  </si>
  <si>
    <t>Hydromorphone</t>
  </si>
  <si>
    <t>Sulfameter</t>
  </si>
  <si>
    <t>Benzfetamine</t>
  </si>
  <si>
    <t>Cyclobarbital</t>
  </si>
  <si>
    <t>Methamphetamine</t>
  </si>
  <si>
    <t>Dihydroergocornine</t>
  </si>
  <si>
    <t>Naloxone</t>
  </si>
  <si>
    <t>Cyclopentolate</t>
  </si>
  <si>
    <t>Methylphenidate</t>
  </si>
  <si>
    <t>Carbenoxolone</t>
  </si>
  <si>
    <t xml:space="preserve">Mecamylamine </t>
  </si>
  <si>
    <t>Oxipurinol</t>
  </si>
  <si>
    <t>Isoproterenol</t>
  </si>
  <si>
    <t>211,26</t>
  </si>
  <si>
    <t>Ephedrine</t>
  </si>
  <si>
    <t>Alprenolol</t>
  </si>
  <si>
    <t>Alphaprodine</t>
  </si>
  <si>
    <t>Isoxsuprine</t>
  </si>
  <si>
    <t>301,4</t>
  </si>
  <si>
    <t>Vinbarbital</t>
  </si>
  <si>
    <t>Methazolamide</t>
  </si>
  <si>
    <t>Phenazocine</t>
  </si>
  <si>
    <t>Dihydroergocristine</t>
  </si>
  <si>
    <t>Hexobarbital</t>
  </si>
  <si>
    <t xml:space="preserve">Acetic acid </t>
  </si>
  <si>
    <t>Butylparaben</t>
  </si>
  <si>
    <t>Phenobarbital</t>
  </si>
  <si>
    <t>Benzylamine</t>
  </si>
  <si>
    <t>Pseudoephedrine</t>
  </si>
  <si>
    <t>Mephentermine</t>
  </si>
  <si>
    <t>Kanamycin</t>
  </si>
  <si>
    <t>Metoprolol</t>
  </si>
  <si>
    <t>Orphenadrine</t>
  </si>
  <si>
    <t>Phenytoin</t>
  </si>
  <si>
    <t>Sulfapyridine</t>
  </si>
  <si>
    <t>Papaverine</t>
  </si>
  <si>
    <t>Aprobarbital</t>
  </si>
  <si>
    <t>Phenylpropanolamine</t>
  </si>
  <si>
    <t>Talbutal</t>
  </si>
  <si>
    <t>Alphameprodine</t>
  </si>
  <si>
    <t>Theophylline</t>
  </si>
  <si>
    <t>Barbital</t>
  </si>
  <si>
    <t>Dextrometorfane</t>
  </si>
  <si>
    <t>Butabarbital</t>
  </si>
  <si>
    <t>Ethinylestradiol</t>
  </si>
  <si>
    <t>296,4</t>
  </si>
  <si>
    <t>40,5</t>
  </si>
  <si>
    <t>Hydrocodone</t>
  </si>
  <si>
    <t>Metharbital</t>
  </si>
  <si>
    <t>Secobarbital</t>
  </si>
  <si>
    <t>Amobarbital</t>
  </si>
  <si>
    <t>Indoprofen</t>
  </si>
  <si>
    <t>Methoxamine</t>
  </si>
  <si>
    <t>Ethoxzolamide</t>
  </si>
  <si>
    <t>Meperidine</t>
  </si>
  <si>
    <t>Phenyltoloxamine</t>
  </si>
  <si>
    <t>Phentermine</t>
  </si>
  <si>
    <t>Phenethylamine</t>
  </si>
  <si>
    <t>Dihydrocodeine</t>
  </si>
  <si>
    <t>Oxycodone</t>
  </si>
  <si>
    <t>Phentolamine</t>
  </si>
  <si>
    <t>Pentazocine</t>
  </si>
  <si>
    <t>Amphetamine</t>
  </si>
  <si>
    <t>Levorphanol</t>
  </si>
  <si>
    <t xml:space="preserve">Acetazolamide </t>
  </si>
  <si>
    <t>Acetaminophen</t>
  </si>
  <si>
    <t>Diphenhydramine</t>
  </si>
  <si>
    <t>Brucine</t>
  </si>
  <si>
    <t>Betahistine</t>
  </si>
  <si>
    <t>Mefenamic acid</t>
  </si>
  <si>
    <t>Nitrofurantoin</t>
  </si>
  <si>
    <t>Atropine</t>
  </si>
  <si>
    <t>Cyclizine</t>
  </si>
  <si>
    <t>Ethoheptazine</t>
  </si>
  <si>
    <t>Theobromine</t>
  </si>
  <si>
    <t>Anileridine</t>
  </si>
  <si>
    <t>Dihydroergocryptine</t>
  </si>
  <si>
    <t xml:space="preserve">Acetylmethadol </t>
  </si>
  <si>
    <t>Trimethobenzamide</t>
  </si>
  <si>
    <t>Diphenoxylate</t>
  </si>
  <si>
    <t>Guanoxan</t>
  </si>
  <si>
    <t>Emetine</t>
  </si>
  <si>
    <t>Apomorphine</t>
  </si>
  <si>
    <t>Spectinomycin</t>
  </si>
  <si>
    <t>Thiopental</t>
  </si>
  <si>
    <t>Colchicine</t>
  </si>
  <si>
    <t>Scopolamine</t>
  </si>
  <si>
    <t>Fenformina</t>
  </si>
  <si>
    <t>Histamine</t>
  </si>
  <si>
    <t>Phenolphthalein</t>
  </si>
  <si>
    <t>Dextromoramide</t>
  </si>
  <si>
    <t>Sulfanilamide</t>
  </si>
  <si>
    <t xml:space="preserve">Antazoline </t>
  </si>
  <si>
    <t>Debrisoquine</t>
  </si>
  <si>
    <t>Methyprylon</t>
  </si>
  <si>
    <t>Tripelennamine</t>
  </si>
  <si>
    <t>Pheniramine</t>
  </si>
  <si>
    <t>Desipramine</t>
  </si>
  <si>
    <t>Doxylamine</t>
  </si>
  <si>
    <t>Isocarboxazid</t>
  </si>
  <si>
    <t>Cinchonidine</t>
  </si>
  <si>
    <t>Diethylamine</t>
  </si>
  <si>
    <t>Ergometrine</t>
  </si>
  <si>
    <t>Phenindamine</t>
  </si>
  <si>
    <t>Methapyrilene</t>
  </si>
  <si>
    <t>Nitrazepam</t>
  </si>
  <si>
    <t>Tetracaine</t>
  </si>
  <si>
    <t>Erythromycin</t>
  </si>
  <si>
    <t>Imipramine</t>
  </si>
  <si>
    <t>Aminopterin</t>
  </si>
  <si>
    <t>Thenyldiamine</t>
  </si>
  <si>
    <t>Bemegride</t>
  </si>
  <si>
    <t>Doxepine</t>
  </si>
  <si>
    <t>Metisergide</t>
  </si>
  <si>
    <t>Clindamycin</t>
  </si>
  <si>
    <t>Amitriptyline</t>
  </si>
  <si>
    <t>Glutethimide</t>
  </si>
  <si>
    <t>Arecoline</t>
  </si>
  <si>
    <t>Dacarbazine</t>
  </si>
  <si>
    <t>Propranolol</t>
  </si>
  <si>
    <t>Diethanolamine</t>
  </si>
  <si>
    <t>Quinidine</t>
  </si>
  <si>
    <t>Methadone</t>
  </si>
  <si>
    <t>Novobiocin</t>
  </si>
  <si>
    <t>Viomycin</t>
  </si>
  <si>
    <t>685,7</t>
  </si>
  <si>
    <t>Equilenin</t>
  </si>
  <si>
    <t>266,3</t>
  </si>
  <si>
    <t>37,3</t>
  </si>
  <si>
    <t>Capreomycin</t>
  </si>
  <si>
    <t>Betanidine</t>
  </si>
  <si>
    <t>Indoramin</t>
  </si>
  <si>
    <t>Promazine</t>
  </si>
  <si>
    <t>Ergotamine</t>
  </si>
  <si>
    <t>Hexylcaine</t>
  </si>
  <si>
    <t>Caffeine</t>
  </si>
  <si>
    <t>18.96 </t>
  </si>
  <si>
    <t>Ethambutole</t>
  </si>
  <si>
    <t>Vincristine</t>
  </si>
  <si>
    <t>Levomepromazine</t>
  </si>
  <si>
    <t>Doxycycline</t>
  </si>
  <si>
    <t>benznidazole</t>
  </si>
  <si>
    <t>Hydrocortisone</t>
  </si>
  <si>
    <t>Dantrolene</t>
  </si>
  <si>
    <t xml:space="preserve">Methotrexate </t>
  </si>
  <si>
    <t>Amantadine</t>
  </si>
  <si>
    <t>Ethanolamine</t>
  </si>
  <si>
    <t>Tromethamine</t>
  </si>
  <si>
    <t>Anisindione</t>
  </si>
  <si>
    <t>Fluorouracile</t>
  </si>
  <si>
    <t>Tuaminoheptane</t>
  </si>
  <si>
    <t>Cinchocaine</t>
  </si>
  <si>
    <t>54,46</t>
  </si>
  <si>
    <t>Riboflavin</t>
  </si>
  <si>
    <t>Oxytetracycline</t>
  </si>
  <si>
    <t>Ethylamine</t>
  </si>
  <si>
    <t>Reserpine</t>
  </si>
  <si>
    <t>Disopiramide</t>
  </si>
  <si>
    <t>Minocycline</t>
  </si>
  <si>
    <t>Deserpidine</t>
  </si>
  <si>
    <t>Daunorubicin</t>
  </si>
  <si>
    <t>Dipyridamole</t>
  </si>
  <si>
    <t>Doxorubicina</t>
  </si>
  <si>
    <t>Amphotericin B</t>
  </si>
  <si>
    <t>Acepromazine</t>
  </si>
  <si>
    <t>Cephaloridine</t>
  </si>
  <si>
    <t>Mercaptopurine</t>
  </si>
  <si>
    <t>Rifampicin</t>
  </si>
  <si>
    <t>pKa</t>
  </si>
  <si>
    <t>Sulfadiazine</t>
  </si>
  <si>
    <t>Methacycline</t>
  </si>
  <si>
    <t>Glycine</t>
  </si>
  <si>
    <t>Ethosuximide</t>
  </si>
  <si>
    <t>Hexetidine</t>
  </si>
  <si>
    <t>Log P</t>
  </si>
  <si>
    <t>Log S</t>
  </si>
  <si>
    <t>MW</t>
  </si>
  <si>
    <t>PSA</t>
  </si>
  <si>
    <t>Polarizability</t>
  </si>
  <si>
    <t>HOMO</t>
  </si>
  <si>
    <t>LUMO</t>
  </si>
  <si>
    <t>I</t>
  </si>
  <si>
    <t>A</t>
  </si>
  <si>
    <t>χ</t>
  </si>
  <si>
    <t>η</t>
  </si>
  <si>
    <t>ω</t>
  </si>
  <si>
    <t xml:space="preserve"> ΔN</t>
  </si>
  <si>
    <t>CIE EXP (%)</t>
  </si>
  <si>
    <t>σ</t>
  </si>
  <si>
    <t>Compound</t>
  </si>
  <si>
    <t>Methenamine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</si>
</sst>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chem.ncbi.nlm.nih.gov/compound/Phendimetraz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E71-B0F6-424C-9904-A93F480260FC}">
  <dimension ref="A1:Q261"/>
  <sheetViews>
    <sheetView tabSelected="1" zoomScale="86" workbookViewId="0">
      <pane xSplit="1" topLeftCell="B1" activePane="topRight" state="frozen"/>
      <selection pane="topRight" activeCell="R8" sqref="R8"/>
    </sheetView>
  </sheetViews>
  <sheetFormatPr defaultColWidth="11.42578125" defaultRowHeight="20.100000000000001" customHeight="1" x14ac:dyDescent="0.25"/>
  <cols>
    <col min="1" max="1" width="21.7109375" style="4" bestFit="1" customWidth="1"/>
    <col min="2" max="2" width="10.42578125" style="2" bestFit="1" customWidth="1"/>
    <col min="3" max="3" width="8.140625" style="2" bestFit="1" customWidth="1"/>
    <col min="4" max="4" width="7.5703125" style="2" bestFit="1" customWidth="1"/>
    <col min="5" max="5" width="6.85546875" style="2" bestFit="1" customWidth="1"/>
    <col min="6" max="6" width="8.140625" style="2" bestFit="1" customWidth="1"/>
    <col min="7" max="7" width="15.5703125" style="2" bestFit="1" customWidth="1"/>
    <col min="8" max="8" width="8.28515625" style="2" bestFit="1" customWidth="1"/>
    <col min="9" max="9" width="7.7109375" style="2" bestFit="1" customWidth="1"/>
    <col min="10" max="10" width="7" style="2" bestFit="1" customWidth="1"/>
    <col min="11" max="11" width="7.5703125" style="2" bestFit="1" customWidth="1"/>
    <col min="12" max="12" width="8.7109375" style="2" customWidth="1"/>
    <col min="13" max="13" width="8.140625" style="2" bestFit="1" customWidth="1"/>
    <col min="14" max="14" width="14" style="2" bestFit="1" customWidth="1"/>
    <col min="15" max="15" width="11.140625" style="2" bestFit="1" customWidth="1"/>
    <col min="16" max="16" width="14" style="2" bestFit="1" customWidth="1"/>
    <col min="17" max="17" width="13.5703125" style="2" bestFit="1" customWidth="1"/>
    <col min="18" max="16384" width="11.42578125" style="2"/>
  </cols>
  <sheetData>
    <row r="1" spans="1:17" s="9" customFormat="1" ht="15.75" x14ac:dyDescent="0.25">
      <c r="A1" s="5" t="s">
        <v>282</v>
      </c>
      <c r="B1" s="1" t="s">
        <v>269</v>
      </c>
      <c r="C1" s="1" t="s">
        <v>261</v>
      </c>
      <c r="D1" s="1" t="s">
        <v>267</v>
      </c>
      <c r="E1" s="1" t="s">
        <v>268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8" t="s">
        <v>276</v>
      </c>
      <c r="M1" s="8" t="s">
        <v>277</v>
      </c>
      <c r="N1" s="8" t="s">
        <v>281</v>
      </c>
      <c r="O1" s="8" t="s">
        <v>278</v>
      </c>
      <c r="P1" s="1" t="s">
        <v>279</v>
      </c>
      <c r="Q1" s="1" t="s">
        <v>280</v>
      </c>
    </row>
    <row r="2" spans="1:17" ht="15.75" x14ac:dyDescent="0.25">
      <c r="A2" s="6" t="s">
        <v>228</v>
      </c>
      <c r="B2" s="3">
        <v>194.19</v>
      </c>
      <c r="C2" s="3">
        <v>14</v>
      </c>
      <c r="D2" s="3">
        <v>-7.0000000000000007E-2</v>
      </c>
      <c r="E2" s="3">
        <v>-0.97</v>
      </c>
      <c r="F2" s="3">
        <v>58.44</v>
      </c>
      <c r="G2" s="3" t="s">
        <v>229</v>
      </c>
      <c r="H2" s="3">
        <v>-5.7690000000000001</v>
      </c>
      <c r="I2" s="3">
        <v>-1.9770000000000001</v>
      </c>
      <c r="J2" s="3">
        <f t="shared" ref="J2:J14" si="0">H2*-1</f>
        <v>5.7690000000000001</v>
      </c>
      <c r="K2" s="3">
        <f t="shared" ref="K2:K14" si="1">I2*-1</f>
        <v>1.9770000000000001</v>
      </c>
      <c r="L2" s="3">
        <f t="shared" ref="L2:L14" si="2">(J2+K2)/2</f>
        <v>3.8730000000000002</v>
      </c>
      <c r="M2" s="3">
        <f t="shared" ref="M2:M14" si="3">(J2-K2)/2</f>
        <v>1.8959999999999999</v>
      </c>
      <c r="N2" s="3">
        <f>1/M2</f>
        <v>0.52742616033755274</v>
      </c>
      <c r="O2" s="3">
        <f t="shared" ref="O2:O14" si="4">POWER((J2+K2),2)/(8*(J2+K2))</f>
        <v>0.96825000000000006</v>
      </c>
      <c r="P2" s="3">
        <f t="shared" ref="P2:P14" si="5">(7-L2)/(2*M2)</f>
        <v>0.8246308016877637</v>
      </c>
      <c r="Q2" s="3">
        <v>92</v>
      </c>
    </row>
    <row r="3" spans="1:17" ht="15.75" x14ac:dyDescent="0.25">
      <c r="A3" s="6" t="s">
        <v>67</v>
      </c>
      <c r="B3" s="3">
        <v>353.3</v>
      </c>
      <c r="C3" s="3">
        <v>4.7</v>
      </c>
      <c r="D3" s="3">
        <v>1.98</v>
      </c>
      <c r="E3" s="3">
        <v>-4.5</v>
      </c>
      <c r="F3" s="3">
        <v>109.42</v>
      </c>
      <c r="G3" s="3">
        <v>34.35</v>
      </c>
      <c r="H3" s="3">
        <v>-6.399</v>
      </c>
      <c r="I3" s="3">
        <v>-3.5219999999999998</v>
      </c>
      <c r="J3" s="3">
        <f t="shared" si="0"/>
        <v>6.399</v>
      </c>
      <c r="K3" s="3">
        <f t="shared" si="1"/>
        <v>3.5219999999999998</v>
      </c>
      <c r="L3" s="3">
        <f t="shared" si="2"/>
        <v>4.9604999999999997</v>
      </c>
      <c r="M3" s="3">
        <f t="shared" si="3"/>
        <v>1.4385000000000001</v>
      </c>
      <c r="N3" s="3">
        <f t="shared" ref="N3:N66" si="6">1/M3</f>
        <v>0.69516857838025714</v>
      </c>
      <c r="O3" s="3">
        <f t="shared" si="4"/>
        <v>1.2401249999999999</v>
      </c>
      <c r="P3" s="3">
        <f t="shared" si="5"/>
        <v>0.70889815780326737</v>
      </c>
      <c r="Q3" s="3"/>
    </row>
    <row r="4" spans="1:17" ht="15.75" x14ac:dyDescent="0.25">
      <c r="A4" s="7" t="s">
        <v>158</v>
      </c>
      <c r="B4" s="3">
        <v>151.16</v>
      </c>
      <c r="C4" s="3">
        <v>9.9</v>
      </c>
      <c r="D4" s="3">
        <v>0.91</v>
      </c>
      <c r="E4" s="3">
        <v>-1.6</v>
      </c>
      <c r="F4" s="3">
        <v>49.33</v>
      </c>
      <c r="G4" s="3">
        <v>15.52</v>
      </c>
      <c r="H4" s="3">
        <v>-5.4939999999999998</v>
      </c>
      <c r="I4" s="3">
        <v>-1.6459999999999999</v>
      </c>
      <c r="J4" s="3">
        <f t="shared" si="0"/>
        <v>5.4939999999999998</v>
      </c>
      <c r="K4" s="3">
        <f t="shared" si="1"/>
        <v>1.6459999999999999</v>
      </c>
      <c r="L4" s="3">
        <f t="shared" si="2"/>
        <v>3.57</v>
      </c>
      <c r="M4" s="3">
        <f t="shared" si="3"/>
        <v>1.9239999999999999</v>
      </c>
      <c r="N4" s="3">
        <f t="shared" si="6"/>
        <v>0.51975051975051978</v>
      </c>
      <c r="O4" s="3">
        <f t="shared" si="4"/>
        <v>0.89249999999999996</v>
      </c>
      <c r="P4" s="3">
        <f t="shared" si="5"/>
        <v>0.89137214137214149</v>
      </c>
      <c r="Q4" s="3">
        <v>85.8</v>
      </c>
    </row>
    <row r="5" spans="1:17" ht="15.75" x14ac:dyDescent="0.25">
      <c r="A5" s="6" t="s">
        <v>157</v>
      </c>
      <c r="B5" s="3">
        <v>222.3</v>
      </c>
      <c r="C5" s="3">
        <v>8.8000000000000007</v>
      </c>
      <c r="D5" s="3">
        <v>-0.26</v>
      </c>
      <c r="E5" s="3">
        <v>-2.36</v>
      </c>
      <c r="F5" s="3">
        <v>115.04</v>
      </c>
      <c r="G5" s="3">
        <v>19.16</v>
      </c>
      <c r="H5" s="3">
        <v>-7.01</v>
      </c>
      <c r="I5" s="3">
        <v>-3.3580000000000001</v>
      </c>
      <c r="J5" s="3">
        <f t="shared" si="0"/>
        <v>7.01</v>
      </c>
      <c r="K5" s="3">
        <f t="shared" si="1"/>
        <v>3.3580000000000001</v>
      </c>
      <c r="L5" s="3">
        <f t="shared" si="2"/>
        <v>5.1840000000000002</v>
      </c>
      <c r="M5" s="3">
        <f t="shared" si="3"/>
        <v>1.8259999999999998</v>
      </c>
      <c r="N5" s="3">
        <f t="shared" si="6"/>
        <v>0.547645125958379</v>
      </c>
      <c r="O5" s="3">
        <f t="shared" si="4"/>
        <v>1.296</v>
      </c>
      <c r="P5" s="3">
        <f t="shared" si="5"/>
        <v>0.49726177437020808</v>
      </c>
      <c r="Q5" s="3">
        <v>93</v>
      </c>
    </row>
    <row r="6" spans="1:17" ht="15.75" x14ac:dyDescent="0.25">
      <c r="A6" s="6" t="s">
        <v>117</v>
      </c>
      <c r="B6" s="3">
        <v>60.05</v>
      </c>
      <c r="C6" s="3">
        <v>4.8</v>
      </c>
      <c r="D6" s="3">
        <v>-0.17</v>
      </c>
      <c r="E6" s="3">
        <v>1.22</v>
      </c>
      <c r="F6" s="3">
        <v>37.299999999999997</v>
      </c>
      <c r="G6" s="3">
        <v>5.34</v>
      </c>
      <c r="H6" s="3">
        <v>-6.8159999999999998</v>
      </c>
      <c r="I6" s="3">
        <v>-1.07</v>
      </c>
      <c r="J6" s="3">
        <f t="shared" si="0"/>
        <v>6.8159999999999998</v>
      </c>
      <c r="K6" s="3">
        <f t="shared" si="1"/>
        <v>1.07</v>
      </c>
      <c r="L6" s="3">
        <f t="shared" si="2"/>
        <v>3.9430000000000001</v>
      </c>
      <c r="M6" s="3">
        <f t="shared" si="3"/>
        <v>2.8729999999999998</v>
      </c>
      <c r="N6" s="3">
        <f t="shared" si="6"/>
        <v>0.34806822137138882</v>
      </c>
      <c r="O6" s="3">
        <f t="shared" si="4"/>
        <v>0.98575000000000002</v>
      </c>
      <c r="P6" s="3">
        <f t="shared" si="5"/>
        <v>0.53202227636616783</v>
      </c>
      <c r="Q6" s="3">
        <v>92</v>
      </c>
    </row>
    <row r="7" spans="1:17" ht="15.75" x14ac:dyDescent="0.25">
      <c r="A7" s="6" t="s">
        <v>257</v>
      </c>
      <c r="B7" s="3">
        <v>326.5</v>
      </c>
      <c r="C7" s="3">
        <v>9.3000000000000007</v>
      </c>
      <c r="D7" s="3">
        <v>4.3</v>
      </c>
      <c r="E7" s="3">
        <v>-4.5</v>
      </c>
      <c r="F7" s="3">
        <v>25.2</v>
      </c>
      <c r="G7" s="3">
        <v>37.17</v>
      </c>
      <c r="H7" s="3">
        <v>-4.9240000000000004</v>
      </c>
      <c r="I7" s="3">
        <v>-2.5289999999999999</v>
      </c>
      <c r="J7" s="3">
        <f t="shared" si="0"/>
        <v>4.9240000000000004</v>
      </c>
      <c r="K7" s="3">
        <f t="shared" si="1"/>
        <v>2.5289999999999999</v>
      </c>
      <c r="L7" s="3">
        <f t="shared" si="2"/>
        <v>3.7265000000000001</v>
      </c>
      <c r="M7" s="3">
        <f t="shared" si="3"/>
        <v>1.1975000000000002</v>
      </c>
      <c r="N7" s="3">
        <f t="shared" si="6"/>
        <v>0.83507306889352806</v>
      </c>
      <c r="O7" s="3">
        <f t="shared" si="4"/>
        <v>0.93162500000000004</v>
      </c>
      <c r="P7" s="3">
        <f t="shared" si="5"/>
        <v>1.366805845511482</v>
      </c>
      <c r="Q7" s="3"/>
    </row>
    <row r="8" spans="1:17" ht="15.75" x14ac:dyDescent="0.25">
      <c r="A8" s="6" t="s">
        <v>170</v>
      </c>
      <c r="B8" s="3">
        <v>353.5</v>
      </c>
      <c r="C8" s="3">
        <v>9.8699999999999992</v>
      </c>
      <c r="D8" s="3">
        <v>4.2699999999999996</v>
      </c>
      <c r="E8" s="3">
        <v>-5.3</v>
      </c>
      <c r="F8" s="3">
        <v>29.54</v>
      </c>
      <c r="G8" s="3">
        <v>40.82</v>
      </c>
      <c r="H8" s="3">
        <v>-5.1630000000000003</v>
      </c>
      <c r="I8" s="3">
        <v>-1.4850000000000001</v>
      </c>
      <c r="J8" s="3">
        <f t="shared" si="0"/>
        <v>5.1630000000000003</v>
      </c>
      <c r="K8" s="3">
        <f t="shared" si="1"/>
        <v>1.4850000000000001</v>
      </c>
      <c r="L8" s="3">
        <f t="shared" si="2"/>
        <v>3.3240000000000003</v>
      </c>
      <c r="M8" s="3">
        <f t="shared" si="3"/>
        <v>1.839</v>
      </c>
      <c r="N8" s="3">
        <f t="shared" si="6"/>
        <v>0.54377379010331706</v>
      </c>
      <c r="O8" s="3">
        <f t="shared" si="4"/>
        <v>0.83100000000000007</v>
      </c>
      <c r="P8" s="3">
        <f t="shared" si="5"/>
        <v>0.9994562262098966</v>
      </c>
      <c r="Q8" s="3"/>
    </row>
    <row r="9" spans="1:17" ht="15.75" x14ac:dyDescent="0.25">
      <c r="A9" s="6" t="s">
        <v>132</v>
      </c>
      <c r="B9" s="3">
        <v>275.39999999999998</v>
      </c>
      <c r="C9" s="3">
        <v>9.1</v>
      </c>
      <c r="D9" s="3">
        <v>3.46</v>
      </c>
      <c r="E9" s="3">
        <v>-3.1</v>
      </c>
      <c r="F9" s="3">
        <v>29.54</v>
      </c>
      <c r="G9" s="3">
        <v>31.7</v>
      </c>
      <c r="H9" s="3">
        <v>-5.2839999999999998</v>
      </c>
      <c r="I9" s="3">
        <v>-1.5109999999999999</v>
      </c>
      <c r="J9" s="3">
        <f t="shared" si="0"/>
        <v>5.2839999999999998</v>
      </c>
      <c r="K9" s="3">
        <f t="shared" si="1"/>
        <v>1.5109999999999999</v>
      </c>
      <c r="L9" s="3">
        <f t="shared" si="2"/>
        <v>3.3975</v>
      </c>
      <c r="M9" s="3">
        <f t="shared" si="3"/>
        <v>1.8864999999999998</v>
      </c>
      <c r="N9" s="3">
        <f t="shared" si="6"/>
        <v>0.53008216273522402</v>
      </c>
      <c r="O9" s="3">
        <f t="shared" si="4"/>
        <v>0.84937499999999999</v>
      </c>
      <c r="P9" s="3">
        <f t="shared" si="5"/>
        <v>0.9548104956268223</v>
      </c>
      <c r="Q9" s="3"/>
    </row>
    <row r="10" spans="1:17" ht="15.75" x14ac:dyDescent="0.25">
      <c r="A10" s="6" t="s">
        <v>109</v>
      </c>
      <c r="B10" s="3">
        <v>261.36</v>
      </c>
      <c r="C10" s="3">
        <v>8.6999999999999993</v>
      </c>
      <c r="D10" s="3">
        <v>3.24</v>
      </c>
      <c r="E10" s="3">
        <v>-2.7</v>
      </c>
      <c r="F10" s="3">
        <v>29.54</v>
      </c>
      <c r="G10" s="3">
        <v>29.83</v>
      </c>
      <c r="H10" s="3">
        <v>-5.3019999999999996</v>
      </c>
      <c r="I10" s="3">
        <v>-1.5009999999999999</v>
      </c>
      <c r="J10" s="3">
        <f t="shared" si="0"/>
        <v>5.3019999999999996</v>
      </c>
      <c r="K10" s="3">
        <f t="shared" si="1"/>
        <v>1.5009999999999999</v>
      </c>
      <c r="L10" s="3">
        <f t="shared" si="2"/>
        <v>3.4014999999999995</v>
      </c>
      <c r="M10" s="3">
        <f t="shared" si="3"/>
        <v>1.9004999999999999</v>
      </c>
      <c r="N10" s="3">
        <f t="shared" si="6"/>
        <v>0.52617732175743226</v>
      </c>
      <c r="O10" s="3">
        <f t="shared" si="4"/>
        <v>0.85037499999999977</v>
      </c>
      <c r="P10" s="3">
        <f t="shared" si="5"/>
        <v>0.94672454617206014</v>
      </c>
      <c r="Q10" s="3"/>
    </row>
    <row r="11" spans="1:17" ht="15.75" x14ac:dyDescent="0.25">
      <c r="A11" s="6" t="s">
        <v>108</v>
      </c>
      <c r="B11" s="3">
        <v>249.35</v>
      </c>
      <c r="C11" s="3">
        <v>9.6</v>
      </c>
      <c r="D11" s="3">
        <v>3.1</v>
      </c>
      <c r="E11" s="3">
        <v>-3.1</v>
      </c>
      <c r="F11" s="3">
        <v>41.49</v>
      </c>
      <c r="G11" s="3">
        <v>29.38</v>
      </c>
      <c r="H11" s="3">
        <v>-5.694</v>
      </c>
      <c r="I11" s="3">
        <v>-1.4550000000000001</v>
      </c>
      <c r="J11" s="3">
        <f t="shared" si="0"/>
        <v>5.694</v>
      </c>
      <c r="K11" s="3">
        <f t="shared" si="1"/>
        <v>1.4550000000000001</v>
      </c>
      <c r="L11" s="3">
        <f t="shared" si="2"/>
        <v>3.5745</v>
      </c>
      <c r="M11" s="3">
        <f t="shared" si="3"/>
        <v>2.1194999999999999</v>
      </c>
      <c r="N11" s="3">
        <f t="shared" si="6"/>
        <v>0.47180938900684127</v>
      </c>
      <c r="O11" s="3">
        <f t="shared" si="4"/>
        <v>0.893625</v>
      </c>
      <c r="P11" s="3">
        <f t="shared" si="5"/>
        <v>0.80809153102146736</v>
      </c>
      <c r="Q11" s="3"/>
    </row>
    <row r="12" spans="1:17" ht="15.75" x14ac:dyDescent="0.25">
      <c r="A12" s="6" t="s">
        <v>238</v>
      </c>
      <c r="B12" s="3">
        <v>151.25</v>
      </c>
      <c r="C12" s="3">
        <v>10.8</v>
      </c>
      <c r="D12" s="3">
        <v>2.44</v>
      </c>
      <c r="E12" s="3">
        <v>-3.2</v>
      </c>
      <c r="F12" s="3">
        <v>26.02</v>
      </c>
      <c r="G12" s="3">
        <v>17.920000000000002</v>
      </c>
      <c r="H12" s="3">
        <v>-5.9690000000000003</v>
      </c>
      <c r="I12" s="3">
        <v>5.8440000000000003</v>
      </c>
      <c r="J12" s="3">
        <f t="shared" si="0"/>
        <v>5.9690000000000003</v>
      </c>
      <c r="K12" s="3">
        <f t="shared" si="1"/>
        <v>-5.8440000000000003</v>
      </c>
      <c r="L12" s="3">
        <f t="shared" si="2"/>
        <v>6.25E-2</v>
      </c>
      <c r="M12" s="3">
        <f t="shared" si="3"/>
        <v>5.9065000000000003</v>
      </c>
      <c r="N12" s="3">
        <f t="shared" si="6"/>
        <v>0.16930500296283754</v>
      </c>
      <c r="O12" s="3">
        <f t="shared" si="4"/>
        <v>1.5625E-2</v>
      </c>
      <c r="P12" s="3">
        <f t="shared" si="5"/>
        <v>0.58727672902734274</v>
      </c>
      <c r="Q12" s="3"/>
    </row>
    <row r="13" spans="1:17" ht="15.75" x14ac:dyDescent="0.25">
      <c r="A13" s="6" t="s">
        <v>25</v>
      </c>
      <c r="B13" s="3">
        <v>137.13999999999999</v>
      </c>
      <c r="C13" s="3">
        <v>3.38</v>
      </c>
      <c r="D13" s="3">
        <v>0.83</v>
      </c>
      <c r="E13" s="3">
        <v>-0.4</v>
      </c>
      <c r="F13" s="3">
        <v>63.32</v>
      </c>
      <c r="G13" s="3">
        <v>13.44</v>
      </c>
      <c r="H13" s="3">
        <v>-5.9219999999999997</v>
      </c>
      <c r="I13" s="3">
        <v>-2.1219999999999999</v>
      </c>
      <c r="J13" s="3">
        <f t="shared" si="0"/>
        <v>5.9219999999999997</v>
      </c>
      <c r="K13" s="3">
        <f t="shared" si="1"/>
        <v>2.1219999999999999</v>
      </c>
      <c r="L13" s="3">
        <f t="shared" si="2"/>
        <v>4.0220000000000002</v>
      </c>
      <c r="M13" s="3">
        <f t="shared" si="3"/>
        <v>1.9</v>
      </c>
      <c r="N13" s="3">
        <f t="shared" si="6"/>
        <v>0.52631578947368418</v>
      </c>
      <c r="O13" s="3">
        <f t="shared" si="4"/>
        <v>1.0055000000000001</v>
      </c>
      <c r="P13" s="3">
        <f t="shared" si="5"/>
        <v>0.78368421052631576</v>
      </c>
      <c r="Q13" s="3">
        <v>80</v>
      </c>
    </row>
    <row r="14" spans="1:17" ht="15.75" x14ac:dyDescent="0.25">
      <c r="A14" s="6" t="s">
        <v>35</v>
      </c>
      <c r="B14" s="3">
        <v>131.16999999999999</v>
      </c>
      <c r="C14" s="3">
        <v>4.43</v>
      </c>
      <c r="D14" s="3">
        <v>-2.95</v>
      </c>
      <c r="E14" s="3">
        <v>-0.46</v>
      </c>
      <c r="F14" s="3">
        <v>63.32</v>
      </c>
      <c r="G14" s="3">
        <v>14.71</v>
      </c>
      <c r="H14" s="3">
        <v>-6.1779999999999999</v>
      </c>
      <c r="I14" s="3">
        <v>-0.50800000000000001</v>
      </c>
      <c r="J14" s="3">
        <f t="shared" si="0"/>
        <v>6.1779999999999999</v>
      </c>
      <c r="K14" s="3">
        <f t="shared" si="1"/>
        <v>0.50800000000000001</v>
      </c>
      <c r="L14" s="3">
        <f t="shared" si="2"/>
        <v>3.343</v>
      </c>
      <c r="M14" s="3">
        <f t="shared" si="3"/>
        <v>2.835</v>
      </c>
      <c r="N14" s="3">
        <f t="shared" si="6"/>
        <v>0.35273368606701938</v>
      </c>
      <c r="O14" s="3">
        <f t="shared" si="4"/>
        <v>0.83574999999999999</v>
      </c>
      <c r="P14" s="3">
        <f t="shared" si="5"/>
        <v>0.64497354497354498</v>
      </c>
      <c r="Q14" s="3"/>
    </row>
    <row r="15" spans="1:17" ht="15.75" x14ac:dyDescent="0.25">
      <c r="A15" s="6" t="s">
        <v>12</v>
      </c>
      <c r="B15" s="3">
        <v>420.43</v>
      </c>
      <c r="C15" s="3">
        <v>5</v>
      </c>
      <c r="D15" s="3">
        <v>-3.03</v>
      </c>
      <c r="E15" s="3">
        <v>-0.9</v>
      </c>
      <c r="F15" s="3">
        <v>69.3</v>
      </c>
      <c r="G15" s="3">
        <v>16.86</v>
      </c>
      <c r="H15" s="3">
        <v>-5.7460000000000004</v>
      </c>
      <c r="I15" s="3">
        <v>-1.671</v>
      </c>
      <c r="J15" s="3"/>
      <c r="K15" s="3"/>
      <c r="L15" s="3"/>
      <c r="M15" s="3"/>
      <c r="N15" s="3"/>
      <c r="O15" s="3">
        <v>0.92700000000000005</v>
      </c>
      <c r="P15" s="3">
        <v>0.80800000000000005</v>
      </c>
      <c r="Q15" s="3">
        <v>87</v>
      </c>
    </row>
    <row r="16" spans="1:17" ht="15.75" x14ac:dyDescent="0.25">
      <c r="A16" s="6" t="s">
        <v>12</v>
      </c>
      <c r="B16" s="3">
        <v>420.43</v>
      </c>
      <c r="C16" s="3">
        <v>5</v>
      </c>
      <c r="D16" s="3">
        <v>-3.03</v>
      </c>
      <c r="E16" s="3">
        <v>-0.9</v>
      </c>
      <c r="F16" s="3">
        <v>69.3</v>
      </c>
      <c r="G16" s="3">
        <v>16.86</v>
      </c>
      <c r="H16" s="3">
        <v>-5.8689999999999998</v>
      </c>
      <c r="I16" s="3">
        <v>-2.1150000000000002</v>
      </c>
      <c r="J16" s="3">
        <f t="shared" ref="J16:J47" si="7">H16*-1</f>
        <v>5.8689999999999998</v>
      </c>
      <c r="K16" s="3">
        <f t="shared" ref="K16:K47" si="8">I16*-1</f>
        <v>2.1150000000000002</v>
      </c>
      <c r="L16" s="3">
        <f t="shared" ref="L16:L47" si="9">(J16+K16)/2</f>
        <v>3.992</v>
      </c>
      <c r="M16" s="3">
        <f t="shared" ref="M16:M47" si="10">(J16-K16)/2</f>
        <v>1.8769999999999998</v>
      </c>
      <c r="N16" s="3">
        <f t="shared" si="6"/>
        <v>0.53276505061267987</v>
      </c>
      <c r="O16" s="3">
        <f t="shared" ref="O16:O47" si="11">POWER((J16+K16),2)/(8*(J16+K16))</f>
        <v>0.998</v>
      </c>
      <c r="P16" s="3">
        <f t="shared" ref="P16:P47" si="12">(7-L16)/(2*M16)</f>
        <v>0.80127863612147054</v>
      </c>
      <c r="Q16" s="3">
        <v>87</v>
      </c>
    </row>
    <row r="17" spans="1:17" ht="15.75" x14ac:dyDescent="0.25">
      <c r="A17" s="6" t="s">
        <v>41</v>
      </c>
      <c r="B17" s="3">
        <v>194.19</v>
      </c>
      <c r="C17" s="3">
        <v>3.64</v>
      </c>
      <c r="D17" s="3">
        <v>-0.89</v>
      </c>
      <c r="E17" s="3">
        <v>-1.8</v>
      </c>
      <c r="F17" s="3">
        <v>92.42</v>
      </c>
      <c r="G17" s="3">
        <v>19.13</v>
      </c>
      <c r="H17" s="3">
        <v>-6.0369999999999999</v>
      </c>
      <c r="I17" s="3">
        <v>-2.391</v>
      </c>
      <c r="J17" s="3">
        <f t="shared" si="7"/>
        <v>6.0369999999999999</v>
      </c>
      <c r="K17" s="3">
        <f t="shared" si="8"/>
        <v>2.391</v>
      </c>
      <c r="L17" s="3">
        <f t="shared" si="9"/>
        <v>4.2140000000000004</v>
      </c>
      <c r="M17" s="3">
        <f t="shared" si="10"/>
        <v>1.823</v>
      </c>
      <c r="N17" s="3">
        <f t="shared" si="6"/>
        <v>0.54854635216675807</v>
      </c>
      <c r="O17" s="3">
        <f t="shared" si="11"/>
        <v>1.0535000000000001</v>
      </c>
      <c r="P17" s="3">
        <f t="shared" si="12"/>
        <v>0.76412506856829387</v>
      </c>
      <c r="Q17" s="3"/>
    </row>
    <row r="18" spans="1:17" ht="15.75" x14ac:dyDescent="0.25">
      <c r="A18" s="6" t="s">
        <v>202</v>
      </c>
      <c r="B18" s="3">
        <v>440.4</v>
      </c>
      <c r="C18" s="3">
        <v>5.5</v>
      </c>
      <c r="D18" s="3">
        <v>0.25</v>
      </c>
      <c r="E18" s="3">
        <v>-3.6</v>
      </c>
      <c r="F18" s="3">
        <v>219.33</v>
      </c>
      <c r="G18" s="3">
        <v>44.13</v>
      </c>
      <c r="H18" s="3">
        <v>-5.6630000000000003</v>
      </c>
      <c r="I18" s="3">
        <v>-2.923</v>
      </c>
      <c r="J18" s="3">
        <f t="shared" si="7"/>
        <v>5.6630000000000003</v>
      </c>
      <c r="K18" s="3">
        <f t="shared" si="8"/>
        <v>2.923</v>
      </c>
      <c r="L18" s="3">
        <f t="shared" si="9"/>
        <v>4.2930000000000001</v>
      </c>
      <c r="M18" s="3">
        <f t="shared" si="10"/>
        <v>1.37</v>
      </c>
      <c r="N18" s="3">
        <f t="shared" si="6"/>
        <v>0.72992700729927007</v>
      </c>
      <c r="O18" s="3">
        <f t="shared" si="11"/>
        <v>1.07325</v>
      </c>
      <c r="P18" s="3">
        <f t="shared" si="12"/>
        <v>0.98795620437956189</v>
      </c>
      <c r="Q18" s="3"/>
    </row>
    <row r="19" spans="1:17" ht="15.75" x14ac:dyDescent="0.25">
      <c r="A19" s="6" t="s">
        <v>5</v>
      </c>
      <c r="B19" s="3">
        <v>153.13999999999999</v>
      </c>
      <c r="C19" s="3">
        <v>2.0499999999999998</v>
      </c>
      <c r="D19" s="3">
        <v>0.89</v>
      </c>
      <c r="E19" s="3">
        <v>-1.1000000000000001</v>
      </c>
      <c r="F19" s="3">
        <v>83.55</v>
      </c>
      <c r="G19" s="3">
        <v>14.29</v>
      </c>
      <c r="H19" s="3">
        <v>-5.9779999999999998</v>
      </c>
      <c r="I19" s="3">
        <v>-2.0619999999999998</v>
      </c>
      <c r="J19" s="3">
        <f t="shared" si="7"/>
        <v>5.9779999999999998</v>
      </c>
      <c r="K19" s="3">
        <f t="shared" si="8"/>
        <v>2.0619999999999998</v>
      </c>
      <c r="L19" s="3">
        <f t="shared" si="9"/>
        <v>4.0199999999999996</v>
      </c>
      <c r="M19" s="3">
        <f t="shared" si="10"/>
        <v>1.958</v>
      </c>
      <c r="N19" s="3">
        <f t="shared" si="6"/>
        <v>0.51072522982635338</v>
      </c>
      <c r="O19" s="3">
        <f t="shared" si="11"/>
        <v>1.0049999999999999</v>
      </c>
      <c r="P19" s="3">
        <f t="shared" si="12"/>
        <v>0.7609805924412667</v>
      </c>
      <c r="Q19" s="3"/>
    </row>
    <row r="20" spans="1:17" ht="15.75" x14ac:dyDescent="0.25">
      <c r="A20" s="6" t="s">
        <v>208</v>
      </c>
      <c r="B20" s="3">
        <v>277.39999999999998</v>
      </c>
      <c r="C20" s="3">
        <v>9.4</v>
      </c>
      <c r="D20" s="3">
        <v>4.92</v>
      </c>
      <c r="E20" s="3">
        <v>-4.3899999999999997</v>
      </c>
      <c r="F20" s="3">
        <v>3.24</v>
      </c>
      <c r="G20" s="3">
        <v>33.74</v>
      </c>
      <c r="H20" s="3">
        <v>-5.2110000000000003</v>
      </c>
      <c r="I20" s="3">
        <v>-1.887</v>
      </c>
      <c r="J20" s="3">
        <f t="shared" si="7"/>
        <v>5.2110000000000003</v>
      </c>
      <c r="K20" s="3">
        <f t="shared" si="8"/>
        <v>1.887</v>
      </c>
      <c r="L20" s="3">
        <f t="shared" si="9"/>
        <v>3.5490000000000004</v>
      </c>
      <c r="M20" s="3">
        <f t="shared" si="10"/>
        <v>1.6620000000000001</v>
      </c>
      <c r="N20" s="3">
        <f t="shared" si="6"/>
        <v>0.60168471720818284</v>
      </c>
      <c r="O20" s="3">
        <f t="shared" si="11"/>
        <v>0.88725000000000009</v>
      </c>
      <c r="P20" s="3">
        <f t="shared" si="12"/>
        <v>1.0382069795427193</v>
      </c>
      <c r="Q20" s="3">
        <v>94</v>
      </c>
    </row>
    <row r="21" spans="1:17" ht="15.75" x14ac:dyDescent="0.25">
      <c r="A21" s="6" t="s">
        <v>143</v>
      </c>
      <c r="B21" s="3">
        <v>226.27</v>
      </c>
      <c r="C21" s="3">
        <v>8</v>
      </c>
      <c r="D21" s="3">
        <v>2.0699999999999998</v>
      </c>
      <c r="E21" s="3">
        <v>-2.57</v>
      </c>
      <c r="F21" s="3">
        <v>75.27</v>
      </c>
      <c r="G21" s="3">
        <v>23.45</v>
      </c>
      <c r="H21" s="3">
        <v>-6.6790000000000003</v>
      </c>
      <c r="I21" s="3">
        <v>-2.4129999999999998</v>
      </c>
      <c r="J21" s="3">
        <f t="shared" si="7"/>
        <v>6.6790000000000003</v>
      </c>
      <c r="K21" s="3">
        <f t="shared" si="8"/>
        <v>2.4129999999999998</v>
      </c>
      <c r="L21" s="3">
        <f t="shared" si="9"/>
        <v>4.5460000000000003</v>
      </c>
      <c r="M21" s="3">
        <f t="shared" si="10"/>
        <v>2.133</v>
      </c>
      <c r="N21" s="3">
        <f t="shared" si="6"/>
        <v>0.46882325363338023</v>
      </c>
      <c r="O21" s="3">
        <f t="shared" si="11"/>
        <v>1.1365000000000001</v>
      </c>
      <c r="P21" s="3">
        <f t="shared" si="12"/>
        <v>0.57524613220815746</v>
      </c>
      <c r="Q21" s="3"/>
    </row>
    <row r="22" spans="1:17" ht="15.75" x14ac:dyDescent="0.25">
      <c r="A22" s="6" t="s">
        <v>6</v>
      </c>
      <c r="B22" s="3">
        <v>365.4</v>
      </c>
      <c r="C22" s="3">
        <v>2.4</v>
      </c>
      <c r="D22" s="3">
        <v>0.87</v>
      </c>
      <c r="E22" s="3">
        <v>-2.6</v>
      </c>
      <c r="F22" s="3">
        <v>132.96</v>
      </c>
      <c r="G22" s="3">
        <v>35.520000000000003</v>
      </c>
      <c r="H22" s="3">
        <v>-5.9989999999999997</v>
      </c>
      <c r="I22" s="3">
        <v>-1.885</v>
      </c>
      <c r="J22" s="3">
        <f t="shared" si="7"/>
        <v>5.9989999999999997</v>
      </c>
      <c r="K22" s="3">
        <f t="shared" si="8"/>
        <v>1.885</v>
      </c>
      <c r="L22" s="3">
        <f t="shared" si="9"/>
        <v>3.9419999999999997</v>
      </c>
      <c r="M22" s="3">
        <f t="shared" si="10"/>
        <v>2.0569999999999999</v>
      </c>
      <c r="N22" s="3">
        <f t="shared" si="6"/>
        <v>0.48614487117160915</v>
      </c>
      <c r="O22" s="3">
        <f t="shared" si="11"/>
        <v>0.98549999999999993</v>
      </c>
      <c r="P22" s="3">
        <f t="shared" si="12"/>
        <v>0.74331550802139046</v>
      </c>
      <c r="Q22" s="3">
        <v>94.47</v>
      </c>
    </row>
    <row r="23" spans="1:17" ht="15.75" x14ac:dyDescent="0.25">
      <c r="A23" s="6" t="s">
        <v>11</v>
      </c>
      <c r="B23" s="3">
        <v>349.4</v>
      </c>
      <c r="C23" s="3">
        <v>2.7</v>
      </c>
      <c r="D23" s="3">
        <v>1.35</v>
      </c>
      <c r="E23" s="3">
        <v>-2.8</v>
      </c>
      <c r="F23" s="3">
        <v>112.73</v>
      </c>
      <c r="G23" s="3">
        <v>34.54</v>
      </c>
      <c r="H23" s="3">
        <v>-6.1580000000000004</v>
      </c>
      <c r="I23" s="3">
        <v>-1.9730000000000001</v>
      </c>
      <c r="J23" s="3">
        <f t="shared" si="7"/>
        <v>6.1580000000000004</v>
      </c>
      <c r="K23" s="3">
        <f t="shared" si="8"/>
        <v>1.9730000000000001</v>
      </c>
      <c r="L23" s="3">
        <f t="shared" si="9"/>
        <v>4.0655000000000001</v>
      </c>
      <c r="M23" s="3">
        <f t="shared" si="10"/>
        <v>2.0925000000000002</v>
      </c>
      <c r="N23" s="3">
        <f t="shared" si="6"/>
        <v>0.47789725209080042</v>
      </c>
      <c r="O23" s="3">
        <f t="shared" si="11"/>
        <v>1.016375</v>
      </c>
      <c r="P23" s="3">
        <f t="shared" si="12"/>
        <v>0.70119474313022689</v>
      </c>
      <c r="Q23" s="3">
        <v>92.8</v>
      </c>
    </row>
    <row r="24" spans="1:17" ht="15.75" x14ac:dyDescent="0.25">
      <c r="A24" s="6" t="s">
        <v>155</v>
      </c>
      <c r="B24" s="3">
        <v>135.21</v>
      </c>
      <c r="C24" s="3">
        <v>9.8000000000000007</v>
      </c>
      <c r="D24" s="3">
        <v>1.8</v>
      </c>
      <c r="E24" s="3">
        <v>-1.9</v>
      </c>
      <c r="F24" s="3">
        <v>26.02</v>
      </c>
      <c r="G24" s="3">
        <v>16.170000000000002</v>
      </c>
      <c r="H24" s="3">
        <v>-6.1849999999999996</v>
      </c>
      <c r="I24" s="3">
        <v>-1.3859999999999999</v>
      </c>
      <c r="J24" s="3">
        <f t="shared" si="7"/>
        <v>6.1849999999999996</v>
      </c>
      <c r="K24" s="3">
        <f t="shared" si="8"/>
        <v>1.3859999999999999</v>
      </c>
      <c r="L24" s="3">
        <f t="shared" si="9"/>
        <v>3.7854999999999999</v>
      </c>
      <c r="M24" s="3">
        <f t="shared" si="10"/>
        <v>2.3994999999999997</v>
      </c>
      <c r="N24" s="3">
        <f t="shared" si="6"/>
        <v>0.41675349031048137</v>
      </c>
      <c r="O24" s="3">
        <f t="shared" si="11"/>
        <v>0.94637499999999997</v>
      </c>
      <c r="P24" s="3">
        <f t="shared" si="12"/>
        <v>0.66982704730152121</v>
      </c>
      <c r="Q24" s="3"/>
    </row>
    <row r="25" spans="1:17" ht="15.75" x14ac:dyDescent="0.25">
      <c r="A25" s="7" t="s">
        <v>256</v>
      </c>
      <c r="B25" s="3">
        <v>924.1</v>
      </c>
      <c r="C25" s="3">
        <v>3.58</v>
      </c>
      <c r="D25" s="3">
        <v>0.8</v>
      </c>
      <c r="E25" s="3">
        <v>-4</v>
      </c>
      <c r="F25" s="3">
        <v>319.61</v>
      </c>
      <c r="G25" s="3">
        <v>99.45</v>
      </c>
      <c r="H25" s="3">
        <v>-5.274</v>
      </c>
      <c r="I25" s="3">
        <v>-3.29</v>
      </c>
      <c r="J25" s="3">
        <f t="shared" si="7"/>
        <v>5.274</v>
      </c>
      <c r="K25" s="3">
        <f t="shared" si="8"/>
        <v>3.29</v>
      </c>
      <c r="L25" s="3">
        <f t="shared" si="9"/>
        <v>4.282</v>
      </c>
      <c r="M25" s="3">
        <f t="shared" si="10"/>
        <v>0.99199999999999999</v>
      </c>
      <c r="N25" s="3">
        <f t="shared" si="6"/>
        <v>1.0080645161290323</v>
      </c>
      <c r="O25" s="3">
        <f t="shared" si="11"/>
        <v>1.0705</v>
      </c>
      <c r="P25" s="3">
        <f t="shared" si="12"/>
        <v>1.3699596774193548</v>
      </c>
      <c r="Q25" s="3"/>
    </row>
    <row r="26" spans="1:17" ht="15.75" x14ac:dyDescent="0.25">
      <c r="A26" s="6" t="s">
        <v>168</v>
      </c>
      <c r="B26" s="3">
        <v>352.5</v>
      </c>
      <c r="C26" s="3">
        <v>8.8800000000000008</v>
      </c>
      <c r="D26" s="3">
        <v>3.7</v>
      </c>
      <c r="E26" s="3">
        <v>-4.5</v>
      </c>
      <c r="F26" s="3">
        <v>55.56</v>
      </c>
      <c r="G26" s="3">
        <v>40.98</v>
      </c>
      <c r="H26" s="3">
        <v>-5.109</v>
      </c>
      <c r="I26" s="3">
        <v>-1.5509999999999999</v>
      </c>
      <c r="J26" s="3">
        <f t="shared" si="7"/>
        <v>5.109</v>
      </c>
      <c r="K26" s="3">
        <f t="shared" si="8"/>
        <v>1.5509999999999999</v>
      </c>
      <c r="L26" s="3">
        <f t="shared" si="9"/>
        <v>3.33</v>
      </c>
      <c r="M26" s="3">
        <f t="shared" si="10"/>
        <v>1.7789999999999999</v>
      </c>
      <c r="N26" s="3">
        <f t="shared" si="6"/>
        <v>0.56211354693648119</v>
      </c>
      <c r="O26" s="3">
        <f t="shared" si="11"/>
        <v>0.83250000000000002</v>
      </c>
      <c r="P26" s="3">
        <f t="shared" si="12"/>
        <v>1.0314783586284431</v>
      </c>
      <c r="Q26" s="3"/>
    </row>
    <row r="27" spans="1:17" ht="15.75" x14ac:dyDescent="0.25">
      <c r="A27" s="6" t="s">
        <v>241</v>
      </c>
      <c r="B27" s="3">
        <v>252.26</v>
      </c>
      <c r="C27" s="3">
        <v>4.0999999999999996</v>
      </c>
      <c r="D27" s="3">
        <v>2.88</v>
      </c>
      <c r="E27" s="3">
        <v>-4.3</v>
      </c>
      <c r="F27" s="3">
        <v>43.37</v>
      </c>
      <c r="G27" s="3">
        <v>26.3</v>
      </c>
      <c r="H27" s="3">
        <v>-5.6040000000000001</v>
      </c>
      <c r="I27" s="3">
        <v>-3.3439999999999999</v>
      </c>
      <c r="J27" s="3">
        <f t="shared" si="7"/>
        <v>5.6040000000000001</v>
      </c>
      <c r="K27" s="3">
        <f t="shared" si="8"/>
        <v>3.3439999999999999</v>
      </c>
      <c r="L27" s="3">
        <f t="shared" si="9"/>
        <v>4.4740000000000002</v>
      </c>
      <c r="M27" s="3">
        <f t="shared" si="10"/>
        <v>1.1300000000000001</v>
      </c>
      <c r="N27" s="3">
        <f t="shared" si="6"/>
        <v>0.88495575221238931</v>
      </c>
      <c r="O27" s="3">
        <f t="shared" si="11"/>
        <v>1.1185</v>
      </c>
      <c r="P27" s="3">
        <f t="shared" si="12"/>
        <v>1.1176991150442477</v>
      </c>
      <c r="Q27" s="3"/>
    </row>
    <row r="28" spans="1:17" ht="15.75" x14ac:dyDescent="0.25">
      <c r="A28" s="6" t="s">
        <v>185</v>
      </c>
      <c r="B28" s="3">
        <v>265.35000000000002</v>
      </c>
      <c r="C28" s="3">
        <v>10</v>
      </c>
      <c r="D28" s="3">
        <v>3.22</v>
      </c>
      <c r="E28" s="3">
        <v>-3.4</v>
      </c>
      <c r="F28" s="3">
        <v>27.63</v>
      </c>
      <c r="G28" s="3">
        <v>30.11</v>
      </c>
      <c r="H28" s="3">
        <v>-5.2229999999999999</v>
      </c>
      <c r="I28" s="3">
        <v>-1.6479999999999999</v>
      </c>
      <c r="J28" s="3">
        <f t="shared" si="7"/>
        <v>5.2229999999999999</v>
      </c>
      <c r="K28" s="3">
        <f t="shared" si="8"/>
        <v>1.6479999999999999</v>
      </c>
      <c r="L28" s="3">
        <f t="shared" si="9"/>
        <v>3.4354999999999998</v>
      </c>
      <c r="M28" s="3">
        <f t="shared" si="10"/>
        <v>1.7875000000000001</v>
      </c>
      <c r="N28" s="3">
        <f t="shared" si="6"/>
        <v>0.55944055944055937</v>
      </c>
      <c r="O28" s="3">
        <f t="shared" si="11"/>
        <v>0.85887499999999994</v>
      </c>
      <c r="P28" s="3">
        <f t="shared" si="12"/>
        <v>0.99706293706293703</v>
      </c>
      <c r="Q28" s="3"/>
    </row>
    <row r="29" spans="1:17" ht="15.75" x14ac:dyDescent="0.25">
      <c r="A29" s="6" t="s">
        <v>39</v>
      </c>
      <c r="B29" s="3">
        <v>188.33</v>
      </c>
      <c r="C29" s="3">
        <v>2.2000000000000002</v>
      </c>
      <c r="D29" s="3">
        <v>0.38</v>
      </c>
      <c r="E29" s="3">
        <v>-0.6</v>
      </c>
      <c r="F29" s="3">
        <v>23.55</v>
      </c>
      <c r="G29" s="3">
        <v>20.399999999999999</v>
      </c>
      <c r="H29" s="3">
        <v>-5.3129999999999997</v>
      </c>
      <c r="I29" s="3">
        <v>-1.8939999999999999</v>
      </c>
      <c r="J29" s="3">
        <f t="shared" si="7"/>
        <v>5.3129999999999997</v>
      </c>
      <c r="K29" s="3">
        <f t="shared" si="8"/>
        <v>1.8939999999999999</v>
      </c>
      <c r="L29" s="3">
        <f t="shared" si="9"/>
        <v>3.6034999999999999</v>
      </c>
      <c r="M29" s="3">
        <f t="shared" si="10"/>
        <v>1.7094999999999998</v>
      </c>
      <c r="N29" s="3">
        <f t="shared" si="6"/>
        <v>0.58496636443404515</v>
      </c>
      <c r="O29" s="3">
        <f t="shared" si="11"/>
        <v>0.90087499999999998</v>
      </c>
      <c r="P29" s="3">
        <f t="shared" si="12"/>
        <v>0.99341912840011715</v>
      </c>
      <c r="Q29" s="3">
        <v>95.7</v>
      </c>
    </row>
    <row r="30" spans="1:17" ht="15.75" x14ac:dyDescent="0.25">
      <c r="A30" s="6" t="s">
        <v>175</v>
      </c>
      <c r="B30" s="3">
        <v>267.32</v>
      </c>
      <c r="C30" s="3">
        <v>7</v>
      </c>
      <c r="D30" s="3">
        <v>3.1</v>
      </c>
      <c r="E30" s="3">
        <v>-2.7</v>
      </c>
      <c r="F30" s="3">
        <v>43.7</v>
      </c>
      <c r="G30" s="3">
        <v>29.7</v>
      </c>
      <c r="H30" s="3">
        <v>-5.2389999999999999</v>
      </c>
      <c r="I30" s="3">
        <v>-2.0099999999999998</v>
      </c>
      <c r="J30" s="3">
        <f t="shared" si="7"/>
        <v>5.2389999999999999</v>
      </c>
      <c r="K30" s="3">
        <f t="shared" si="8"/>
        <v>2.0099999999999998</v>
      </c>
      <c r="L30" s="3">
        <f t="shared" si="9"/>
        <v>3.6244999999999998</v>
      </c>
      <c r="M30" s="3">
        <f t="shared" si="10"/>
        <v>1.6145</v>
      </c>
      <c r="N30" s="3">
        <f t="shared" si="6"/>
        <v>0.61938680706100957</v>
      </c>
      <c r="O30" s="3">
        <f t="shared" si="11"/>
        <v>0.90612499999999996</v>
      </c>
      <c r="P30" s="3">
        <f t="shared" si="12"/>
        <v>1.0453700836172191</v>
      </c>
      <c r="Q30" s="3"/>
    </row>
    <row r="31" spans="1:17" ht="15.75" x14ac:dyDescent="0.25">
      <c r="A31" s="6" t="s">
        <v>129</v>
      </c>
      <c r="B31" s="3">
        <v>210.23</v>
      </c>
      <c r="C31" s="3">
        <v>7.8</v>
      </c>
      <c r="D31" s="3">
        <v>1.1499999999999999</v>
      </c>
      <c r="E31" s="3">
        <v>-1.6</v>
      </c>
      <c r="F31" s="3">
        <v>75.27</v>
      </c>
      <c r="G31" s="3">
        <v>20.5</v>
      </c>
      <c r="H31" s="3">
        <v>-6.6890000000000001</v>
      </c>
      <c r="I31" s="3">
        <v>-2.4590000000000001</v>
      </c>
      <c r="J31" s="3">
        <f t="shared" si="7"/>
        <v>6.6890000000000001</v>
      </c>
      <c r="K31" s="3">
        <f t="shared" si="8"/>
        <v>2.4590000000000001</v>
      </c>
      <c r="L31" s="3">
        <f t="shared" si="9"/>
        <v>4.5739999999999998</v>
      </c>
      <c r="M31" s="3">
        <f t="shared" si="10"/>
        <v>2.1150000000000002</v>
      </c>
      <c r="N31" s="3">
        <f t="shared" si="6"/>
        <v>0.47281323877068554</v>
      </c>
      <c r="O31" s="3">
        <f t="shared" si="11"/>
        <v>1.1435</v>
      </c>
      <c r="P31" s="3">
        <f t="shared" si="12"/>
        <v>0.57352245862884155</v>
      </c>
      <c r="Q31" s="3"/>
    </row>
    <row r="32" spans="1:17" ht="15.75" x14ac:dyDescent="0.25">
      <c r="A32" s="6" t="s">
        <v>210</v>
      </c>
      <c r="B32" s="3">
        <v>155.19</v>
      </c>
      <c r="C32" s="3">
        <v>7.6</v>
      </c>
      <c r="D32" s="3">
        <v>0.35</v>
      </c>
      <c r="E32" s="3">
        <v>0.81</v>
      </c>
      <c r="F32" s="3">
        <v>29.54</v>
      </c>
      <c r="G32" s="3">
        <v>17.100000000000001</v>
      </c>
      <c r="H32" s="3">
        <v>-5.3579999999999997</v>
      </c>
      <c r="I32" s="3">
        <v>-2.302</v>
      </c>
      <c r="J32" s="3">
        <f t="shared" si="7"/>
        <v>5.3579999999999997</v>
      </c>
      <c r="K32" s="3">
        <f t="shared" si="8"/>
        <v>2.302</v>
      </c>
      <c r="L32" s="3">
        <f t="shared" si="9"/>
        <v>3.83</v>
      </c>
      <c r="M32" s="3">
        <f t="shared" si="10"/>
        <v>1.5279999999999998</v>
      </c>
      <c r="N32" s="3">
        <f t="shared" si="6"/>
        <v>0.65445026178010479</v>
      </c>
      <c r="O32" s="3">
        <f t="shared" si="11"/>
        <v>0.95750000000000002</v>
      </c>
      <c r="P32" s="3">
        <f t="shared" si="12"/>
        <v>1.037303664921466</v>
      </c>
      <c r="Q32" s="3">
        <v>96.97</v>
      </c>
    </row>
    <row r="33" spans="1:17" ht="15.75" x14ac:dyDescent="0.25">
      <c r="A33" s="7" t="s">
        <v>45</v>
      </c>
      <c r="B33" s="3">
        <v>176.12</v>
      </c>
      <c r="C33" s="3">
        <v>4.7</v>
      </c>
      <c r="D33" s="3">
        <v>-1.85</v>
      </c>
      <c r="E33" s="3">
        <v>0.14000000000000001</v>
      </c>
      <c r="F33" s="3">
        <v>107.22</v>
      </c>
      <c r="G33" s="3">
        <v>14.93</v>
      </c>
      <c r="H33" s="3">
        <v>-5.9</v>
      </c>
      <c r="I33" s="3">
        <v>-2.0419999999999998</v>
      </c>
      <c r="J33" s="3">
        <f t="shared" si="7"/>
        <v>5.9</v>
      </c>
      <c r="K33" s="3">
        <f t="shared" si="8"/>
        <v>2.0419999999999998</v>
      </c>
      <c r="L33" s="3">
        <f t="shared" si="9"/>
        <v>3.9710000000000001</v>
      </c>
      <c r="M33" s="3">
        <f t="shared" si="10"/>
        <v>1.9290000000000003</v>
      </c>
      <c r="N33" s="3">
        <f t="shared" si="6"/>
        <v>0.51840331778123372</v>
      </c>
      <c r="O33" s="3">
        <f t="shared" si="11"/>
        <v>0.99275000000000002</v>
      </c>
      <c r="P33" s="3">
        <f t="shared" si="12"/>
        <v>0.78512182477967851</v>
      </c>
      <c r="Q33" s="3">
        <v>82.9</v>
      </c>
    </row>
    <row r="34" spans="1:17" ht="15.75" x14ac:dyDescent="0.25">
      <c r="A34" s="6" t="s">
        <v>45</v>
      </c>
      <c r="B34" s="3">
        <v>176.12</v>
      </c>
      <c r="C34" s="3">
        <v>4.7</v>
      </c>
      <c r="D34" s="3">
        <v>-1.85</v>
      </c>
      <c r="E34" s="3">
        <v>0.14000000000000001</v>
      </c>
      <c r="F34" s="3">
        <v>107.22</v>
      </c>
      <c r="G34" s="3">
        <v>14.93</v>
      </c>
      <c r="H34" s="3">
        <v>-5.9</v>
      </c>
      <c r="I34" s="3">
        <v>-2.0419999999999998</v>
      </c>
      <c r="J34" s="3">
        <f t="shared" si="7"/>
        <v>5.9</v>
      </c>
      <c r="K34" s="3">
        <f t="shared" si="8"/>
        <v>2.0419999999999998</v>
      </c>
      <c r="L34" s="3">
        <f t="shared" si="9"/>
        <v>3.9710000000000001</v>
      </c>
      <c r="M34" s="3">
        <f t="shared" si="10"/>
        <v>1.9290000000000003</v>
      </c>
      <c r="N34" s="3">
        <f t="shared" si="6"/>
        <v>0.51840331778123372</v>
      </c>
      <c r="O34" s="3">
        <f t="shared" si="11"/>
        <v>0.99275000000000002</v>
      </c>
      <c r="P34" s="3">
        <f t="shared" si="12"/>
        <v>0.78512182477967851</v>
      </c>
      <c r="Q34" s="3">
        <v>82.9</v>
      </c>
    </row>
    <row r="35" spans="1:17" ht="15.75" x14ac:dyDescent="0.25">
      <c r="A35" s="6" t="s">
        <v>34</v>
      </c>
      <c r="B35" s="3">
        <v>180.16</v>
      </c>
      <c r="C35" s="3">
        <v>3.5</v>
      </c>
      <c r="D35" s="3">
        <v>1.8</v>
      </c>
      <c r="E35" s="3">
        <v>-2.1</v>
      </c>
      <c r="F35" s="3">
        <v>63.6</v>
      </c>
      <c r="G35" s="3">
        <v>17.100000000000001</v>
      </c>
      <c r="H35" s="3">
        <v>-6.5869999999999997</v>
      </c>
      <c r="I35" s="3">
        <v>-2.7959999999999998</v>
      </c>
      <c r="J35" s="3">
        <f t="shared" si="7"/>
        <v>6.5869999999999997</v>
      </c>
      <c r="K35" s="3">
        <f t="shared" si="8"/>
        <v>2.7959999999999998</v>
      </c>
      <c r="L35" s="3">
        <f t="shared" si="9"/>
        <v>4.6914999999999996</v>
      </c>
      <c r="M35" s="3">
        <f t="shared" si="10"/>
        <v>1.8955</v>
      </c>
      <c r="N35" s="3">
        <f t="shared" si="6"/>
        <v>0.52756528620416776</v>
      </c>
      <c r="O35" s="3">
        <f t="shared" si="11"/>
        <v>1.1728749999999999</v>
      </c>
      <c r="P35" s="3">
        <f t="shared" si="12"/>
        <v>0.60894223160116079</v>
      </c>
      <c r="Q35" s="3">
        <v>77.91</v>
      </c>
    </row>
    <row r="36" spans="1:17" ht="15.75" x14ac:dyDescent="0.25">
      <c r="A36" s="6" t="s">
        <v>34</v>
      </c>
      <c r="B36" s="3">
        <v>180.16</v>
      </c>
      <c r="C36" s="3">
        <v>3.5</v>
      </c>
      <c r="D36" s="3">
        <v>1.8</v>
      </c>
      <c r="E36" s="3">
        <v>-2.1</v>
      </c>
      <c r="F36" s="3">
        <v>63.6</v>
      </c>
      <c r="G36" s="3">
        <v>17.100000000000001</v>
      </c>
      <c r="H36" s="3">
        <v>-6.5869999999999997</v>
      </c>
      <c r="I36" s="3">
        <v>-2.7959999999999998</v>
      </c>
      <c r="J36" s="3">
        <f t="shared" si="7"/>
        <v>6.5869999999999997</v>
      </c>
      <c r="K36" s="3">
        <f t="shared" si="8"/>
        <v>2.7959999999999998</v>
      </c>
      <c r="L36" s="3">
        <f t="shared" si="9"/>
        <v>4.6914999999999996</v>
      </c>
      <c r="M36" s="3">
        <f t="shared" si="10"/>
        <v>1.8955</v>
      </c>
      <c r="N36" s="3">
        <f t="shared" si="6"/>
        <v>0.52756528620416776</v>
      </c>
      <c r="O36" s="3">
        <f t="shared" si="11"/>
        <v>1.1728749999999999</v>
      </c>
      <c r="P36" s="3">
        <f t="shared" si="12"/>
        <v>0.60894223160116079</v>
      </c>
      <c r="Q36" s="3">
        <v>77.91</v>
      </c>
    </row>
    <row r="37" spans="1:17" ht="15.75" x14ac:dyDescent="0.25">
      <c r="A37" s="6" t="s">
        <v>164</v>
      </c>
      <c r="B37" s="3">
        <v>289.39999999999998</v>
      </c>
      <c r="C37" s="3">
        <v>9.6999999999999993</v>
      </c>
      <c r="D37" s="3">
        <v>1.83</v>
      </c>
      <c r="E37" s="3">
        <v>-2.12</v>
      </c>
      <c r="F37" s="3">
        <v>49.77</v>
      </c>
      <c r="G37" s="3">
        <v>31.28</v>
      </c>
      <c r="H37" s="3">
        <v>-5.4660000000000002</v>
      </c>
      <c r="I37" s="3">
        <v>-1.712</v>
      </c>
      <c r="J37" s="3">
        <f t="shared" si="7"/>
        <v>5.4660000000000002</v>
      </c>
      <c r="K37" s="3">
        <f t="shared" si="8"/>
        <v>1.712</v>
      </c>
      <c r="L37" s="3">
        <f t="shared" si="9"/>
        <v>3.589</v>
      </c>
      <c r="M37" s="3">
        <f t="shared" si="10"/>
        <v>1.8770000000000002</v>
      </c>
      <c r="N37" s="3">
        <f t="shared" si="6"/>
        <v>0.53276505061267976</v>
      </c>
      <c r="O37" s="3">
        <f t="shared" si="11"/>
        <v>0.89724999999999988</v>
      </c>
      <c r="P37" s="3">
        <f t="shared" si="12"/>
        <v>0.90863079381992529</v>
      </c>
      <c r="Q37" s="3">
        <v>92</v>
      </c>
    </row>
    <row r="38" spans="1:17" ht="15.75" x14ac:dyDescent="0.25">
      <c r="A38" s="6" t="s">
        <v>134</v>
      </c>
      <c r="B38" s="3">
        <v>184.19</v>
      </c>
      <c r="C38" s="3">
        <v>7.8</v>
      </c>
      <c r="D38" s="3">
        <v>0.65</v>
      </c>
      <c r="E38" s="3">
        <v>-1.37</v>
      </c>
      <c r="F38" s="3">
        <v>75.27</v>
      </c>
      <c r="G38" s="3">
        <v>17.59</v>
      </c>
      <c r="H38" s="3">
        <v>-6.6989999999999998</v>
      </c>
      <c r="I38" s="3">
        <v>-2.427</v>
      </c>
      <c r="J38" s="3">
        <f t="shared" si="7"/>
        <v>6.6989999999999998</v>
      </c>
      <c r="K38" s="3">
        <f t="shared" si="8"/>
        <v>2.427</v>
      </c>
      <c r="L38" s="3">
        <f t="shared" si="9"/>
        <v>4.5629999999999997</v>
      </c>
      <c r="M38" s="3">
        <f t="shared" si="10"/>
        <v>2.1360000000000001</v>
      </c>
      <c r="N38" s="3">
        <f t="shared" si="6"/>
        <v>0.46816479400749061</v>
      </c>
      <c r="O38" s="3">
        <f t="shared" si="11"/>
        <v>1.1407499999999999</v>
      </c>
      <c r="P38" s="3">
        <f t="shared" si="12"/>
        <v>0.57045880149812733</v>
      </c>
      <c r="Q38" s="3"/>
    </row>
    <row r="39" spans="1:17" ht="15.75" x14ac:dyDescent="0.25">
      <c r="A39" s="6" t="s">
        <v>62</v>
      </c>
      <c r="B39" s="3">
        <v>128.08000000000001</v>
      </c>
      <c r="C39" s="3">
        <v>4</v>
      </c>
      <c r="D39" s="3">
        <v>-1.47</v>
      </c>
      <c r="E39" s="3">
        <v>-1.5</v>
      </c>
      <c r="F39" s="3">
        <v>82.25</v>
      </c>
      <c r="G39" s="3">
        <v>10.28</v>
      </c>
      <c r="H39" s="3">
        <v>-6.9669999999999996</v>
      </c>
      <c r="I39" s="3">
        <v>-2.6520000000000001</v>
      </c>
      <c r="J39" s="3">
        <f t="shared" si="7"/>
        <v>6.9669999999999996</v>
      </c>
      <c r="K39" s="3">
        <f t="shared" si="8"/>
        <v>2.6520000000000001</v>
      </c>
      <c r="L39" s="3">
        <f t="shared" si="9"/>
        <v>4.8094999999999999</v>
      </c>
      <c r="M39" s="3">
        <f t="shared" si="10"/>
        <v>2.1574999999999998</v>
      </c>
      <c r="N39" s="3">
        <f t="shared" si="6"/>
        <v>0.46349942062572425</v>
      </c>
      <c r="O39" s="3">
        <f t="shared" si="11"/>
        <v>1.202375</v>
      </c>
      <c r="P39" s="3">
        <f t="shared" si="12"/>
        <v>0.50764774044032457</v>
      </c>
      <c r="Q39" s="3">
        <v>97.7</v>
      </c>
    </row>
    <row r="40" spans="1:17" ht="15.75" x14ac:dyDescent="0.25">
      <c r="A40" s="6" t="s">
        <v>204</v>
      </c>
      <c r="B40" s="3">
        <v>155.19</v>
      </c>
      <c r="C40" s="3">
        <v>11.2</v>
      </c>
      <c r="D40" s="3">
        <v>0.44</v>
      </c>
      <c r="E40" s="3">
        <v>-0.79</v>
      </c>
      <c r="F40" s="3">
        <v>46.17</v>
      </c>
      <c r="G40" s="3">
        <v>16.22</v>
      </c>
      <c r="H40" s="3">
        <v>-6.4909999999999997</v>
      </c>
      <c r="I40" s="3">
        <v>-1.9430000000000001</v>
      </c>
      <c r="J40" s="3">
        <f t="shared" si="7"/>
        <v>6.4909999999999997</v>
      </c>
      <c r="K40" s="3">
        <f t="shared" si="8"/>
        <v>1.9430000000000001</v>
      </c>
      <c r="L40" s="3">
        <f t="shared" si="9"/>
        <v>4.2169999999999996</v>
      </c>
      <c r="M40" s="3">
        <f t="shared" si="10"/>
        <v>2.274</v>
      </c>
      <c r="N40" s="3">
        <f t="shared" si="6"/>
        <v>0.43975373790677219</v>
      </c>
      <c r="O40" s="3">
        <f t="shared" si="11"/>
        <v>1.0542499999999999</v>
      </c>
      <c r="P40" s="3">
        <f t="shared" si="12"/>
        <v>0.61191732629727358</v>
      </c>
      <c r="Q40" s="3"/>
    </row>
    <row r="41" spans="1:17" ht="15.75" x14ac:dyDescent="0.25">
      <c r="A41" s="7" t="s">
        <v>20</v>
      </c>
      <c r="B41" s="3">
        <v>228.24</v>
      </c>
      <c r="C41" s="3">
        <v>3</v>
      </c>
      <c r="D41" s="3">
        <v>2.2999999999999998</v>
      </c>
      <c r="E41" s="3"/>
      <c r="F41" s="3">
        <v>35.53</v>
      </c>
      <c r="G41" s="3">
        <v>24.92</v>
      </c>
      <c r="H41" s="3">
        <v>-6.2480000000000002</v>
      </c>
      <c r="I41" s="3">
        <v>-2.04</v>
      </c>
      <c r="J41" s="3">
        <f t="shared" si="7"/>
        <v>6.2480000000000002</v>
      </c>
      <c r="K41" s="3">
        <f t="shared" si="8"/>
        <v>2.04</v>
      </c>
      <c r="L41" s="3">
        <f t="shared" si="9"/>
        <v>4.1440000000000001</v>
      </c>
      <c r="M41" s="3">
        <f t="shared" si="10"/>
        <v>2.1040000000000001</v>
      </c>
      <c r="N41" s="3">
        <f t="shared" si="6"/>
        <v>0.47528517110266155</v>
      </c>
      <c r="O41" s="3">
        <f t="shared" si="11"/>
        <v>1.036</v>
      </c>
      <c r="P41" s="3">
        <f t="shared" si="12"/>
        <v>0.67870722433460073</v>
      </c>
      <c r="Q41" s="3">
        <v>95</v>
      </c>
    </row>
    <row r="42" spans="1:17" ht="15.75" x14ac:dyDescent="0.25">
      <c r="A42" s="6" t="s">
        <v>14</v>
      </c>
      <c r="B42" s="3">
        <v>165.1891</v>
      </c>
      <c r="C42" s="3">
        <v>2.8</v>
      </c>
      <c r="D42" s="3">
        <v>1.86</v>
      </c>
      <c r="E42" s="3">
        <v>-1.8</v>
      </c>
      <c r="F42" s="3">
        <v>52.32</v>
      </c>
      <c r="G42" s="3">
        <v>17.46</v>
      </c>
      <c r="H42" s="3">
        <v>-5.8259999999999996</v>
      </c>
      <c r="I42" s="3">
        <v>-1.9730000000000001</v>
      </c>
      <c r="J42" s="3">
        <f t="shared" si="7"/>
        <v>5.8259999999999996</v>
      </c>
      <c r="K42" s="3">
        <f t="shared" si="8"/>
        <v>1.9730000000000001</v>
      </c>
      <c r="L42" s="3">
        <f t="shared" si="9"/>
        <v>3.8994999999999997</v>
      </c>
      <c r="M42" s="3">
        <f t="shared" si="10"/>
        <v>1.9264999999999999</v>
      </c>
      <c r="N42" s="3">
        <f t="shared" si="6"/>
        <v>0.51907604464053991</v>
      </c>
      <c r="O42" s="3">
        <f t="shared" si="11"/>
        <v>0.97487499999999994</v>
      </c>
      <c r="P42" s="3">
        <f t="shared" si="12"/>
        <v>0.80469763820399698</v>
      </c>
      <c r="Q42" s="3"/>
    </row>
    <row r="43" spans="1:17" ht="15.75" x14ac:dyDescent="0.25">
      <c r="A43" s="6" t="s">
        <v>10</v>
      </c>
      <c r="B43" s="3">
        <v>334.39</v>
      </c>
      <c r="C43" s="3">
        <v>2.74</v>
      </c>
      <c r="D43" s="3">
        <v>1.83</v>
      </c>
      <c r="E43" s="3">
        <v>-3.1</v>
      </c>
      <c r="F43" s="3">
        <v>86.71</v>
      </c>
      <c r="G43" s="3">
        <v>33.54</v>
      </c>
      <c r="H43" s="3">
        <v>-6.0810000000000004</v>
      </c>
      <c r="I43" s="3">
        <v>-1.8460000000000001</v>
      </c>
      <c r="J43" s="3">
        <f t="shared" si="7"/>
        <v>6.0810000000000004</v>
      </c>
      <c r="K43" s="3">
        <f t="shared" si="8"/>
        <v>1.8460000000000001</v>
      </c>
      <c r="L43" s="3">
        <f t="shared" si="9"/>
        <v>3.9635000000000002</v>
      </c>
      <c r="M43" s="3">
        <f t="shared" si="10"/>
        <v>2.1175000000000002</v>
      </c>
      <c r="N43" s="3">
        <f t="shared" si="6"/>
        <v>0.47225501770956313</v>
      </c>
      <c r="O43" s="3">
        <f t="shared" si="11"/>
        <v>0.99087500000000006</v>
      </c>
      <c r="P43" s="3">
        <f t="shared" si="12"/>
        <v>0.71700118063754414</v>
      </c>
      <c r="Q43" s="3">
        <v>79.599999999999994</v>
      </c>
    </row>
    <row r="44" spans="1:17" ht="15.75" x14ac:dyDescent="0.25">
      <c r="A44" s="6" t="s">
        <v>52</v>
      </c>
      <c r="B44" s="3">
        <v>122.123</v>
      </c>
      <c r="C44" s="3">
        <v>4.2</v>
      </c>
      <c r="D44" s="3">
        <v>1.87</v>
      </c>
      <c r="E44" s="3">
        <v>-1.2</v>
      </c>
      <c r="F44" s="3">
        <v>37.299999999999997</v>
      </c>
      <c r="G44" s="3">
        <v>11.97</v>
      </c>
      <c r="H44" s="3">
        <v>-6.6609999999999996</v>
      </c>
      <c r="I44" s="3">
        <v>-2.706</v>
      </c>
      <c r="J44" s="3">
        <f t="shared" si="7"/>
        <v>6.6609999999999996</v>
      </c>
      <c r="K44" s="3">
        <f t="shared" si="8"/>
        <v>2.706</v>
      </c>
      <c r="L44" s="3">
        <f t="shared" si="9"/>
        <v>4.6834999999999996</v>
      </c>
      <c r="M44" s="3">
        <f t="shared" si="10"/>
        <v>1.9774999999999998</v>
      </c>
      <c r="N44" s="3">
        <f t="shared" si="6"/>
        <v>0.50568900126422256</v>
      </c>
      <c r="O44" s="3">
        <f t="shared" si="11"/>
        <v>1.1708749999999999</v>
      </c>
      <c r="P44" s="3">
        <f t="shared" si="12"/>
        <v>0.58571428571428585</v>
      </c>
      <c r="Q44" s="3">
        <v>85</v>
      </c>
    </row>
    <row r="45" spans="1:17" ht="15.75" x14ac:dyDescent="0.25">
      <c r="A45" s="6" t="s">
        <v>234</v>
      </c>
      <c r="B45" s="3">
        <v>260.25</v>
      </c>
      <c r="C45" s="3">
        <v>13.68</v>
      </c>
      <c r="D45" s="3">
        <v>0.92</v>
      </c>
      <c r="E45" s="3">
        <v>-2.8</v>
      </c>
      <c r="F45" s="3">
        <v>90.06</v>
      </c>
      <c r="G45" s="3">
        <v>24.96</v>
      </c>
      <c r="H45" s="3">
        <v>-6.5259999999999998</v>
      </c>
      <c r="I45" s="3">
        <v>-3.669</v>
      </c>
      <c r="J45" s="3">
        <f t="shared" si="7"/>
        <v>6.5259999999999998</v>
      </c>
      <c r="K45" s="3">
        <f t="shared" si="8"/>
        <v>3.669</v>
      </c>
      <c r="L45" s="3">
        <f t="shared" si="9"/>
        <v>5.0975000000000001</v>
      </c>
      <c r="M45" s="3">
        <f t="shared" si="10"/>
        <v>1.4284999999999999</v>
      </c>
      <c r="N45" s="3">
        <f t="shared" si="6"/>
        <v>0.70003500175008759</v>
      </c>
      <c r="O45" s="3">
        <f t="shared" si="11"/>
        <v>1.274375</v>
      </c>
      <c r="P45" s="3">
        <f t="shared" si="12"/>
        <v>0.6659082954147707</v>
      </c>
      <c r="Q45" s="3"/>
    </row>
    <row r="46" spans="1:17" ht="15.75" x14ac:dyDescent="0.25">
      <c r="A46" s="6" t="s">
        <v>95</v>
      </c>
      <c r="B46" s="3">
        <v>239.5</v>
      </c>
      <c r="C46" s="3">
        <v>6.6</v>
      </c>
      <c r="D46" s="3">
        <v>1.87</v>
      </c>
      <c r="E46" s="3">
        <v>-1.55</v>
      </c>
      <c r="F46" s="3">
        <v>37.299999999999997</v>
      </c>
      <c r="G46" s="3">
        <v>11.9</v>
      </c>
      <c r="H46" s="3">
        <v>-6.5279999999999996</v>
      </c>
      <c r="I46" s="3">
        <v>-3.6739999999999999</v>
      </c>
      <c r="J46" s="3">
        <f t="shared" si="7"/>
        <v>6.5279999999999996</v>
      </c>
      <c r="K46" s="3">
        <f t="shared" si="8"/>
        <v>3.6739999999999999</v>
      </c>
      <c r="L46" s="3">
        <f t="shared" si="9"/>
        <v>5.101</v>
      </c>
      <c r="M46" s="3">
        <f t="shared" si="10"/>
        <v>1.4269999999999998</v>
      </c>
      <c r="N46" s="3">
        <f t="shared" si="6"/>
        <v>0.70077084793272604</v>
      </c>
      <c r="O46" s="3">
        <f t="shared" si="11"/>
        <v>1.27525</v>
      </c>
      <c r="P46" s="3">
        <f t="shared" si="12"/>
        <v>0.66538192011212338</v>
      </c>
      <c r="Q46" s="3"/>
    </row>
    <row r="47" spans="1:17" ht="15.75" x14ac:dyDescent="0.25">
      <c r="A47" s="6" t="s">
        <v>120</v>
      </c>
      <c r="B47" s="3">
        <v>107.15</v>
      </c>
      <c r="C47" s="3">
        <v>9.3000000000000007</v>
      </c>
      <c r="D47" s="3">
        <v>1.0900000000000001</v>
      </c>
      <c r="E47" s="3">
        <v>-1</v>
      </c>
      <c r="F47" s="3">
        <v>26.02</v>
      </c>
      <c r="G47" s="3">
        <v>12.32</v>
      </c>
      <c r="H47" s="3">
        <v>-6.1310000000000002</v>
      </c>
      <c r="I47" s="3">
        <v>-1.347</v>
      </c>
      <c r="J47" s="3">
        <f t="shared" si="7"/>
        <v>6.1310000000000002</v>
      </c>
      <c r="K47" s="3">
        <f t="shared" si="8"/>
        <v>1.347</v>
      </c>
      <c r="L47" s="3">
        <f t="shared" si="9"/>
        <v>3.7389999999999999</v>
      </c>
      <c r="M47" s="3">
        <f t="shared" si="10"/>
        <v>2.3920000000000003</v>
      </c>
      <c r="N47" s="3">
        <f t="shared" si="6"/>
        <v>0.41806020066889626</v>
      </c>
      <c r="O47" s="3">
        <f t="shared" si="11"/>
        <v>0.93474999999999997</v>
      </c>
      <c r="P47" s="3">
        <f t="shared" si="12"/>
        <v>0.6816471571906354</v>
      </c>
      <c r="Q47" s="3">
        <v>95</v>
      </c>
    </row>
    <row r="48" spans="1:17" ht="15.75" x14ac:dyDescent="0.25">
      <c r="A48" s="6" t="s">
        <v>47</v>
      </c>
      <c r="B48" s="3">
        <v>404.5</v>
      </c>
      <c r="C48" s="3">
        <v>5.9</v>
      </c>
      <c r="D48" s="3">
        <v>1.7</v>
      </c>
      <c r="E48" s="3">
        <v>-2.9</v>
      </c>
      <c r="F48" s="3">
        <v>68.31</v>
      </c>
      <c r="G48" s="3">
        <v>45.27</v>
      </c>
      <c r="H48" s="3">
        <v>-5.3280000000000003</v>
      </c>
      <c r="I48" s="3">
        <v>-1.38</v>
      </c>
      <c r="J48" s="3">
        <f t="shared" ref="J48:J79" si="13">H48*-1</f>
        <v>5.3280000000000003</v>
      </c>
      <c r="K48" s="3">
        <f t="shared" ref="K48:K79" si="14">I48*-1</f>
        <v>1.38</v>
      </c>
      <c r="L48" s="3">
        <f t="shared" ref="L48:L79" si="15">(J48+K48)/2</f>
        <v>3.3540000000000001</v>
      </c>
      <c r="M48" s="3">
        <f t="shared" ref="M48:M79" si="16">(J48-K48)/2</f>
        <v>1.9740000000000002</v>
      </c>
      <c r="N48" s="3">
        <f t="shared" si="6"/>
        <v>0.50658561296859161</v>
      </c>
      <c r="O48" s="3">
        <f t="shared" ref="O48:O79" si="17">POWER((J48+K48),2)/(8*(J48+K48))</f>
        <v>0.83850000000000002</v>
      </c>
      <c r="P48" s="3">
        <f t="shared" ref="P48:P79" si="18">(7-L48)/(2*M48)</f>
        <v>0.92350557244174258</v>
      </c>
      <c r="Q48" s="3"/>
    </row>
    <row r="49" spans="1:17" ht="15.75" x14ac:dyDescent="0.25">
      <c r="A49" s="6" t="s">
        <v>161</v>
      </c>
      <c r="B49" s="3">
        <v>136.19</v>
      </c>
      <c r="C49" s="3">
        <v>10.1</v>
      </c>
      <c r="D49" s="3">
        <v>0.68</v>
      </c>
      <c r="E49" s="3">
        <v>-0.44</v>
      </c>
      <c r="F49" s="3">
        <v>24.92</v>
      </c>
      <c r="G49" s="3">
        <v>15.85</v>
      </c>
      <c r="H49" s="3">
        <v>-5.6130000000000004</v>
      </c>
      <c r="I49" s="3">
        <v>-1.72</v>
      </c>
      <c r="J49" s="3">
        <f t="shared" si="13"/>
        <v>5.6130000000000004</v>
      </c>
      <c r="K49" s="3">
        <f t="shared" si="14"/>
        <v>1.72</v>
      </c>
      <c r="L49" s="3">
        <f t="shared" si="15"/>
        <v>3.6665000000000001</v>
      </c>
      <c r="M49" s="3">
        <f t="shared" si="16"/>
        <v>1.9465000000000003</v>
      </c>
      <c r="N49" s="3">
        <f t="shared" si="6"/>
        <v>0.51374261494991003</v>
      </c>
      <c r="O49" s="3">
        <f t="shared" si="17"/>
        <v>0.91662499999999991</v>
      </c>
      <c r="P49" s="3">
        <f t="shared" si="18"/>
        <v>0.85628050346776252</v>
      </c>
      <c r="Q49" s="3"/>
    </row>
    <row r="50" spans="1:17" ht="15.75" x14ac:dyDescent="0.25">
      <c r="A50" s="6" t="s">
        <v>223</v>
      </c>
      <c r="B50" s="3">
        <v>177.25</v>
      </c>
      <c r="C50" s="3">
        <v>10.6</v>
      </c>
      <c r="D50" s="3">
        <v>0.49</v>
      </c>
      <c r="E50" s="3">
        <v>-2</v>
      </c>
      <c r="F50" s="3">
        <v>36.42</v>
      </c>
      <c r="G50" s="3">
        <v>20.43</v>
      </c>
      <c r="H50" s="3">
        <v>-5.0990000000000002</v>
      </c>
      <c r="I50" s="3">
        <v>-1.7490000000000001</v>
      </c>
      <c r="J50" s="3">
        <f t="shared" si="13"/>
        <v>5.0990000000000002</v>
      </c>
      <c r="K50" s="3">
        <f t="shared" si="14"/>
        <v>1.7490000000000001</v>
      </c>
      <c r="L50" s="3">
        <f t="shared" si="15"/>
        <v>3.4240000000000004</v>
      </c>
      <c r="M50" s="3">
        <f t="shared" si="16"/>
        <v>1.675</v>
      </c>
      <c r="N50" s="3">
        <f t="shared" si="6"/>
        <v>0.59701492537313428</v>
      </c>
      <c r="O50" s="3">
        <f t="shared" si="17"/>
        <v>0.85600000000000009</v>
      </c>
      <c r="P50" s="3">
        <f t="shared" si="18"/>
        <v>1.0674626865671641</v>
      </c>
      <c r="Q50" s="3"/>
    </row>
    <row r="51" spans="1:17" ht="15.75" x14ac:dyDescent="0.25">
      <c r="A51" s="6" t="s">
        <v>46</v>
      </c>
      <c r="B51" s="3">
        <v>408.4</v>
      </c>
      <c r="C51" s="3">
        <v>3.1</v>
      </c>
      <c r="D51" s="3">
        <v>2.1800000000000002</v>
      </c>
      <c r="E51" s="3">
        <v>-3.8</v>
      </c>
      <c r="F51" s="3">
        <v>119.36</v>
      </c>
      <c r="G51" s="3">
        <v>39.979999999999997</v>
      </c>
      <c r="H51" s="3">
        <v>-6.2510000000000003</v>
      </c>
      <c r="I51" s="3">
        <v>-3.125</v>
      </c>
      <c r="J51" s="3">
        <f t="shared" si="13"/>
        <v>6.2510000000000003</v>
      </c>
      <c r="K51" s="3">
        <f t="shared" si="14"/>
        <v>3.125</v>
      </c>
      <c r="L51" s="3">
        <f t="shared" si="15"/>
        <v>4.6880000000000006</v>
      </c>
      <c r="M51" s="3">
        <f t="shared" si="16"/>
        <v>1.5630000000000002</v>
      </c>
      <c r="N51" s="3">
        <f t="shared" si="6"/>
        <v>0.63979526551503507</v>
      </c>
      <c r="O51" s="3">
        <f t="shared" si="17"/>
        <v>1.1720000000000002</v>
      </c>
      <c r="P51" s="3">
        <f t="shared" si="18"/>
        <v>0.73960332693538045</v>
      </c>
      <c r="Q51" s="3"/>
    </row>
    <row r="52" spans="1:17" ht="15.75" x14ac:dyDescent="0.25">
      <c r="A52" s="6" t="s">
        <v>160</v>
      </c>
      <c r="B52" s="3">
        <v>394.5</v>
      </c>
      <c r="C52" s="3">
        <v>8</v>
      </c>
      <c r="D52" s="3">
        <v>1</v>
      </c>
      <c r="E52" s="3"/>
      <c r="F52" s="3">
        <v>51.2</v>
      </c>
      <c r="G52" s="3"/>
      <c r="H52" s="3">
        <v>-4.8849999999999998</v>
      </c>
      <c r="I52" s="3">
        <v>-1.363</v>
      </c>
      <c r="J52" s="3">
        <f t="shared" si="13"/>
        <v>4.8849999999999998</v>
      </c>
      <c r="K52" s="3">
        <f t="shared" si="14"/>
        <v>1.363</v>
      </c>
      <c r="L52" s="3">
        <f t="shared" si="15"/>
        <v>3.1239999999999997</v>
      </c>
      <c r="M52" s="3">
        <f t="shared" si="16"/>
        <v>1.7609999999999999</v>
      </c>
      <c r="N52" s="3">
        <f t="shared" si="6"/>
        <v>0.56785917092561045</v>
      </c>
      <c r="O52" s="3">
        <f t="shared" si="17"/>
        <v>0.78099999999999992</v>
      </c>
      <c r="P52" s="3">
        <f t="shared" si="18"/>
        <v>1.1005110732538332</v>
      </c>
      <c r="Q52" s="3">
        <v>98.4</v>
      </c>
    </row>
    <row r="53" spans="1:17" ht="15.75" x14ac:dyDescent="0.25">
      <c r="A53" s="6" t="s">
        <v>84</v>
      </c>
      <c r="B53" s="3">
        <v>288.39999999999998</v>
      </c>
      <c r="C53" s="3">
        <v>8.1</v>
      </c>
      <c r="D53" s="3">
        <v>3.6</v>
      </c>
      <c r="E53" s="3">
        <v>-3.5</v>
      </c>
      <c r="F53" s="3">
        <v>32.4</v>
      </c>
      <c r="G53" s="3">
        <v>34.19</v>
      </c>
      <c r="H53" s="3">
        <v>-5.2939999999999996</v>
      </c>
      <c r="I53" s="3">
        <v>-1.399</v>
      </c>
      <c r="J53" s="3">
        <f t="shared" si="13"/>
        <v>5.2939999999999996</v>
      </c>
      <c r="K53" s="3">
        <f t="shared" si="14"/>
        <v>1.399</v>
      </c>
      <c r="L53" s="3">
        <f t="shared" si="15"/>
        <v>3.3464999999999998</v>
      </c>
      <c r="M53" s="3">
        <f t="shared" si="16"/>
        <v>1.9474999999999998</v>
      </c>
      <c r="N53" s="3">
        <f t="shared" si="6"/>
        <v>0.51347881899871639</v>
      </c>
      <c r="O53" s="3">
        <f t="shared" si="17"/>
        <v>0.83662499999999995</v>
      </c>
      <c r="P53" s="3">
        <f t="shared" si="18"/>
        <v>0.93799743260590518</v>
      </c>
      <c r="Q53" s="3"/>
    </row>
    <row r="54" spans="1:17" ht="15.75" x14ac:dyDescent="0.25">
      <c r="A54" s="6" t="s">
        <v>136</v>
      </c>
      <c r="B54" s="3">
        <v>212.25</v>
      </c>
      <c r="C54" s="3">
        <v>7.9</v>
      </c>
      <c r="D54" s="3">
        <v>1.5</v>
      </c>
      <c r="E54" s="3">
        <v>-2.2000000000000002</v>
      </c>
      <c r="F54" s="3">
        <v>75.27</v>
      </c>
      <c r="G54" s="3">
        <v>21.41</v>
      </c>
      <c r="H54" s="3">
        <v>-6.681</v>
      </c>
      <c r="I54" s="3">
        <v>-2.444</v>
      </c>
      <c r="J54" s="3">
        <f t="shared" si="13"/>
        <v>6.681</v>
      </c>
      <c r="K54" s="3">
        <f t="shared" si="14"/>
        <v>2.444</v>
      </c>
      <c r="L54" s="3">
        <f t="shared" si="15"/>
        <v>4.5625</v>
      </c>
      <c r="M54" s="3">
        <f t="shared" si="16"/>
        <v>2.1185</v>
      </c>
      <c r="N54" s="3">
        <f t="shared" si="6"/>
        <v>0.47203209818267639</v>
      </c>
      <c r="O54" s="3">
        <f t="shared" si="17"/>
        <v>1.140625</v>
      </c>
      <c r="P54" s="3">
        <f t="shared" si="18"/>
        <v>0.57528911966013685</v>
      </c>
      <c r="Q54" s="3"/>
    </row>
    <row r="55" spans="1:17" ht="15.75" x14ac:dyDescent="0.25">
      <c r="A55" s="6" t="s">
        <v>118</v>
      </c>
      <c r="B55" s="3">
        <v>194.23</v>
      </c>
      <c r="C55" s="3">
        <v>8.4</v>
      </c>
      <c r="D55" s="3">
        <v>3.57</v>
      </c>
      <c r="E55" s="3">
        <v>-2.6</v>
      </c>
      <c r="F55" s="3">
        <v>46.53</v>
      </c>
      <c r="G55" s="3">
        <v>21.45</v>
      </c>
      <c r="H55" s="3">
        <v>-6.2830000000000004</v>
      </c>
      <c r="I55" s="3">
        <v>-2.25</v>
      </c>
      <c r="J55" s="3">
        <f t="shared" si="13"/>
        <v>6.2830000000000004</v>
      </c>
      <c r="K55" s="3">
        <f t="shared" si="14"/>
        <v>2.25</v>
      </c>
      <c r="L55" s="3">
        <f t="shared" si="15"/>
        <v>4.2665000000000006</v>
      </c>
      <c r="M55" s="3">
        <f t="shared" si="16"/>
        <v>2.0165000000000002</v>
      </c>
      <c r="N55" s="3">
        <f t="shared" si="6"/>
        <v>0.49590875278948671</v>
      </c>
      <c r="O55" s="3">
        <f t="shared" si="17"/>
        <v>1.0666250000000002</v>
      </c>
      <c r="P55" s="3">
        <f t="shared" si="18"/>
        <v>0.67778328787503073</v>
      </c>
      <c r="Q55" s="3"/>
    </row>
    <row r="56" spans="1:17" ht="15.75" x14ac:dyDescent="0.25">
      <c r="A56" s="7" t="s">
        <v>222</v>
      </c>
      <c r="B56" s="3">
        <v>1321.4</v>
      </c>
      <c r="C56" s="3">
        <v>10.62</v>
      </c>
      <c r="D56" s="3">
        <v>-9.609</v>
      </c>
      <c r="E56" s="3"/>
      <c r="F56" s="3">
        <v>378.42</v>
      </c>
      <c r="G56" s="3">
        <v>66.56</v>
      </c>
      <c r="H56" s="3">
        <v>-5.5289999999999999</v>
      </c>
      <c r="I56" s="3">
        <v>-2.2559999999999998</v>
      </c>
      <c r="J56" s="3">
        <f t="shared" si="13"/>
        <v>5.5289999999999999</v>
      </c>
      <c r="K56" s="3">
        <f t="shared" si="14"/>
        <v>2.2559999999999998</v>
      </c>
      <c r="L56" s="3">
        <f t="shared" si="15"/>
        <v>3.8925000000000001</v>
      </c>
      <c r="M56" s="3">
        <f t="shared" si="16"/>
        <v>1.6365000000000001</v>
      </c>
      <c r="N56" s="3">
        <f t="shared" si="6"/>
        <v>0.6110601894286587</v>
      </c>
      <c r="O56" s="3">
        <f t="shared" si="17"/>
        <v>0.97312500000000002</v>
      </c>
      <c r="P56" s="3">
        <f t="shared" si="18"/>
        <v>0.94943476932477844</v>
      </c>
      <c r="Q56" s="3"/>
    </row>
    <row r="57" spans="1:17" ht="15.75" x14ac:dyDescent="0.25">
      <c r="A57" s="6" t="s">
        <v>89</v>
      </c>
      <c r="B57" s="3">
        <v>182.65</v>
      </c>
      <c r="C57" s="3">
        <v>4.8</v>
      </c>
      <c r="D57" s="3">
        <v>-3.78</v>
      </c>
      <c r="E57" s="3">
        <v>-2.4</v>
      </c>
      <c r="F57" s="3">
        <v>53.32</v>
      </c>
      <c r="G57" s="3">
        <v>16.079999999999998</v>
      </c>
      <c r="H57" s="3">
        <v>-6.2480000000000002</v>
      </c>
      <c r="I57" s="3">
        <v>1.8919999999999999</v>
      </c>
      <c r="J57" s="3">
        <f t="shared" si="13"/>
        <v>6.2480000000000002</v>
      </c>
      <c r="K57" s="3">
        <f t="shared" si="14"/>
        <v>-1.8919999999999999</v>
      </c>
      <c r="L57" s="3">
        <f t="shared" si="15"/>
        <v>2.1779999999999999</v>
      </c>
      <c r="M57" s="3">
        <f t="shared" si="16"/>
        <v>4.07</v>
      </c>
      <c r="N57" s="3">
        <f t="shared" si="6"/>
        <v>0.24570024570024568</v>
      </c>
      <c r="O57" s="3">
        <f t="shared" si="17"/>
        <v>0.54449999999999998</v>
      </c>
      <c r="P57" s="3">
        <f t="shared" si="18"/>
        <v>0.59238329238329235</v>
      </c>
      <c r="Q57" s="3"/>
    </row>
    <row r="58" spans="1:17" ht="15.75" x14ac:dyDescent="0.25">
      <c r="A58" s="6" t="s">
        <v>26</v>
      </c>
      <c r="B58" s="3">
        <v>378.4</v>
      </c>
      <c r="C58" s="3">
        <v>3.11</v>
      </c>
      <c r="D58" s="3">
        <v>1.1299999999999999</v>
      </c>
      <c r="E58" s="3">
        <v>-3</v>
      </c>
      <c r="F58" s="3">
        <v>124.01</v>
      </c>
      <c r="G58" s="3">
        <v>36.39</v>
      </c>
      <c r="H58" s="3">
        <v>-6.4509999999999996</v>
      </c>
      <c r="I58" s="3">
        <v>-2.1389999999999998</v>
      </c>
      <c r="J58" s="3">
        <f t="shared" si="13"/>
        <v>6.4509999999999996</v>
      </c>
      <c r="K58" s="3">
        <f t="shared" si="14"/>
        <v>2.1389999999999998</v>
      </c>
      <c r="L58" s="3">
        <f t="shared" si="15"/>
        <v>4.2949999999999999</v>
      </c>
      <c r="M58" s="3">
        <f t="shared" si="16"/>
        <v>2.1559999999999997</v>
      </c>
      <c r="N58" s="3">
        <f t="shared" si="6"/>
        <v>0.46382189239332106</v>
      </c>
      <c r="O58" s="3">
        <f t="shared" si="17"/>
        <v>1.07375</v>
      </c>
      <c r="P58" s="3">
        <f t="shared" si="18"/>
        <v>0.62731910946196667</v>
      </c>
      <c r="Q58" s="3"/>
    </row>
    <row r="59" spans="1:17" ht="15.75" x14ac:dyDescent="0.25">
      <c r="A59" s="6" t="s">
        <v>102</v>
      </c>
      <c r="B59" s="3">
        <v>570.79999999999995</v>
      </c>
      <c r="C59" s="3">
        <v>6.7</v>
      </c>
      <c r="D59" s="3">
        <v>6.4</v>
      </c>
      <c r="E59" s="3">
        <v>-5.9</v>
      </c>
      <c r="F59" s="3">
        <v>117.97</v>
      </c>
      <c r="G59" s="3">
        <v>64.989999999999995</v>
      </c>
      <c r="H59" s="3">
        <v>-5.7789999999999999</v>
      </c>
      <c r="I59" s="3">
        <v>-2.3330000000000002</v>
      </c>
      <c r="J59" s="3">
        <f t="shared" si="13"/>
        <v>5.7789999999999999</v>
      </c>
      <c r="K59" s="3">
        <f t="shared" si="14"/>
        <v>2.3330000000000002</v>
      </c>
      <c r="L59" s="3">
        <f t="shared" si="15"/>
        <v>4.056</v>
      </c>
      <c r="M59" s="3">
        <f t="shared" si="16"/>
        <v>1.7229999999999999</v>
      </c>
      <c r="N59" s="3">
        <f t="shared" si="6"/>
        <v>0.5803830528148578</v>
      </c>
      <c r="O59" s="3">
        <f t="shared" si="17"/>
        <v>1.014</v>
      </c>
      <c r="P59" s="3">
        <f t="shared" si="18"/>
        <v>0.85432385374347075</v>
      </c>
      <c r="Q59" s="3"/>
    </row>
    <row r="60" spans="1:17" ht="15.75" x14ac:dyDescent="0.25">
      <c r="A60" s="6" t="s">
        <v>24</v>
      </c>
      <c r="B60" s="3">
        <v>347.4</v>
      </c>
      <c r="C60" s="3">
        <v>3.6</v>
      </c>
      <c r="D60" s="3">
        <v>0.6</v>
      </c>
      <c r="E60" s="3">
        <v>-3.1</v>
      </c>
      <c r="F60" s="3">
        <v>112.73</v>
      </c>
      <c r="G60" s="3">
        <v>32.520000000000003</v>
      </c>
      <c r="H60" s="3">
        <v>-5.9139999999999997</v>
      </c>
      <c r="I60" s="3">
        <v>-2.024</v>
      </c>
      <c r="J60" s="3">
        <f t="shared" si="13"/>
        <v>5.9139999999999997</v>
      </c>
      <c r="K60" s="3">
        <f t="shared" si="14"/>
        <v>2.024</v>
      </c>
      <c r="L60" s="3">
        <f t="shared" si="15"/>
        <v>3.9689999999999999</v>
      </c>
      <c r="M60" s="3">
        <f t="shared" si="16"/>
        <v>1.9449999999999998</v>
      </c>
      <c r="N60" s="3">
        <f t="shared" si="6"/>
        <v>0.51413881748071988</v>
      </c>
      <c r="O60" s="3">
        <f t="shared" si="17"/>
        <v>0.99224999999999997</v>
      </c>
      <c r="P60" s="3">
        <f t="shared" si="18"/>
        <v>0.7791773778920309</v>
      </c>
      <c r="Q60" s="3">
        <v>76.900000000000006</v>
      </c>
    </row>
    <row r="61" spans="1:17" ht="15.75" x14ac:dyDescent="0.25">
      <c r="A61" s="6" t="s">
        <v>42</v>
      </c>
      <c r="B61" s="3">
        <v>405.4</v>
      </c>
      <c r="C61" s="3">
        <v>2.5</v>
      </c>
      <c r="D61" s="3">
        <v>-0.3</v>
      </c>
      <c r="E61" s="3">
        <v>-3.4</v>
      </c>
      <c r="F61" s="3">
        <v>139.03</v>
      </c>
      <c r="G61" s="3">
        <v>37.64</v>
      </c>
      <c r="H61" s="3">
        <v>-6.0709999999999997</v>
      </c>
      <c r="I61" s="3">
        <v>-2.8580000000000001</v>
      </c>
      <c r="J61" s="3">
        <f t="shared" si="13"/>
        <v>6.0709999999999997</v>
      </c>
      <c r="K61" s="3">
        <f t="shared" si="14"/>
        <v>2.8580000000000001</v>
      </c>
      <c r="L61" s="3">
        <f t="shared" si="15"/>
        <v>4.4645000000000001</v>
      </c>
      <c r="M61" s="3">
        <f t="shared" si="16"/>
        <v>1.6064999999999998</v>
      </c>
      <c r="N61" s="3">
        <f t="shared" si="6"/>
        <v>0.62247121070650491</v>
      </c>
      <c r="O61" s="3">
        <f t="shared" si="17"/>
        <v>1.116125</v>
      </c>
      <c r="P61" s="3">
        <f t="shared" si="18"/>
        <v>0.78913787737317154</v>
      </c>
      <c r="Q61" s="3"/>
    </row>
    <row r="62" spans="1:17" ht="15.75" x14ac:dyDescent="0.25">
      <c r="A62" s="7" t="s">
        <v>258</v>
      </c>
      <c r="B62" s="3">
        <v>415.5</v>
      </c>
      <c r="C62" s="3">
        <v>3.4</v>
      </c>
      <c r="D62" s="3">
        <v>1.9</v>
      </c>
      <c r="E62" s="3">
        <v>-4.8</v>
      </c>
      <c r="F62" s="3">
        <v>96.91</v>
      </c>
      <c r="G62" s="3">
        <v>41.49</v>
      </c>
      <c r="H62" s="3">
        <v>-5.31</v>
      </c>
      <c r="I62" s="3">
        <v>-3.4260000000000002</v>
      </c>
      <c r="J62" s="3">
        <f t="shared" si="13"/>
        <v>5.31</v>
      </c>
      <c r="K62" s="3">
        <f t="shared" si="14"/>
        <v>3.4260000000000002</v>
      </c>
      <c r="L62" s="3">
        <f t="shared" si="15"/>
        <v>4.3680000000000003</v>
      </c>
      <c r="M62" s="3">
        <f t="shared" si="16"/>
        <v>0.94199999999999973</v>
      </c>
      <c r="N62" s="3">
        <f t="shared" si="6"/>
        <v>1.061571125265393</v>
      </c>
      <c r="O62" s="3">
        <f t="shared" si="17"/>
        <v>1.0920000000000001</v>
      </c>
      <c r="P62" s="3">
        <f t="shared" si="18"/>
        <v>1.397027600849257</v>
      </c>
      <c r="Q62" s="3"/>
    </row>
    <row r="63" spans="1:17" ht="15.75" x14ac:dyDescent="0.25">
      <c r="A63" s="6" t="s">
        <v>30</v>
      </c>
      <c r="B63" s="3">
        <v>396.4</v>
      </c>
      <c r="C63" s="3">
        <v>2.4</v>
      </c>
      <c r="D63" s="3">
        <v>-0.41</v>
      </c>
      <c r="E63" s="3">
        <v>-3.9</v>
      </c>
      <c r="F63" s="3">
        <v>113.01</v>
      </c>
      <c r="G63" s="3">
        <v>37.22</v>
      </c>
      <c r="H63" s="3">
        <v>-6.109</v>
      </c>
      <c r="I63" s="3">
        <v>-2.8010000000000002</v>
      </c>
      <c r="J63" s="3">
        <f t="shared" si="13"/>
        <v>6.109</v>
      </c>
      <c r="K63" s="3">
        <f t="shared" si="14"/>
        <v>2.8010000000000002</v>
      </c>
      <c r="L63" s="3">
        <f t="shared" si="15"/>
        <v>4.4550000000000001</v>
      </c>
      <c r="M63" s="3">
        <f t="shared" si="16"/>
        <v>1.6539999999999999</v>
      </c>
      <c r="N63" s="3">
        <f t="shared" si="6"/>
        <v>0.60459492140266025</v>
      </c>
      <c r="O63" s="3">
        <f t="shared" si="17"/>
        <v>1.11375</v>
      </c>
      <c r="P63" s="3">
        <f t="shared" si="18"/>
        <v>0.7693470374848852</v>
      </c>
      <c r="Q63" s="3">
        <v>92</v>
      </c>
    </row>
    <row r="64" spans="1:17" ht="15.75" x14ac:dyDescent="0.25">
      <c r="A64" s="7" t="s">
        <v>23</v>
      </c>
      <c r="B64" s="3">
        <v>423.5</v>
      </c>
      <c r="C64" s="3">
        <v>2.15</v>
      </c>
      <c r="D64" s="3">
        <v>-0.1</v>
      </c>
      <c r="E64" s="3">
        <v>-3.4</v>
      </c>
      <c r="F64" s="3">
        <v>125.9</v>
      </c>
      <c r="G64" s="3">
        <v>40.630000000000003</v>
      </c>
      <c r="H64" s="3">
        <v>-6.2549999999999999</v>
      </c>
      <c r="I64" s="3">
        <v>-2.8889999999999998</v>
      </c>
      <c r="J64" s="3">
        <f t="shared" si="13"/>
        <v>6.2549999999999999</v>
      </c>
      <c r="K64" s="3">
        <f t="shared" si="14"/>
        <v>2.8889999999999998</v>
      </c>
      <c r="L64" s="3">
        <f t="shared" si="15"/>
        <v>4.5720000000000001</v>
      </c>
      <c r="M64" s="3">
        <f t="shared" si="16"/>
        <v>1.6830000000000001</v>
      </c>
      <c r="N64" s="3">
        <f t="shared" si="6"/>
        <v>0.59417706476530008</v>
      </c>
      <c r="O64" s="3">
        <f t="shared" si="17"/>
        <v>1.143</v>
      </c>
      <c r="P64" s="3">
        <f t="shared" si="18"/>
        <v>0.72133095662507418</v>
      </c>
      <c r="Q64" s="3">
        <v>82.5</v>
      </c>
    </row>
    <row r="65" spans="1:17" ht="15.75" x14ac:dyDescent="0.25">
      <c r="A65" s="6" t="s">
        <v>23</v>
      </c>
      <c r="B65" s="3">
        <v>423.5</v>
      </c>
      <c r="C65" s="3">
        <v>2.15</v>
      </c>
      <c r="D65" s="3">
        <v>-0.1</v>
      </c>
      <c r="E65" s="3">
        <v>-3.4</v>
      </c>
      <c r="F65" s="3">
        <v>125.9</v>
      </c>
      <c r="G65" s="3">
        <v>40.630000000000003</v>
      </c>
      <c r="H65" s="3">
        <v>-6.2549999999999999</v>
      </c>
      <c r="I65" s="3">
        <v>-2.8889999999999998</v>
      </c>
      <c r="J65" s="3">
        <f t="shared" si="13"/>
        <v>6.2549999999999999</v>
      </c>
      <c r="K65" s="3">
        <f t="shared" si="14"/>
        <v>2.8889999999999998</v>
      </c>
      <c r="L65" s="3">
        <f t="shared" si="15"/>
        <v>4.5720000000000001</v>
      </c>
      <c r="M65" s="3">
        <f t="shared" si="16"/>
        <v>1.6830000000000001</v>
      </c>
      <c r="N65" s="3">
        <f t="shared" si="6"/>
        <v>0.59417706476530008</v>
      </c>
      <c r="O65" s="3">
        <f t="shared" si="17"/>
        <v>1.143</v>
      </c>
      <c r="P65" s="3">
        <f t="shared" si="18"/>
        <v>0.72133095662507418</v>
      </c>
      <c r="Q65" s="3">
        <v>82.5</v>
      </c>
    </row>
    <row r="66" spans="1:17" ht="15.75" x14ac:dyDescent="0.25">
      <c r="A66" s="6" t="s">
        <v>36</v>
      </c>
      <c r="B66" s="3">
        <v>454.5</v>
      </c>
      <c r="C66" s="3">
        <v>2.2999999999999998</v>
      </c>
      <c r="D66" s="3">
        <v>-0.57999999999999996</v>
      </c>
      <c r="E66" s="3">
        <v>-3</v>
      </c>
      <c r="F66" s="3">
        <v>156.09</v>
      </c>
      <c r="G66" s="3">
        <v>41.44</v>
      </c>
      <c r="H66" s="3">
        <v>-6.1260000000000003</v>
      </c>
      <c r="I66" s="3">
        <v>-2.9670000000000001</v>
      </c>
      <c r="J66" s="3">
        <f t="shared" si="13"/>
        <v>6.1260000000000003</v>
      </c>
      <c r="K66" s="3">
        <f t="shared" si="14"/>
        <v>2.9670000000000001</v>
      </c>
      <c r="L66" s="3">
        <f t="shared" si="15"/>
        <v>4.5465</v>
      </c>
      <c r="M66" s="3">
        <f t="shared" si="16"/>
        <v>1.5795000000000001</v>
      </c>
      <c r="N66" s="3">
        <f t="shared" si="6"/>
        <v>0.63311174422285532</v>
      </c>
      <c r="O66" s="3">
        <f t="shared" si="17"/>
        <v>1.136625</v>
      </c>
      <c r="P66" s="3">
        <f t="shared" si="18"/>
        <v>0.77666983222538777</v>
      </c>
      <c r="Q66" s="3">
        <v>93.9</v>
      </c>
    </row>
    <row r="67" spans="1:17" ht="15.75" x14ac:dyDescent="0.25">
      <c r="A67" s="6" t="s">
        <v>54</v>
      </c>
      <c r="B67" s="3">
        <v>349.4</v>
      </c>
      <c r="C67" s="3">
        <v>2.6</v>
      </c>
      <c r="D67" s="3">
        <v>0.7</v>
      </c>
      <c r="E67" s="3">
        <v>-2.6</v>
      </c>
      <c r="F67" s="3">
        <v>112.73</v>
      </c>
      <c r="G67" s="3">
        <v>33.19</v>
      </c>
      <c r="H67" s="3">
        <v>-5.82</v>
      </c>
      <c r="I67" s="3">
        <v>-2.6120000000000001</v>
      </c>
      <c r="J67" s="3">
        <f t="shared" si="13"/>
        <v>5.82</v>
      </c>
      <c r="K67" s="3">
        <f t="shared" si="14"/>
        <v>2.6120000000000001</v>
      </c>
      <c r="L67" s="3">
        <f t="shared" si="15"/>
        <v>4.2160000000000002</v>
      </c>
      <c r="M67" s="3">
        <f t="shared" si="16"/>
        <v>1.6040000000000001</v>
      </c>
      <c r="N67" s="3">
        <f t="shared" ref="N67:N130" si="19">1/M67</f>
        <v>0.6234413965087281</v>
      </c>
      <c r="O67" s="3">
        <f t="shared" si="17"/>
        <v>1.054</v>
      </c>
      <c r="P67" s="3">
        <f t="shared" si="18"/>
        <v>0.86783042394014953</v>
      </c>
      <c r="Q67" s="3">
        <v>95</v>
      </c>
    </row>
    <row r="68" spans="1:17" ht="15.75" x14ac:dyDescent="0.25">
      <c r="A68" s="7" t="s">
        <v>165</v>
      </c>
      <c r="B68" s="3">
        <v>266.39999999999998</v>
      </c>
      <c r="C68" s="3">
        <v>8.1999999999999993</v>
      </c>
      <c r="D68" s="3">
        <v>3</v>
      </c>
      <c r="E68" s="3">
        <v>-3.6</v>
      </c>
      <c r="F68" s="3">
        <v>6.48</v>
      </c>
      <c r="G68" s="3">
        <v>31.53</v>
      </c>
      <c r="H68" s="3">
        <v>-5.1139999999999999</v>
      </c>
      <c r="I68" s="3">
        <v>-1.62</v>
      </c>
      <c r="J68" s="3">
        <f t="shared" si="13"/>
        <v>5.1139999999999999</v>
      </c>
      <c r="K68" s="3">
        <f t="shared" si="14"/>
        <v>1.62</v>
      </c>
      <c r="L68" s="3">
        <f t="shared" si="15"/>
        <v>3.367</v>
      </c>
      <c r="M68" s="3">
        <f t="shared" si="16"/>
        <v>1.7469999999999999</v>
      </c>
      <c r="N68" s="3">
        <f t="shared" si="19"/>
        <v>0.57240984544934181</v>
      </c>
      <c r="O68" s="3">
        <f t="shared" si="17"/>
        <v>0.84175</v>
      </c>
      <c r="P68" s="3">
        <f t="shared" si="18"/>
        <v>1.0397824842587293</v>
      </c>
      <c r="Q68" s="3"/>
    </row>
    <row r="69" spans="1:17" ht="15.75" x14ac:dyDescent="0.25">
      <c r="A69" s="7" t="s">
        <v>96</v>
      </c>
      <c r="B69" s="3">
        <v>236.27</v>
      </c>
      <c r="C69" s="3">
        <v>7.5</v>
      </c>
      <c r="D69" s="3">
        <v>1.96</v>
      </c>
      <c r="E69" s="3">
        <v>-2.5</v>
      </c>
      <c r="F69" s="3">
        <v>75.27</v>
      </c>
      <c r="G69" s="3">
        <v>23.94</v>
      </c>
      <c r="H69" s="3">
        <v>-6.3860000000000001</v>
      </c>
      <c r="I69" s="3">
        <v>-2.3570000000000002</v>
      </c>
      <c r="J69" s="3">
        <f t="shared" si="13"/>
        <v>6.3860000000000001</v>
      </c>
      <c r="K69" s="3">
        <f t="shared" si="14"/>
        <v>2.3570000000000002</v>
      </c>
      <c r="L69" s="3">
        <f t="shared" si="15"/>
        <v>4.3715000000000002</v>
      </c>
      <c r="M69" s="3">
        <f t="shared" si="16"/>
        <v>2.0145</v>
      </c>
      <c r="N69" s="3">
        <f t="shared" si="19"/>
        <v>0.49640109208240257</v>
      </c>
      <c r="O69" s="3">
        <f t="shared" si="17"/>
        <v>1.092875</v>
      </c>
      <c r="P69" s="3">
        <f t="shared" si="18"/>
        <v>0.6523951352692976</v>
      </c>
      <c r="Q69" s="3"/>
    </row>
    <row r="70" spans="1:17" ht="15.75" x14ac:dyDescent="0.25">
      <c r="A70" s="7" t="s">
        <v>4</v>
      </c>
      <c r="B70" s="3">
        <v>141.25</v>
      </c>
      <c r="C70" s="3">
        <v>3.5</v>
      </c>
      <c r="D70" s="3">
        <v>2.86</v>
      </c>
      <c r="E70" s="3">
        <v>-2.5</v>
      </c>
      <c r="F70" s="3">
        <v>12.03</v>
      </c>
      <c r="G70" s="3">
        <v>18</v>
      </c>
      <c r="H70" s="3">
        <v>-5.468</v>
      </c>
      <c r="I70" s="3">
        <v>5.6479999999999997</v>
      </c>
      <c r="J70" s="3">
        <f t="shared" si="13"/>
        <v>5.468</v>
      </c>
      <c r="K70" s="3">
        <f t="shared" si="14"/>
        <v>-5.6479999999999997</v>
      </c>
      <c r="L70" s="3">
        <f t="shared" si="15"/>
        <v>-8.9999999999999858E-2</v>
      </c>
      <c r="M70" s="3">
        <f t="shared" si="16"/>
        <v>5.5579999999999998</v>
      </c>
      <c r="N70" s="3">
        <f t="shared" si="19"/>
        <v>0.17992083483267363</v>
      </c>
      <c r="O70" s="3">
        <f t="shared" si="17"/>
        <v>-2.2499999999999968E-2</v>
      </c>
      <c r="P70" s="3">
        <f t="shared" si="18"/>
        <v>0.637819359481828</v>
      </c>
      <c r="Q70" s="3"/>
    </row>
    <row r="71" spans="1:17" ht="15.75" x14ac:dyDescent="0.25">
      <c r="A71" s="6" t="s">
        <v>100</v>
      </c>
      <c r="B71" s="3">
        <v>291.39999999999998</v>
      </c>
      <c r="C71" s="3">
        <v>7.9</v>
      </c>
      <c r="D71" s="3">
        <v>2.4</v>
      </c>
      <c r="E71" s="3">
        <v>-2.2999999999999998</v>
      </c>
      <c r="F71" s="3">
        <v>49.77</v>
      </c>
      <c r="G71" s="3">
        <v>32.51</v>
      </c>
      <c r="H71" s="3">
        <v>-5.4039999999999999</v>
      </c>
      <c r="I71" s="3">
        <v>-1.675</v>
      </c>
      <c r="J71" s="3">
        <f t="shared" si="13"/>
        <v>5.4039999999999999</v>
      </c>
      <c r="K71" s="3">
        <f t="shared" si="14"/>
        <v>1.675</v>
      </c>
      <c r="L71" s="3">
        <f t="shared" si="15"/>
        <v>3.5394999999999999</v>
      </c>
      <c r="M71" s="3">
        <f t="shared" si="16"/>
        <v>1.8645</v>
      </c>
      <c r="N71" s="3">
        <f t="shared" si="19"/>
        <v>0.53633681952266021</v>
      </c>
      <c r="O71" s="3">
        <f t="shared" si="17"/>
        <v>0.88487499999999997</v>
      </c>
      <c r="P71" s="3">
        <f t="shared" si="18"/>
        <v>0.92799678197908286</v>
      </c>
      <c r="Q71" s="3"/>
    </row>
    <row r="72" spans="1:17" ht="15.75" x14ac:dyDescent="0.25">
      <c r="A72" s="6" t="s">
        <v>9</v>
      </c>
      <c r="B72" s="3">
        <v>102.09</v>
      </c>
      <c r="C72" s="3">
        <v>4.5</v>
      </c>
      <c r="D72" s="3">
        <v>-0.9</v>
      </c>
      <c r="E72" s="3">
        <v>0.93</v>
      </c>
      <c r="F72" s="3">
        <v>64.349999999999994</v>
      </c>
      <c r="G72" s="3">
        <v>8.8699999999999992</v>
      </c>
      <c r="H72" s="3">
        <v>-5.8109999999999999</v>
      </c>
      <c r="I72" s="3">
        <v>-0.82</v>
      </c>
      <c r="J72" s="3">
        <f t="shared" si="13"/>
        <v>5.8109999999999999</v>
      </c>
      <c r="K72" s="3">
        <f t="shared" si="14"/>
        <v>0.82</v>
      </c>
      <c r="L72" s="3">
        <f t="shared" si="15"/>
        <v>3.3155000000000001</v>
      </c>
      <c r="M72" s="3">
        <f t="shared" si="16"/>
        <v>2.4954999999999998</v>
      </c>
      <c r="N72" s="3">
        <f t="shared" si="19"/>
        <v>0.40072129833700665</v>
      </c>
      <c r="O72" s="3">
        <f t="shared" si="17"/>
        <v>0.82887500000000003</v>
      </c>
      <c r="P72" s="3">
        <f t="shared" si="18"/>
        <v>0.73822881186135048</v>
      </c>
      <c r="Q72" s="3"/>
    </row>
    <row r="73" spans="1:17" ht="15.75" x14ac:dyDescent="0.25">
      <c r="A73" s="6" t="s">
        <v>33</v>
      </c>
      <c r="B73" s="3">
        <v>252.34</v>
      </c>
      <c r="C73" s="3">
        <v>6.8</v>
      </c>
      <c r="D73" s="3">
        <v>0.4</v>
      </c>
      <c r="E73" s="3">
        <v>-1.35</v>
      </c>
      <c r="F73" s="3">
        <v>88.89</v>
      </c>
      <c r="G73" s="3">
        <v>27.47</v>
      </c>
      <c r="H73" s="3">
        <v>-5.68</v>
      </c>
      <c r="I73" s="3">
        <v>-0.73199999999999998</v>
      </c>
      <c r="J73" s="3">
        <f t="shared" si="13"/>
        <v>5.68</v>
      </c>
      <c r="K73" s="3">
        <f t="shared" si="14"/>
        <v>0.73199999999999998</v>
      </c>
      <c r="L73" s="3">
        <f t="shared" si="15"/>
        <v>3.206</v>
      </c>
      <c r="M73" s="3">
        <f t="shared" si="16"/>
        <v>2.4739999999999998</v>
      </c>
      <c r="N73" s="3">
        <f t="shared" si="19"/>
        <v>0.40420371867421184</v>
      </c>
      <c r="O73" s="3">
        <f t="shared" si="17"/>
        <v>0.80149999999999999</v>
      </c>
      <c r="P73" s="3">
        <f t="shared" si="18"/>
        <v>0.76677445432497993</v>
      </c>
      <c r="Q73" s="3">
        <v>97.9</v>
      </c>
    </row>
    <row r="74" spans="1:17" ht="15.75" x14ac:dyDescent="0.25">
      <c r="A74" s="6" t="s">
        <v>193</v>
      </c>
      <c r="B74" s="3">
        <v>294.39999999999998</v>
      </c>
      <c r="C74" s="3">
        <v>8.3000000000000007</v>
      </c>
      <c r="D74" s="3">
        <v>2.82</v>
      </c>
      <c r="E74" s="3">
        <v>-2.9</v>
      </c>
      <c r="F74" s="3">
        <v>36.36</v>
      </c>
      <c r="G74" s="3">
        <v>33.1</v>
      </c>
      <c r="H74" s="3">
        <v>-5.8029999999999999</v>
      </c>
      <c r="I74" s="3">
        <v>-2.681</v>
      </c>
      <c r="J74" s="3">
        <f t="shared" si="13"/>
        <v>5.8029999999999999</v>
      </c>
      <c r="K74" s="3">
        <f t="shared" si="14"/>
        <v>2.681</v>
      </c>
      <c r="L74" s="3">
        <f t="shared" si="15"/>
        <v>4.242</v>
      </c>
      <c r="M74" s="3">
        <f t="shared" si="16"/>
        <v>1.5609999999999999</v>
      </c>
      <c r="N74" s="3">
        <f t="shared" si="19"/>
        <v>0.64061499039077519</v>
      </c>
      <c r="O74" s="3">
        <f t="shared" si="17"/>
        <v>1.0605</v>
      </c>
      <c r="P74" s="3">
        <f t="shared" si="18"/>
        <v>0.88340807174887892</v>
      </c>
      <c r="Q74" s="3"/>
    </row>
    <row r="75" spans="1:17" ht="15.75" x14ac:dyDescent="0.25">
      <c r="A75" s="6" t="s">
        <v>244</v>
      </c>
      <c r="B75" s="3">
        <v>343.5</v>
      </c>
      <c r="C75" s="3">
        <v>8.5</v>
      </c>
      <c r="D75" s="3">
        <v>4.4000000000000004</v>
      </c>
      <c r="E75" s="3">
        <v>-3.7</v>
      </c>
      <c r="F75" s="3" t="s">
        <v>245</v>
      </c>
      <c r="G75" s="3">
        <v>40.78</v>
      </c>
      <c r="H75" s="3">
        <v>-5.3230000000000004</v>
      </c>
      <c r="I75" s="3">
        <v>-2.722</v>
      </c>
      <c r="J75" s="3">
        <f t="shared" si="13"/>
        <v>5.3230000000000004</v>
      </c>
      <c r="K75" s="3">
        <f t="shared" si="14"/>
        <v>2.722</v>
      </c>
      <c r="L75" s="3">
        <f t="shared" si="15"/>
        <v>4.0225</v>
      </c>
      <c r="M75" s="3">
        <f t="shared" si="16"/>
        <v>1.3005000000000002</v>
      </c>
      <c r="N75" s="3">
        <f t="shared" si="19"/>
        <v>0.76893502499038824</v>
      </c>
      <c r="O75" s="3">
        <f t="shared" si="17"/>
        <v>1.005625</v>
      </c>
      <c r="P75" s="3">
        <f t="shared" si="18"/>
        <v>1.1447520184544404</v>
      </c>
      <c r="Q75" s="3"/>
    </row>
    <row r="76" spans="1:17" ht="15.75" x14ac:dyDescent="0.25">
      <c r="A76" s="6" t="s">
        <v>43</v>
      </c>
      <c r="B76" s="3">
        <v>243.22</v>
      </c>
      <c r="C76" s="3">
        <v>4.3</v>
      </c>
      <c r="D76" s="3">
        <v>-2.8</v>
      </c>
      <c r="E76" s="3">
        <v>-0.74</v>
      </c>
      <c r="F76" s="3">
        <v>128.61000000000001</v>
      </c>
      <c r="G76" s="3">
        <v>22.21</v>
      </c>
      <c r="H76" s="3">
        <v>-6</v>
      </c>
      <c r="I76" s="3">
        <v>-2.1930000000000001</v>
      </c>
      <c r="J76" s="3">
        <f t="shared" si="13"/>
        <v>6</v>
      </c>
      <c r="K76" s="3">
        <f t="shared" si="14"/>
        <v>2.1930000000000001</v>
      </c>
      <c r="L76" s="3">
        <f t="shared" si="15"/>
        <v>4.0964999999999998</v>
      </c>
      <c r="M76" s="3">
        <f t="shared" si="16"/>
        <v>1.9035</v>
      </c>
      <c r="N76" s="3">
        <f t="shared" si="19"/>
        <v>0.52534804307853955</v>
      </c>
      <c r="O76" s="3">
        <f t="shared" si="17"/>
        <v>1.024125</v>
      </c>
      <c r="P76" s="3">
        <f t="shared" si="18"/>
        <v>0.76267402153926978</v>
      </c>
      <c r="Q76" s="3"/>
    </row>
    <row r="77" spans="1:17" ht="15.75" x14ac:dyDescent="0.25">
      <c r="A77" s="7" t="s">
        <v>32</v>
      </c>
      <c r="B77" s="3">
        <v>192.12</v>
      </c>
      <c r="C77" s="3">
        <v>2.79</v>
      </c>
      <c r="D77" s="3">
        <v>-1.64</v>
      </c>
      <c r="E77" s="3">
        <v>0.51</v>
      </c>
      <c r="F77" s="3">
        <v>132.13</v>
      </c>
      <c r="G77" s="3">
        <v>15.54</v>
      </c>
      <c r="H77" s="3">
        <v>-6.6120000000000001</v>
      </c>
      <c r="I77" s="3">
        <v>-1.9750000000000001</v>
      </c>
      <c r="J77" s="3">
        <f t="shared" si="13"/>
        <v>6.6120000000000001</v>
      </c>
      <c r="K77" s="3">
        <f t="shared" si="14"/>
        <v>1.9750000000000001</v>
      </c>
      <c r="L77" s="3">
        <f t="shared" si="15"/>
        <v>4.2934999999999999</v>
      </c>
      <c r="M77" s="3">
        <f t="shared" si="16"/>
        <v>2.3185000000000002</v>
      </c>
      <c r="N77" s="3">
        <f t="shared" si="19"/>
        <v>0.43131334914815611</v>
      </c>
      <c r="O77" s="3">
        <f t="shared" si="17"/>
        <v>1.073375</v>
      </c>
      <c r="P77" s="3">
        <f t="shared" si="18"/>
        <v>0.58367478973474229</v>
      </c>
      <c r="Q77" s="3">
        <v>99</v>
      </c>
    </row>
    <row r="78" spans="1:17" ht="15.75" x14ac:dyDescent="0.25">
      <c r="A78" s="7" t="s">
        <v>207</v>
      </c>
      <c r="B78" s="3">
        <v>303.35000000000002</v>
      </c>
      <c r="C78" s="3">
        <v>8.4</v>
      </c>
      <c r="D78" s="3">
        <v>2.2999999999999998</v>
      </c>
      <c r="E78" s="3">
        <v>-2.23</v>
      </c>
      <c r="F78" s="3">
        <v>55.84</v>
      </c>
      <c r="G78" s="3">
        <v>32.36</v>
      </c>
      <c r="H78" s="3">
        <v>-5.5810000000000004</v>
      </c>
      <c r="I78" s="3">
        <v>-2.4860000000000002</v>
      </c>
      <c r="J78" s="3">
        <f t="shared" si="13"/>
        <v>5.5810000000000004</v>
      </c>
      <c r="K78" s="3">
        <f t="shared" si="14"/>
        <v>2.4860000000000002</v>
      </c>
      <c r="L78" s="3">
        <f t="shared" si="15"/>
        <v>4.0335000000000001</v>
      </c>
      <c r="M78" s="3">
        <f t="shared" si="16"/>
        <v>1.5475000000000001</v>
      </c>
      <c r="N78" s="3">
        <f t="shared" si="19"/>
        <v>0.64620355411954766</v>
      </c>
      <c r="O78" s="3">
        <f t="shared" si="17"/>
        <v>1.008375</v>
      </c>
      <c r="P78" s="3">
        <f t="shared" si="18"/>
        <v>0.95848142164781902</v>
      </c>
      <c r="Q78" s="3">
        <v>93.6</v>
      </c>
    </row>
    <row r="79" spans="1:17" ht="15.75" x14ac:dyDescent="0.25">
      <c r="A79" s="6" t="s">
        <v>207</v>
      </c>
      <c r="B79" s="3">
        <v>303.35000000000002</v>
      </c>
      <c r="C79" s="3">
        <v>8.4</v>
      </c>
      <c r="D79" s="3">
        <v>2.2999999999999998</v>
      </c>
      <c r="E79" s="3">
        <v>-2.23</v>
      </c>
      <c r="F79" s="3">
        <v>55.84</v>
      </c>
      <c r="G79" s="3">
        <v>32.36</v>
      </c>
      <c r="H79" s="3">
        <v>-5.5810000000000004</v>
      </c>
      <c r="I79" s="3">
        <v>-2.4860000000000002</v>
      </c>
      <c r="J79" s="3">
        <f t="shared" si="13"/>
        <v>5.5810000000000004</v>
      </c>
      <c r="K79" s="3">
        <f t="shared" si="14"/>
        <v>2.4860000000000002</v>
      </c>
      <c r="L79" s="3">
        <f t="shared" si="15"/>
        <v>4.0335000000000001</v>
      </c>
      <c r="M79" s="3">
        <f t="shared" si="16"/>
        <v>1.5475000000000001</v>
      </c>
      <c r="N79" s="3">
        <f t="shared" si="19"/>
        <v>0.64620355411954766</v>
      </c>
      <c r="O79" s="3">
        <f t="shared" si="17"/>
        <v>1.008375</v>
      </c>
      <c r="P79" s="3">
        <f t="shared" si="18"/>
        <v>0.95848142164781902</v>
      </c>
      <c r="Q79" s="3">
        <v>93.6</v>
      </c>
    </row>
    <row r="80" spans="1:17" ht="15.75" x14ac:dyDescent="0.25">
      <c r="A80" s="7" t="s">
        <v>66</v>
      </c>
      <c r="B80" s="3">
        <v>299.39999999999998</v>
      </c>
      <c r="C80" s="3">
        <v>7.9</v>
      </c>
      <c r="D80" s="3">
        <v>1.39</v>
      </c>
      <c r="E80" s="3">
        <v>-1.52</v>
      </c>
      <c r="F80" s="3">
        <v>41.93</v>
      </c>
      <c r="G80" s="3">
        <v>31.95</v>
      </c>
      <c r="H80" s="3">
        <v>-5.0960000000000001</v>
      </c>
      <c r="I80" s="3">
        <v>-1.131</v>
      </c>
      <c r="J80" s="3">
        <f t="shared" ref="J80:J111" si="20">H80*-1</f>
        <v>5.0960000000000001</v>
      </c>
      <c r="K80" s="3">
        <f t="shared" ref="K80:K111" si="21">I80*-1</f>
        <v>1.131</v>
      </c>
      <c r="L80" s="3">
        <f t="shared" ref="L80:L111" si="22">(J80+K80)/2</f>
        <v>3.1135000000000002</v>
      </c>
      <c r="M80" s="3">
        <f t="shared" ref="M80:M111" si="23">(J80-K80)/2</f>
        <v>1.9824999999999999</v>
      </c>
      <c r="N80" s="3">
        <f t="shared" si="19"/>
        <v>0.50441361916771754</v>
      </c>
      <c r="O80" s="3">
        <f t="shared" ref="O80:O111" si="24">POWER((J80+K80),2)/(8*(J80+K80))</f>
        <v>0.77837500000000004</v>
      </c>
      <c r="P80" s="3">
        <f t="shared" ref="P80:P111" si="25">(7-L80)/(2*M80)</f>
        <v>0.98020176544766713</v>
      </c>
      <c r="Q80" s="3"/>
    </row>
    <row r="81" spans="1:17" ht="15.75" x14ac:dyDescent="0.25">
      <c r="A81" s="7" t="s">
        <v>178</v>
      </c>
      <c r="B81" s="3">
        <v>399.4</v>
      </c>
      <c r="C81" s="3">
        <v>1.7</v>
      </c>
      <c r="D81" s="3">
        <v>1.07</v>
      </c>
      <c r="E81" s="3">
        <v>-4.2</v>
      </c>
      <c r="F81" s="3">
        <v>83.09</v>
      </c>
      <c r="G81" s="3">
        <v>42.41</v>
      </c>
      <c r="H81" s="3">
        <v>-5.49</v>
      </c>
      <c r="I81" s="3">
        <v>-2.8969999999999998</v>
      </c>
      <c r="J81" s="3">
        <f t="shared" si="20"/>
        <v>5.49</v>
      </c>
      <c r="K81" s="3">
        <f t="shared" si="21"/>
        <v>2.8969999999999998</v>
      </c>
      <c r="L81" s="3">
        <f t="shared" si="22"/>
        <v>4.1935000000000002</v>
      </c>
      <c r="M81" s="3">
        <f t="shared" si="23"/>
        <v>1.2965000000000002</v>
      </c>
      <c r="N81" s="3">
        <f t="shared" si="19"/>
        <v>0.77130736598534499</v>
      </c>
      <c r="O81" s="3">
        <f t="shared" si="24"/>
        <v>1.0483750000000001</v>
      </c>
      <c r="P81" s="3">
        <f t="shared" si="25"/>
        <v>1.0823370613189354</v>
      </c>
      <c r="Q81" s="3">
        <v>95</v>
      </c>
    </row>
    <row r="82" spans="1:17" ht="15.75" x14ac:dyDescent="0.25">
      <c r="A82" s="6" t="s">
        <v>211</v>
      </c>
      <c r="B82" s="3">
        <v>182.18</v>
      </c>
      <c r="C82" s="3">
        <v>4.42</v>
      </c>
      <c r="D82" s="3">
        <v>-0.24</v>
      </c>
      <c r="E82" s="3">
        <v>-2.1</v>
      </c>
      <c r="F82" s="3">
        <v>99.73</v>
      </c>
      <c r="G82" s="3">
        <v>17.78</v>
      </c>
      <c r="H82" s="3">
        <v>-5.117</v>
      </c>
      <c r="I82" s="3">
        <v>-2.2869999999999999</v>
      </c>
      <c r="J82" s="3">
        <f t="shared" si="20"/>
        <v>5.117</v>
      </c>
      <c r="K82" s="3">
        <f t="shared" si="21"/>
        <v>2.2869999999999999</v>
      </c>
      <c r="L82" s="3">
        <f t="shared" si="22"/>
        <v>3.702</v>
      </c>
      <c r="M82" s="3">
        <f t="shared" si="23"/>
        <v>1.415</v>
      </c>
      <c r="N82" s="3">
        <f t="shared" si="19"/>
        <v>0.70671378091872794</v>
      </c>
      <c r="O82" s="3">
        <f t="shared" si="24"/>
        <v>0.92549999999999999</v>
      </c>
      <c r="P82" s="3">
        <f t="shared" si="25"/>
        <v>1.1653710247349822</v>
      </c>
      <c r="Q82" s="3"/>
    </row>
    <row r="83" spans="1:17" ht="15.75" x14ac:dyDescent="0.25">
      <c r="A83" s="6" t="s">
        <v>236</v>
      </c>
      <c r="B83" s="3">
        <v>314.25</v>
      </c>
      <c r="C83" s="3">
        <v>7.5</v>
      </c>
      <c r="D83" s="3">
        <v>1.7</v>
      </c>
      <c r="E83" s="3">
        <v>-3.6</v>
      </c>
      <c r="F83" s="3">
        <v>120.73</v>
      </c>
      <c r="G83" s="3">
        <v>29.98</v>
      </c>
      <c r="H83" s="3">
        <v>-6.0540000000000003</v>
      </c>
      <c r="I83" s="3">
        <v>-3.7730000000000001</v>
      </c>
      <c r="J83" s="3">
        <f t="shared" si="20"/>
        <v>6.0540000000000003</v>
      </c>
      <c r="K83" s="3">
        <f t="shared" si="21"/>
        <v>3.7730000000000001</v>
      </c>
      <c r="L83" s="3">
        <f t="shared" si="22"/>
        <v>4.9135</v>
      </c>
      <c r="M83" s="3">
        <f t="shared" si="23"/>
        <v>1.1405000000000001</v>
      </c>
      <c r="N83" s="3">
        <f t="shared" si="19"/>
        <v>0.87680841736080661</v>
      </c>
      <c r="O83" s="3">
        <f t="shared" si="24"/>
        <v>1.228375</v>
      </c>
      <c r="P83" s="3">
        <f t="shared" si="25"/>
        <v>0.91473038141166152</v>
      </c>
      <c r="Q83" s="3"/>
    </row>
    <row r="84" spans="1:17" ht="15.75" x14ac:dyDescent="0.25">
      <c r="A84" s="6" t="s">
        <v>15</v>
      </c>
      <c r="B84" s="3">
        <v>248.30099999999999</v>
      </c>
      <c r="C84" s="3">
        <v>2.41</v>
      </c>
      <c r="D84" s="3">
        <v>0.97</v>
      </c>
      <c r="E84" s="3">
        <v>-2.82</v>
      </c>
      <c r="F84" s="3">
        <v>86.18</v>
      </c>
      <c r="G84" s="3">
        <v>25.05</v>
      </c>
      <c r="H84" s="3">
        <v>-5.83</v>
      </c>
      <c r="I84" s="3">
        <v>-2.1070000000000002</v>
      </c>
      <c r="J84" s="3">
        <f t="shared" si="20"/>
        <v>5.83</v>
      </c>
      <c r="K84" s="3">
        <f t="shared" si="21"/>
        <v>2.1070000000000002</v>
      </c>
      <c r="L84" s="3">
        <f t="shared" si="22"/>
        <v>3.9685000000000001</v>
      </c>
      <c r="M84" s="3">
        <f t="shared" si="23"/>
        <v>1.8614999999999999</v>
      </c>
      <c r="N84" s="3">
        <f t="shared" si="19"/>
        <v>0.53720118184260013</v>
      </c>
      <c r="O84" s="3">
        <f t="shared" si="24"/>
        <v>0.99212500000000003</v>
      </c>
      <c r="P84" s="3">
        <f t="shared" si="25"/>
        <v>0.81426269137792107</v>
      </c>
      <c r="Q84" s="3"/>
    </row>
    <row r="85" spans="1:17" ht="15.75" x14ac:dyDescent="0.25">
      <c r="A85" s="6" t="s">
        <v>253</v>
      </c>
      <c r="B85" s="3">
        <v>527.5</v>
      </c>
      <c r="C85" s="3">
        <v>8.1999999999999993</v>
      </c>
      <c r="D85" s="3">
        <v>1.83</v>
      </c>
      <c r="E85" s="3">
        <v>-2.9</v>
      </c>
      <c r="F85" s="3">
        <v>185.84</v>
      </c>
      <c r="G85" s="3">
        <v>52.94</v>
      </c>
      <c r="H85" s="3">
        <v>-5.8659999999999997</v>
      </c>
      <c r="I85" s="3">
        <v>-4.0110000000000001</v>
      </c>
      <c r="J85" s="3">
        <f t="shared" si="20"/>
        <v>5.8659999999999997</v>
      </c>
      <c r="K85" s="3">
        <f t="shared" si="21"/>
        <v>4.0110000000000001</v>
      </c>
      <c r="L85" s="3">
        <f t="shared" si="22"/>
        <v>4.9384999999999994</v>
      </c>
      <c r="M85" s="3">
        <f t="shared" si="23"/>
        <v>0.92749999999999977</v>
      </c>
      <c r="N85" s="3">
        <f t="shared" si="19"/>
        <v>1.0781671159029653</v>
      </c>
      <c r="O85" s="3">
        <f t="shared" si="24"/>
        <v>1.2346249999999999</v>
      </c>
      <c r="P85" s="3">
        <f t="shared" si="25"/>
        <v>1.1113207547169817</v>
      </c>
      <c r="Q85" s="3"/>
    </row>
    <row r="86" spans="1:17" ht="15.75" x14ac:dyDescent="0.25">
      <c r="A86" s="6" t="s">
        <v>186</v>
      </c>
      <c r="B86" s="3">
        <v>175.23</v>
      </c>
      <c r="C86" s="3">
        <v>11.9</v>
      </c>
      <c r="D86" s="3">
        <v>0.75</v>
      </c>
      <c r="E86" s="3">
        <v>-2.2999999999999998</v>
      </c>
      <c r="F86" s="3">
        <v>53.11</v>
      </c>
      <c r="G86" s="3">
        <v>19.48</v>
      </c>
      <c r="H86" s="3">
        <v>-5.4489999999999998</v>
      </c>
      <c r="I86" s="3">
        <v>-1.498</v>
      </c>
      <c r="J86" s="3">
        <f t="shared" si="20"/>
        <v>5.4489999999999998</v>
      </c>
      <c r="K86" s="3">
        <f t="shared" si="21"/>
        <v>1.498</v>
      </c>
      <c r="L86" s="3">
        <f t="shared" si="22"/>
        <v>3.4735</v>
      </c>
      <c r="M86" s="3">
        <f t="shared" si="23"/>
        <v>1.9754999999999998</v>
      </c>
      <c r="N86" s="3">
        <f t="shared" si="19"/>
        <v>0.50620096178182739</v>
      </c>
      <c r="O86" s="3">
        <f t="shared" si="24"/>
        <v>0.86837500000000001</v>
      </c>
      <c r="P86" s="3">
        <f t="shared" si="25"/>
        <v>0.89255884586180723</v>
      </c>
      <c r="Q86" s="3"/>
    </row>
    <row r="87" spans="1:17" ht="15.75" x14ac:dyDescent="0.25">
      <c r="A87" s="7" t="s">
        <v>58</v>
      </c>
      <c r="B87" s="3">
        <v>402.5</v>
      </c>
      <c r="C87" s="3">
        <v>5</v>
      </c>
      <c r="D87" s="3">
        <v>3.37</v>
      </c>
      <c r="E87" s="3">
        <v>-4.8</v>
      </c>
      <c r="F87" s="3">
        <v>88.5</v>
      </c>
      <c r="G87" s="3">
        <v>44.81</v>
      </c>
      <c r="H87" s="3">
        <v>-6.07</v>
      </c>
      <c r="I87" s="3">
        <v>-2.33</v>
      </c>
      <c r="J87" s="3">
        <f t="shared" si="20"/>
        <v>6.07</v>
      </c>
      <c r="K87" s="3">
        <f t="shared" si="21"/>
        <v>2.33</v>
      </c>
      <c r="L87" s="3">
        <f t="shared" si="22"/>
        <v>4.2</v>
      </c>
      <c r="M87" s="3">
        <f t="shared" si="23"/>
        <v>1.87</v>
      </c>
      <c r="N87" s="3">
        <f t="shared" si="19"/>
        <v>0.53475935828876997</v>
      </c>
      <c r="O87" s="3">
        <f t="shared" si="24"/>
        <v>1.05</v>
      </c>
      <c r="P87" s="3">
        <f t="shared" si="25"/>
        <v>0.74866310160427796</v>
      </c>
      <c r="Q87" s="3"/>
    </row>
    <row r="88" spans="1:17" ht="15.75" x14ac:dyDescent="0.25">
      <c r="A88" s="6" t="s">
        <v>252</v>
      </c>
      <c r="B88" s="3">
        <v>578.70000000000005</v>
      </c>
      <c r="C88" s="3">
        <v>6.68</v>
      </c>
      <c r="D88" s="3">
        <v>3.3</v>
      </c>
      <c r="E88" s="3">
        <v>-4.7</v>
      </c>
      <c r="F88" s="3">
        <v>109</v>
      </c>
      <c r="G88" s="3">
        <v>62.59</v>
      </c>
      <c r="H88" s="3">
        <v>-4.9210000000000003</v>
      </c>
      <c r="I88" s="3">
        <v>-2.4239999999999999</v>
      </c>
      <c r="J88" s="3">
        <f t="shared" si="20"/>
        <v>4.9210000000000003</v>
      </c>
      <c r="K88" s="3">
        <f t="shared" si="21"/>
        <v>2.4239999999999999</v>
      </c>
      <c r="L88" s="3">
        <f t="shared" si="22"/>
        <v>3.6725000000000003</v>
      </c>
      <c r="M88" s="3">
        <f t="shared" si="23"/>
        <v>1.2485000000000002</v>
      </c>
      <c r="N88" s="3">
        <f t="shared" si="19"/>
        <v>0.80096115338406082</v>
      </c>
      <c r="O88" s="3">
        <f t="shared" si="24"/>
        <v>0.91812499999999997</v>
      </c>
      <c r="P88" s="3">
        <f t="shared" si="25"/>
        <v>1.3325991189427309</v>
      </c>
      <c r="Q88" s="3"/>
    </row>
    <row r="89" spans="1:17" ht="15.75" x14ac:dyDescent="0.25">
      <c r="A89" s="6" t="s">
        <v>190</v>
      </c>
      <c r="B89" s="3">
        <v>266.39999999999998</v>
      </c>
      <c r="C89" s="3">
        <v>10.199999999999999</v>
      </c>
      <c r="D89" s="3">
        <v>4.9000000000000004</v>
      </c>
      <c r="E89" s="3">
        <v>-3.66</v>
      </c>
      <c r="F89" s="3">
        <v>15.27</v>
      </c>
      <c r="G89" s="3">
        <v>31.74</v>
      </c>
      <c r="H89" s="3">
        <v>-5.032</v>
      </c>
      <c r="I89" s="3">
        <v>-1.448</v>
      </c>
      <c r="J89" s="3">
        <f t="shared" si="20"/>
        <v>5.032</v>
      </c>
      <c r="K89" s="3">
        <f t="shared" si="21"/>
        <v>1.448</v>
      </c>
      <c r="L89" s="3">
        <f t="shared" si="22"/>
        <v>3.24</v>
      </c>
      <c r="M89" s="3">
        <f t="shared" si="23"/>
        <v>1.792</v>
      </c>
      <c r="N89" s="3">
        <f t="shared" si="19"/>
        <v>0.5580357142857143</v>
      </c>
      <c r="O89" s="3">
        <f t="shared" si="24"/>
        <v>0.81</v>
      </c>
      <c r="P89" s="3">
        <f t="shared" si="25"/>
        <v>1.0491071428571428</v>
      </c>
      <c r="Q89" s="3"/>
    </row>
    <row r="90" spans="1:17" ht="15.75" x14ac:dyDescent="0.25">
      <c r="A90" s="6" t="s">
        <v>135</v>
      </c>
      <c r="B90" s="3">
        <v>271.39999999999998</v>
      </c>
      <c r="C90" s="3">
        <v>8.3000000000000007</v>
      </c>
      <c r="D90" s="3">
        <v>3.6</v>
      </c>
      <c r="E90" s="3">
        <v>-4.5</v>
      </c>
      <c r="F90" s="3">
        <v>12.47</v>
      </c>
      <c r="G90" s="3">
        <v>31.77</v>
      </c>
      <c r="H90" s="3">
        <v>-4.9740000000000002</v>
      </c>
      <c r="I90" s="3">
        <v>-1.3420000000000001</v>
      </c>
      <c r="J90" s="3">
        <f t="shared" si="20"/>
        <v>4.9740000000000002</v>
      </c>
      <c r="K90" s="3">
        <f t="shared" si="21"/>
        <v>1.3420000000000001</v>
      </c>
      <c r="L90" s="3">
        <f t="shared" si="22"/>
        <v>3.1580000000000004</v>
      </c>
      <c r="M90" s="3">
        <f t="shared" si="23"/>
        <v>1.8160000000000001</v>
      </c>
      <c r="N90" s="3">
        <f t="shared" si="19"/>
        <v>0.5506607929515418</v>
      </c>
      <c r="O90" s="3">
        <f t="shared" si="24"/>
        <v>0.78950000000000009</v>
      </c>
      <c r="P90" s="3">
        <f t="shared" si="25"/>
        <v>1.0578193832599116</v>
      </c>
      <c r="Q90" s="3"/>
    </row>
    <row r="91" spans="1:17" ht="15.75" x14ac:dyDescent="0.25">
      <c r="A91" s="6" t="s">
        <v>183</v>
      </c>
      <c r="B91" s="3">
        <v>392.5</v>
      </c>
      <c r="C91" s="3">
        <v>7</v>
      </c>
      <c r="D91" s="3">
        <v>3.61</v>
      </c>
      <c r="E91" s="3">
        <v>-4.4000000000000004</v>
      </c>
      <c r="F91" s="3">
        <v>32.78</v>
      </c>
      <c r="G91" s="3">
        <v>44.36</v>
      </c>
      <c r="H91" s="3">
        <v>-4.9429999999999996</v>
      </c>
      <c r="I91" s="3">
        <v>-1.6759999999999999</v>
      </c>
      <c r="J91" s="3">
        <f t="shared" si="20"/>
        <v>4.9429999999999996</v>
      </c>
      <c r="K91" s="3">
        <f t="shared" si="21"/>
        <v>1.6759999999999999</v>
      </c>
      <c r="L91" s="3">
        <f t="shared" si="22"/>
        <v>3.3094999999999999</v>
      </c>
      <c r="M91" s="3">
        <f t="shared" si="23"/>
        <v>1.6334999999999997</v>
      </c>
      <c r="N91" s="3">
        <f t="shared" si="19"/>
        <v>0.61218243036424869</v>
      </c>
      <c r="O91" s="3">
        <f t="shared" si="24"/>
        <v>0.82737499999999997</v>
      </c>
      <c r="P91" s="3">
        <f t="shared" si="25"/>
        <v>1.1296296296296298</v>
      </c>
      <c r="Q91" s="3"/>
    </row>
    <row r="92" spans="1:17" ht="15.75" x14ac:dyDescent="0.25">
      <c r="A92" s="6" t="s">
        <v>213</v>
      </c>
      <c r="B92" s="3">
        <v>105.14</v>
      </c>
      <c r="C92" s="3">
        <v>8.9</v>
      </c>
      <c r="D92" s="3">
        <v>-1.43</v>
      </c>
      <c r="E92" s="3">
        <v>0.65</v>
      </c>
      <c r="F92" s="3">
        <v>52.49</v>
      </c>
      <c r="G92" s="3">
        <v>11.63</v>
      </c>
      <c r="H92" s="3">
        <v>-5.798</v>
      </c>
      <c r="I92" s="3">
        <v>6.52</v>
      </c>
      <c r="J92" s="3">
        <f t="shared" si="20"/>
        <v>5.798</v>
      </c>
      <c r="K92" s="3">
        <f t="shared" si="21"/>
        <v>-6.52</v>
      </c>
      <c r="L92" s="3">
        <f t="shared" si="22"/>
        <v>-0.36099999999999977</v>
      </c>
      <c r="M92" s="3">
        <f t="shared" si="23"/>
        <v>6.1589999999999998</v>
      </c>
      <c r="N92" s="3">
        <f t="shared" si="19"/>
        <v>0.1623640201331385</v>
      </c>
      <c r="O92" s="3">
        <f t="shared" si="24"/>
        <v>-9.0249999999999941E-2</v>
      </c>
      <c r="P92" s="3">
        <f t="shared" si="25"/>
        <v>0.59758077610001625</v>
      </c>
      <c r="Q92" s="3">
        <v>88.7</v>
      </c>
    </row>
    <row r="93" spans="1:17" ht="15.75" x14ac:dyDescent="0.25">
      <c r="A93" s="7" t="s">
        <v>194</v>
      </c>
      <c r="B93" s="3">
        <v>73.14</v>
      </c>
      <c r="C93" s="3">
        <v>11</v>
      </c>
      <c r="D93" s="3">
        <v>0.76</v>
      </c>
      <c r="E93" s="3">
        <v>0.54</v>
      </c>
      <c r="F93" s="3">
        <v>12.03</v>
      </c>
      <c r="G93" s="3">
        <v>9.7200000000000006</v>
      </c>
      <c r="H93" s="3">
        <v>-5.5049999999999999</v>
      </c>
      <c r="I93" s="3">
        <v>6.84</v>
      </c>
      <c r="J93" s="3">
        <f t="shared" si="20"/>
        <v>5.5049999999999999</v>
      </c>
      <c r="K93" s="3">
        <f t="shared" si="21"/>
        <v>-6.84</v>
      </c>
      <c r="L93" s="3">
        <f t="shared" si="22"/>
        <v>-0.66749999999999998</v>
      </c>
      <c r="M93" s="3">
        <f t="shared" si="23"/>
        <v>6.1724999999999994</v>
      </c>
      <c r="N93" s="3">
        <f t="shared" si="19"/>
        <v>0.16200891049007696</v>
      </c>
      <c r="O93" s="3">
        <f t="shared" si="24"/>
        <v>-0.166875</v>
      </c>
      <c r="P93" s="3">
        <f t="shared" si="25"/>
        <v>0.62110166059133265</v>
      </c>
      <c r="Q93" s="3">
        <v>80.61</v>
      </c>
    </row>
    <row r="94" spans="1:17" ht="15.75" x14ac:dyDescent="0.25">
      <c r="A94" s="7" t="s">
        <v>159</v>
      </c>
      <c r="B94" s="3">
        <v>255.35</v>
      </c>
      <c r="C94" s="3">
        <v>9</v>
      </c>
      <c r="D94" s="3">
        <v>3.27</v>
      </c>
      <c r="E94" s="3">
        <v>-3.5</v>
      </c>
      <c r="F94" s="3">
        <v>12.47</v>
      </c>
      <c r="G94" s="3">
        <v>29.86</v>
      </c>
      <c r="H94" s="3">
        <v>-5.274</v>
      </c>
      <c r="I94" s="3">
        <v>-1.63</v>
      </c>
      <c r="J94" s="3">
        <f t="shared" si="20"/>
        <v>5.274</v>
      </c>
      <c r="K94" s="3">
        <f t="shared" si="21"/>
        <v>1.63</v>
      </c>
      <c r="L94" s="3">
        <f t="shared" si="22"/>
        <v>3.452</v>
      </c>
      <c r="M94" s="3">
        <f t="shared" si="23"/>
        <v>1.8220000000000001</v>
      </c>
      <c r="N94" s="3">
        <f t="shared" si="19"/>
        <v>0.54884742041712398</v>
      </c>
      <c r="O94" s="3">
        <f t="shared" si="24"/>
        <v>0.86299999999999999</v>
      </c>
      <c r="P94" s="3">
        <f t="shared" si="25"/>
        <v>0.97365532381997799</v>
      </c>
      <c r="Q94" s="3"/>
    </row>
    <row r="95" spans="1:17" ht="15.75" x14ac:dyDescent="0.25">
      <c r="A95" s="7" t="s">
        <v>172</v>
      </c>
      <c r="B95" s="3">
        <v>452.6</v>
      </c>
      <c r="C95" s="3">
        <v>7.1</v>
      </c>
      <c r="D95" s="3">
        <v>6.3</v>
      </c>
      <c r="E95" s="3">
        <v>-5.5</v>
      </c>
      <c r="F95" s="3">
        <v>53.33</v>
      </c>
      <c r="G95" s="3">
        <v>51.58</v>
      </c>
      <c r="H95" s="3">
        <v>-5.1139999999999999</v>
      </c>
      <c r="I95" s="3">
        <v>-1.829</v>
      </c>
      <c r="J95" s="3">
        <f t="shared" si="20"/>
        <v>5.1139999999999999</v>
      </c>
      <c r="K95" s="3">
        <f t="shared" si="21"/>
        <v>1.829</v>
      </c>
      <c r="L95" s="3">
        <f t="shared" si="22"/>
        <v>3.4714999999999998</v>
      </c>
      <c r="M95" s="3">
        <f t="shared" si="23"/>
        <v>1.6425000000000001</v>
      </c>
      <c r="N95" s="3">
        <f t="shared" si="19"/>
        <v>0.60882800608828003</v>
      </c>
      <c r="O95" s="3">
        <f t="shared" si="24"/>
        <v>0.86787499999999995</v>
      </c>
      <c r="P95" s="3">
        <f t="shared" si="25"/>
        <v>1.0741248097412481</v>
      </c>
      <c r="Q95" s="3"/>
    </row>
    <row r="96" spans="1:17" ht="15.75" x14ac:dyDescent="0.25">
      <c r="A96" s="7" t="s">
        <v>151</v>
      </c>
      <c r="B96" s="3">
        <v>301.39999999999998</v>
      </c>
      <c r="C96" s="3">
        <v>8.8000000000000007</v>
      </c>
      <c r="D96" s="3">
        <v>1.55</v>
      </c>
      <c r="E96" s="3"/>
      <c r="F96" s="3">
        <v>41.93</v>
      </c>
      <c r="G96" s="3">
        <v>32.79</v>
      </c>
      <c r="H96" s="3">
        <v>-4.8570000000000002</v>
      </c>
      <c r="I96" s="3">
        <v>-1.198</v>
      </c>
      <c r="J96" s="3">
        <f t="shared" si="20"/>
        <v>4.8570000000000002</v>
      </c>
      <c r="K96" s="3">
        <f t="shared" si="21"/>
        <v>1.198</v>
      </c>
      <c r="L96" s="3">
        <f t="shared" si="22"/>
        <v>3.0274999999999999</v>
      </c>
      <c r="M96" s="3">
        <f t="shared" si="23"/>
        <v>1.8295000000000001</v>
      </c>
      <c r="N96" s="3">
        <f t="shared" si="19"/>
        <v>0.54659743099207425</v>
      </c>
      <c r="O96" s="3">
        <f t="shared" si="24"/>
        <v>0.75687499999999996</v>
      </c>
      <c r="P96" s="3">
        <f t="shared" si="25"/>
        <v>1.0856791473080076</v>
      </c>
      <c r="Q96" s="3"/>
    </row>
    <row r="97" spans="1:17" ht="15.75" x14ac:dyDescent="0.25">
      <c r="A97" s="7" t="s">
        <v>98</v>
      </c>
      <c r="B97" s="3">
        <v>563.70000000000005</v>
      </c>
      <c r="C97" s="3">
        <v>6.91</v>
      </c>
      <c r="D97" s="3">
        <v>2.33</v>
      </c>
      <c r="E97" s="3">
        <v>-3.2</v>
      </c>
      <c r="F97" s="3">
        <v>118.21</v>
      </c>
      <c r="G97" s="3">
        <v>62</v>
      </c>
      <c r="H97" s="3">
        <v>-5.13</v>
      </c>
      <c r="I97" s="3">
        <v>-1.5549999999999999</v>
      </c>
      <c r="J97" s="3">
        <f t="shared" si="20"/>
        <v>5.13</v>
      </c>
      <c r="K97" s="3">
        <f t="shared" si="21"/>
        <v>1.5549999999999999</v>
      </c>
      <c r="L97" s="3">
        <f t="shared" si="22"/>
        <v>3.3424999999999998</v>
      </c>
      <c r="M97" s="3">
        <f t="shared" si="23"/>
        <v>1.7875000000000001</v>
      </c>
      <c r="N97" s="3">
        <f t="shared" si="19"/>
        <v>0.55944055944055937</v>
      </c>
      <c r="O97" s="3">
        <f t="shared" si="24"/>
        <v>0.83562499999999995</v>
      </c>
      <c r="P97" s="3">
        <f t="shared" si="25"/>
        <v>1.023076923076923</v>
      </c>
      <c r="Q97" s="3"/>
    </row>
    <row r="98" spans="1:17" ht="15.75" x14ac:dyDescent="0.25">
      <c r="A98" s="7" t="s">
        <v>169</v>
      </c>
      <c r="B98" s="3">
        <v>577.70000000000005</v>
      </c>
      <c r="C98" s="3">
        <v>6.89</v>
      </c>
      <c r="D98" s="3">
        <v>5.9</v>
      </c>
      <c r="E98" s="3">
        <v>-3.3</v>
      </c>
      <c r="F98" s="3">
        <v>118.21</v>
      </c>
      <c r="G98" s="3">
        <v>64.05</v>
      </c>
      <c r="H98" s="3">
        <v>-5.0570000000000004</v>
      </c>
      <c r="I98" s="3">
        <v>-1.748</v>
      </c>
      <c r="J98" s="3">
        <f t="shared" si="20"/>
        <v>5.0570000000000004</v>
      </c>
      <c r="K98" s="3">
        <f t="shared" si="21"/>
        <v>1.748</v>
      </c>
      <c r="L98" s="3">
        <f t="shared" si="22"/>
        <v>3.4025000000000003</v>
      </c>
      <c r="M98" s="3">
        <f t="shared" si="23"/>
        <v>1.6545000000000001</v>
      </c>
      <c r="N98" s="3">
        <f t="shared" si="19"/>
        <v>0.6044122091266243</v>
      </c>
      <c r="O98" s="3">
        <f t="shared" si="24"/>
        <v>0.85062500000000008</v>
      </c>
      <c r="P98" s="3">
        <f t="shared" si="25"/>
        <v>1.0871864611665154</v>
      </c>
      <c r="Q98" s="3"/>
    </row>
    <row r="99" spans="1:17" ht="15.75" x14ac:dyDescent="0.25">
      <c r="A99" s="7" t="s">
        <v>115</v>
      </c>
      <c r="B99" s="3">
        <v>611.70000000000005</v>
      </c>
      <c r="C99" s="3">
        <v>6.89</v>
      </c>
      <c r="D99" s="3">
        <v>5.86</v>
      </c>
      <c r="E99" s="3">
        <v>-4.0999999999999996</v>
      </c>
      <c r="F99" s="3">
        <v>121.7</v>
      </c>
      <c r="G99" s="3">
        <v>67.819999999999993</v>
      </c>
      <c r="H99" s="3">
        <v>-5.1219999999999999</v>
      </c>
      <c r="I99" s="3">
        <v>-1.631</v>
      </c>
      <c r="J99" s="3">
        <f t="shared" si="20"/>
        <v>5.1219999999999999</v>
      </c>
      <c r="K99" s="3">
        <f t="shared" si="21"/>
        <v>1.631</v>
      </c>
      <c r="L99" s="3">
        <f t="shared" si="22"/>
        <v>3.3765000000000001</v>
      </c>
      <c r="M99" s="3">
        <f t="shared" si="23"/>
        <v>1.7454999999999998</v>
      </c>
      <c r="N99" s="3">
        <f t="shared" si="19"/>
        <v>0.5729017473503295</v>
      </c>
      <c r="O99" s="3">
        <f t="shared" si="24"/>
        <v>0.84412500000000001</v>
      </c>
      <c r="P99" s="3">
        <f t="shared" si="25"/>
        <v>1.0379547407619594</v>
      </c>
      <c r="Q99" s="3"/>
    </row>
    <row r="100" spans="1:17" ht="15.75" x14ac:dyDescent="0.25">
      <c r="A100" s="6" t="s">
        <v>88</v>
      </c>
      <c r="B100" s="3">
        <v>583.70000000000005</v>
      </c>
      <c r="C100" s="3">
        <v>6.9</v>
      </c>
      <c r="D100" s="3">
        <v>2.4</v>
      </c>
      <c r="E100" s="3">
        <v>-3.4</v>
      </c>
      <c r="F100" s="3">
        <v>118.21</v>
      </c>
      <c r="G100" s="3">
        <v>63.3</v>
      </c>
      <c r="H100" s="3">
        <v>-5.3940000000000001</v>
      </c>
      <c r="I100" s="3">
        <v>-1.7430000000000001</v>
      </c>
      <c r="J100" s="3">
        <f t="shared" si="20"/>
        <v>5.3940000000000001</v>
      </c>
      <c r="K100" s="3">
        <f t="shared" si="21"/>
        <v>1.7430000000000001</v>
      </c>
      <c r="L100" s="3">
        <f t="shared" si="22"/>
        <v>3.5685000000000002</v>
      </c>
      <c r="M100" s="3">
        <f t="shared" si="23"/>
        <v>1.8254999999999999</v>
      </c>
      <c r="N100" s="3">
        <f t="shared" si="19"/>
        <v>0.54779512462339086</v>
      </c>
      <c r="O100" s="3">
        <f t="shared" si="24"/>
        <v>0.89212500000000006</v>
      </c>
      <c r="P100" s="3">
        <f t="shared" si="25"/>
        <v>0.93987948507258279</v>
      </c>
      <c r="Q100" s="3"/>
    </row>
    <row r="101" spans="1:17" ht="15.75" x14ac:dyDescent="0.25">
      <c r="A101" s="6" t="s">
        <v>13</v>
      </c>
      <c r="B101" s="3">
        <v>583.6</v>
      </c>
      <c r="C101" s="3">
        <v>8</v>
      </c>
      <c r="D101" s="3">
        <v>-8.1999999999999993</v>
      </c>
      <c r="E101" s="3">
        <v>-1.6</v>
      </c>
      <c r="F101" s="3">
        <v>334.59</v>
      </c>
      <c r="G101" s="3">
        <v>56.06</v>
      </c>
      <c r="H101" s="3">
        <v>-5.3369999999999997</v>
      </c>
      <c r="I101" s="3">
        <v>0.18099999999999999</v>
      </c>
      <c r="J101" s="3">
        <f t="shared" si="20"/>
        <v>5.3369999999999997</v>
      </c>
      <c r="K101" s="3">
        <f t="shared" si="21"/>
        <v>-0.18099999999999999</v>
      </c>
      <c r="L101" s="3">
        <f t="shared" si="22"/>
        <v>2.5779999999999998</v>
      </c>
      <c r="M101" s="3">
        <f t="shared" si="23"/>
        <v>2.7589999999999999</v>
      </c>
      <c r="N101" s="3">
        <f t="shared" si="19"/>
        <v>0.36245016310257339</v>
      </c>
      <c r="O101" s="3">
        <f t="shared" si="24"/>
        <v>0.64449999999999996</v>
      </c>
      <c r="P101" s="3">
        <f t="shared" si="25"/>
        <v>0.8013773106197899</v>
      </c>
      <c r="Q101" s="3">
        <v>88.5</v>
      </c>
    </row>
    <row r="102" spans="1:17" ht="15.75" x14ac:dyDescent="0.25">
      <c r="A102" s="6" t="s">
        <v>28</v>
      </c>
      <c r="B102" s="3">
        <v>354.5</v>
      </c>
      <c r="C102" s="3">
        <v>4.9000000000000004</v>
      </c>
      <c r="D102" s="3">
        <v>2.7</v>
      </c>
      <c r="E102" s="3">
        <v>-3.5</v>
      </c>
      <c r="F102" s="3">
        <v>97.99</v>
      </c>
      <c r="G102" s="3">
        <v>40.86</v>
      </c>
      <c r="H102" s="3">
        <v>-6.02</v>
      </c>
      <c r="I102" s="3">
        <v>-1.077</v>
      </c>
      <c r="J102" s="3">
        <f t="shared" si="20"/>
        <v>6.02</v>
      </c>
      <c r="K102" s="3">
        <f t="shared" si="21"/>
        <v>1.077</v>
      </c>
      <c r="L102" s="3">
        <f t="shared" si="22"/>
        <v>3.5484999999999998</v>
      </c>
      <c r="M102" s="3">
        <f t="shared" si="23"/>
        <v>2.4714999999999998</v>
      </c>
      <c r="N102" s="3">
        <f t="shared" si="19"/>
        <v>0.40461258345134538</v>
      </c>
      <c r="O102" s="3">
        <f t="shared" si="24"/>
        <v>0.88712499999999994</v>
      </c>
      <c r="P102" s="3">
        <f t="shared" si="25"/>
        <v>0.69826016589115936</v>
      </c>
      <c r="Q102" s="3"/>
    </row>
    <row r="103" spans="1:17" ht="15.75" x14ac:dyDescent="0.25">
      <c r="A103" s="7" t="s">
        <v>254</v>
      </c>
      <c r="B103" s="3">
        <v>504.6</v>
      </c>
      <c r="C103" s="3">
        <v>6.4</v>
      </c>
      <c r="D103" s="3">
        <v>1.5</v>
      </c>
      <c r="E103" s="3">
        <v>-2.7</v>
      </c>
      <c r="F103" s="3">
        <v>145.44</v>
      </c>
      <c r="G103" s="3">
        <v>56.94</v>
      </c>
      <c r="H103" s="3">
        <v>-4.3440000000000003</v>
      </c>
      <c r="I103" s="3">
        <v>-1.8260000000000001</v>
      </c>
      <c r="J103" s="3">
        <f t="shared" si="20"/>
        <v>4.3440000000000003</v>
      </c>
      <c r="K103" s="3">
        <f t="shared" si="21"/>
        <v>1.8260000000000001</v>
      </c>
      <c r="L103" s="3">
        <f t="shared" si="22"/>
        <v>3.085</v>
      </c>
      <c r="M103" s="3">
        <f t="shared" si="23"/>
        <v>1.2590000000000001</v>
      </c>
      <c r="N103" s="3">
        <f t="shared" si="19"/>
        <v>0.79428117553613975</v>
      </c>
      <c r="O103" s="3">
        <f t="shared" si="24"/>
        <v>0.77124999999999999</v>
      </c>
      <c r="P103" s="3">
        <f t="shared" si="25"/>
        <v>1.5548054011119936</v>
      </c>
      <c r="Q103" s="3"/>
    </row>
    <row r="104" spans="1:17" ht="15.75" x14ac:dyDescent="0.25">
      <c r="A104" s="6" t="s">
        <v>250</v>
      </c>
      <c r="B104" s="3">
        <v>339.5</v>
      </c>
      <c r="C104" s="3">
        <v>8.36</v>
      </c>
      <c r="D104" s="3">
        <v>2.58</v>
      </c>
      <c r="E104" s="3">
        <v>-3.8</v>
      </c>
      <c r="F104" s="3">
        <v>59.22</v>
      </c>
      <c r="G104" s="3">
        <v>38.82</v>
      </c>
      <c r="H104" s="3">
        <v>-4.8239999999999998</v>
      </c>
      <c r="I104" s="3">
        <v>-2.1349999999999998</v>
      </c>
      <c r="J104" s="3">
        <f t="shared" si="20"/>
        <v>4.8239999999999998</v>
      </c>
      <c r="K104" s="3">
        <f t="shared" si="21"/>
        <v>2.1349999999999998</v>
      </c>
      <c r="L104" s="3">
        <f t="shared" si="22"/>
        <v>3.4794999999999998</v>
      </c>
      <c r="M104" s="3">
        <f t="shared" si="23"/>
        <v>1.3445</v>
      </c>
      <c r="N104" s="3">
        <f t="shared" si="19"/>
        <v>0.74377091855708444</v>
      </c>
      <c r="O104" s="3">
        <f t="shared" si="24"/>
        <v>0.86987499999999995</v>
      </c>
      <c r="P104" s="3">
        <f t="shared" si="25"/>
        <v>1.3092227593901078</v>
      </c>
      <c r="Q104" s="3"/>
    </row>
    <row r="105" spans="1:17" ht="15.75" x14ac:dyDescent="0.25">
      <c r="A105" s="6" t="s">
        <v>205</v>
      </c>
      <c r="B105" s="3">
        <v>279.39999999999998</v>
      </c>
      <c r="C105" s="3">
        <v>8</v>
      </c>
      <c r="D105" s="3">
        <v>4.3</v>
      </c>
      <c r="E105" s="3">
        <v>-3.9</v>
      </c>
      <c r="F105" s="3">
        <v>12.5</v>
      </c>
      <c r="G105" s="3">
        <v>32.47</v>
      </c>
      <c r="H105" s="3">
        <v>-5.25</v>
      </c>
      <c r="I105" s="3">
        <v>-2.06</v>
      </c>
      <c r="J105" s="3">
        <f t="shared" si="20"/>
        <v>5.25</v>
      </c>
      <c r="K105" s="3">
        <f t="shared" si="21"/>
        <v>2.06</v>
      </c>
      <c r="L105" s="3">
        <f t="shared" si="22"/>
        <v>3.6550000000000002</v>
      </c>
      <c r="M105" s="3">
        <f t="shared" si="23"/>
        <v>1.595</v>
      </c>
      <c r="N105" s="3">
        <f t="shared" si="19"/>
        <v>0.62695924764890287</v>
      </c>
      <c r="O105" s="3">
        <f t="shared" si="24"/>
        <v>0.91375000000000006</v>
      </c>
      <c r="P105" s="3">
        <f t="shared" si="25"/>
        <v>1.0485893416927898</v>
      </c>
      <c r="Q105" s="3"/>
    </row>
    <row r="106" spans="1:17" ht="15.75" x14ac:dyDescent="0.25">
      <c r="A106" s="6" t="s">
        <v>233</v>
      </c>
      <c r="B106" s="3">
        <v>444.4</v>
      </c>
      <c r="C106" s="3">
        <v>3.09</v>
      </c>
      <c r="D106" s="3">
        <v>-0.7</v>
      </c>
      <c r="E106" s="3">
        <v>-2.8</v>
      </c>
      <c r="F106" s="3">
        <v>182</v>
      </c>
      <c r="G106" s="3">
        <v>43.65</v>
      </c>
      <c r="H106" s="3">
        <v>-5.6929999999999996</v>
      </c>
      <c r="I106" s="3">
        <v>-3.4540000000000002</v>
      </c>
      <c r="J106" s="3">
        <f t="shared" si="20"/>
        <v>5.6929999999999996</v>
      </c>
      <c r="K106" s="3">
        <f t="shared" si="21"/>
        <v>3.4540000000000002</v>
      </c>
      <c r="L106" s="3">
        <f t="shared" si="22"/>
        <v>4.5735000000000001</v>
      </c>
      <c r="M106" s="3">
        <f t="shared" si="23"/>
        <v>1.1194999999999997</v>
      </c>
      <c r="N106" s="3">
        <f t="shared" si="19"/>
        <v>0.89325591782045577</v>
      </c>
      <c r="O106" s="3">
        <f t="shared" si="24"/>
        <v>1.143375</v>
      </c>
      <c r="P106" s="3">
        <f t="shared" si="25"/>
        <v>1.083742742295668</v>
      </c>
      <c r="Q106" s="3">
        <v>95.9</v>
      </c>
    </row>
    <row r="107" spans="1:17" ht="15.75" x14ac:dyDescent="0.25">
      <c r="A107" s="6" t="s">
        <v>233</v>
      </c>
      <c r="B107" s="3">
        <v>444.4</v>
      </c>
      <c r="C107" s="3">
        <v>3.09</v>
      </c>
      <c r="D107" s="3">
        <v>-0.7</v>
      </c>
      <c r="E107" s="3">
        <v>-2.8</v>
      </c>
      <c r="F107" s="3">
        <v>182</v>
      </c>
      <c r="G107" s="3">
        <v>43.65</v>
      </c>
      <c r="H107" s="3">
        <v>-5.6929999999999996</v>
      </c>
      <c r="I107" s="3">
        <v>-3.4540000000000002</v>
      </c>
      <c r="J107" s="3">
        <f t="shared" si="20"/>
        <v>5.6929999999999996</v>
      </c>
      <c r="K107" s="3">
        <f t="shared" si="21"/>
        <v>3.4540000000000002</v>
      </c>
      <c r="L107" s="3">
        <f t="shared" si="22"/>
        <v>4.5735000000000001</v>
      </c>
      <c r="M107" s="3">
        <f t="shared" si="23"/>
        <v>1.1194999999999997</v>
      </c>
      <c r="N107" s="3">
        <f t="shared" si="19"/>
        <v>0.89325591782045577</v>
      </c>
      <c r="O107" s="3">
        <f t="shared" si="24"/>
        <v>1.143375</v>
      </c>
      <c r="P107" s="3">
        <f t="shared" si="25"/>
        <v>1.083742742295668</v>
      </c>
      <c r="Q107" s="3">
        <v>95.9</v>
      </c>
    </row>
    <row r="108" spans="1:17" ht="15.75" x14ac:dyDescent="0.25">
      <c r="A108" s="6" t="s">
        <v>191</v>
      </c>
      <c r="B108" s="3">
        <v>270.37</v>
      </c>
      <c r="C108" s="3">
        <v>9.1999999999999993</v>
      </c>
      <c r="D108" s="3">
        <v>2.5</v>
      </c>
      <c r="E108" s="3">
        <v>-2.7</v>
      </c>
      <c r="F108" s="3">
        <v>25.4</v>
      </c>
      <c r="G108" s="3">
        <v>31.09</v>
      </c>
      <c r="H108" s="3">
        <v>-5.266</v>
      </c>
      <c r="I108" s="3">
        <v>-1.839</v>
      </c>
      <c r="J108" s="3">
        <f t="shared" si="20"/>
        <v>5.266</v>
      </c>
      <c r="K108" s="3">
        <f t="shared" si="21"/>
        <v>1.839</v>
      </c>
      <c r="L108" s="3">
        <f t="shared" si="22"/>
        <v>3.5525000000000002</v>
      </c>
      <c r="M108" s="3">
        <f t="shared" si="23"/>
        <v>1.7135</v>
      </c>
      <c r="N108" s="3">
        <f t="shared" si="19"/>
        <v>0.58360081704114386</v>
      </c>
      <c r="O108" s="3">
        <f t="shared" si="24"/>
        <v>0.88812500000000016</v>
      </c>
      <c r="P108" s="3">
        <f t="shared" si="25"/>
        <v>1.0059819083746717</v>
      </c>
      <c r="Q108" s="3"/>
    </row>
    <row r="109" spans="1:17" ht="15.75" x14ac:dyDescent="0.25">
      <c r="A109" s="6" t="s">
        <v>255</v>
      </c>
      <c r="B109" s="3">
        <v>543.5</v>
      </c>
      <c r="C109" s="3">
        <v>9.4600000000000009</v>
      </c>
      <c r="D109" s="3">
        <v>1.27</v>
      </c>
      <c r="E109" s="3">
        <v>-2.7</v>
      </c>
      <c r="F109" s="3">
        <v>206.07</v>
      </c>
      <c r="G109" s="3">
        <v>53.87</v>
      </c>
      <c r="H109" s="3">
        <v>-5.859</v>
      </c>
      <c r="I109" s="3">
        <v>-4.0039999999999996</v>
      </c>
      <c r="J109" s="3">
        <f t="shared" si="20"/>
        <v>5.859</v>
      </c>
      <c r="K109" s="3">
        <f t="shared" si="21"/>
        <v>4.0039999999999996</v>
      </c>
      <c r="L109" s="3">
        <f t="shared" si="22"/>
        <v>4.9314999999999998</v>
      </c>
      <c r="M109" s="3">
        <f t="shared" si="23"/>
        <v>0.92750000000000021</v>
      </c>
      <c r="N109" s="3">
        <f t="shared" si="19"/>
        <v>1.0781671159029647</v>
      </c>
      <c r="O109" s="3">
        <f t="shared" si="24"/>
        <v>1.2328749999999999</v>
      </c>
      <c r="P109" s="3">
        <f t="shared" si="25"/>
        <v>1.1150943396226414</v>
      </c>
      <c r="Q109" s="3"/>
    </row>
    <row r="110" spans="1:17" ht="15.75" x14ac:dyDescent="0.25">
      <c r="A110" s="6" t="s">
        <v>107</v>
      </c>
      <c r="B110" s="3">
        <v>165.23</v>
      </c>
      <c r="C110" s="3">
        <v>9.6</v>
      </c>
      <c r="D110" s="3">
        <v>1.1299999999999999</v>
      </c>
      <c r="E110" s="3">
        <v>-1.3</v>
      </c>
      <c r="F110" s="3">
        <v>32.299999999999997</v>
      </c>
      <c r="G110" s="3">
        <v>18.8</v>
      </c>
      <c r="H110" s="3">
        <v>-5.8860000000000001</v>
      </c>
      <c r="I110" s="3">
        <v>-1.35</v>
      </c>
      <c r="J110" s="3">
        <f t="shared" si="20"/>
        <v>5.8860000000000001</v>
      </c>
      <c r="K110" s="3">
        <f t="shared" si="21"/>
        <v>1.35</v>
      </c>
      <c r="L110" s="3">
        <f t="shared" si="22"/>
        <v>3.6180000000000003</v>
      </c>
      <c r="M110" s="3">
        <f t="shared" si="23"/>
        <v>2.2679999999999998</v>
      </c>
      <c r="N110" s="3">
        <f t="shared" si="19"/>
        <v>0.44091710758377428</v>
      </c>
      <c r="O110" s="3">
        <f t="shared" si="24"/>
        <v>0.90450000000000008</v>
      </c>
      <c r="P110" s="3">
        <f t="shared" si="25"/>
        <v>0.74559082892416229</v>
      </c>
      <c r="Q110" s="3">
        <v>84</v>
      </c>
    </row>
    <row r="111" spans="1:17" ht="15.75" x14ac:dyDescent="0.25">
      <c r="A111" s="7" t="s">
        <v>174</v>
      </c>
      <c r="B111" s="3">
        <v>480.6</v>
      </c>
      <c r="C111" s="3">
        <v>9.11</v>
      </c>
      <c r="D111" s="3">
        <v>4.7</v>
      </c>
      <c r="E111" s="3">
        <v>-5.2</v>
      </c>
      <c r="F111" s="3">
        <v>52.19</v>
      </c>
      <c r="G111" s="3">
        <v>54.92</v>
      </c>
      <c r="H111" s="3">
        <v>-4.8380000000000001</v>
      </c>
      <c r="I111" s="3">
        <v>-1.3029999999999999</v>
      </c>
      <c r="J111" s="3">
        <f t="shared" si="20"/>
        <v>4.8380000000000001</v>
      </c>
      <c r="K111" s="3">
        <f t="shared" si="21"/>
        <v>1.3029999999999999</v>
      </c>
      <c r="L111" s="3">
        <f t="shared" si="22"/>
        <v>3.0705</v>
      </c>
      <c r="M111" s="3">
        <f t="shared" si="23"/>
        <v>1.7675000000000001</v>
      </c>
      <c r="N111" s="3">
        <f t="shared" si="19"/>
        <v>0.56577086280056577</v>
      </c>
      <c r="O111" s="3">
        <f t="shared" si="24"/>
        <v>0.767625</v>
      </c>
      <c r="P111" s="3">
        <f t="shared" si="25"/>
        <v>1.1115983026874114</v>
      </c>
      <c r="Q111" s="3">
        <v>93.09</v>
      </c>
    </row>
    <row r="112" spans="1:17" ht="15.75" x14ac:dyDescent="0.25">
      <c r="A112" s="7" t="s">
        <v>78</v>
      </c>
      <c r="B112" s="3">
        <v>183.2</v>
      </c>
      <c r="C112" s="3">
        <v>8.59</v>
      </c>
      <c r="D112" s="3">
        <v>-1.37</v>
      </c>
      <c r="E112" s="3">
        <v>-0.99</v>
      </c>
      <c r="F112" s="3">
        <v>72.7</v>
      </c>
      <c r="G112" s="3">
        <v>19.04</v>
      </c>
      <c r="H112" s="3">
        <v>-5.4880000000000004</v>
      </c>
      <c r="I112" s="3">
        <v>-1.3420000000000001</v>
      </c>
      <c r="J112" s="3">
        <f t="shared" ref="J112:J143" si="26">H112*-1</f>
        <v>5.4880000000000004</v>
      </c>
      <c r="K112" s="3">
        <f t="shared" ref="K112:K143" si="27">I112*-1</f>
        <v>1.3420000000000001</v>
      </c>
      <c r="L112" s="3">
        <f t="shared" ref="L112:L143" si="28">(J112+K112)/2</f>
        <v>3.415</v>
      </c>
      <c r="M112" s="3">
        <f t="shared" ref="M112:M143" si="29">(J112-K112)/2</f>
        <v>2.0730000000000004</v>
      </c>
      <c r="N112" s="3">
        <f t="shared" si="19"/>
        <v>0.48239266763145189</v>
      </c>
      <c r="O112" s="3">
        <f t="shared" ref="O112:O143" si="30">POWER((J112+K112),2)/(8*(J112+K112))</f>
        <v>0.8537499999999999</v>
      </c>
      <c r="P112" s="3">
        <f t="shared" ref="P112:P143" si="31">(7-L112)/(2*M112)</f>
        <v>0.86468885672937756</v>
      </c>
      <c r="Q112" s="3"/>
    </row>
    <row r="113" spans="1:17" ht="15.75" x14ac:dyDescent="0.25">
      <c r="A113" s="7" t="s">
        <v>219</v>
      </c>
      <c r="B113" s="3" t="s">
        <v>220</v>
      </c>
      <c r="C113" s="3">
        <v>9.8000000000000007</v>
      </c>
      <c r="D113" s="3">
        <v>3.5</v>
      </c>
      <c r="E113" s="3">
        <v>-4.7</v>
      </c>
      <c r="F113" s="3" t="s">
        <v>221</v>
      </c>
      <c r="G113" s="3">
        <v>30.1</v>
      </c>
      <c r="H113" s="3">
        <v>-5.633</v>
      </c>
      <c r="I113" s="3">
        <v>-2.5019999999999998</v>
      </c>
      <c r="J113" s="3">
        <f t="shared" si="26"/>
        <v>5.633</v>
      </c>
      <c r="K113" s="3">
        <f t="shared" si="27"/>
        <v>2.5019999999999998</v>
      </c>
      <c r="L113" s="3">
        <f t="shared" si="28"/>
        <v>4.0674999999999999</v>
      </c>
      <c r="M113" s="3">
        <f t="shared" si="29"/>
        <v>1.5655000000000001</v>
      </c>
      <c r="N113" s="3">
        <f t="shared" si="19"/>
        <v>0.63877355477483233</v>
      </c>
      <c r="O113" s="3">
        <f t="shared" si="30"/>
        <v>1.016875</v>
      </c>
      <c r="P113" s="3">
        <f t="shared" si="31"/>
        <v>0.93660172468859781</v>
      </c>
      <c r="Q113" s="3"/>
    </row>
    <row r="114" spans="1:17" ht="15.75" x14ac:dyDescent="0.25">
      <c r="A114" s="6" t="s">
        <v>195</v>
      </c>
      <c r="B114" s="3">
        <v>325.39999999999998</v>
      </c>
      <c r="C114" s="3">
        <v>7.3</v>
      </c>
      <c r="D114" s="3">
        <v>0.9</v>
      </c>
      <c r="E114" s="3">
        <v>-3</v>
      </c>
      <c r="F114" s="3">
        <v>68.36</v>
      </c>
      <c r="G114" s="3">
        <v>36.54</v>
      </c>
      <c r="H114" s="3">
        <v>-5.4370000000000003</v>
      </c>
      <c r="I114" s="3">
        <v>-2.3199999999999998</v>
      </c>
      <c r="J114" s="3">
        <f t="shared" si="26"/>
        <v>5.4370000000000003</v>
      </c>
      <c r="K114" s="3">
        <f t="shared" si="27"/>
        <v>2.3199999999999998</v>
      </c>
      <c r="L114" s="3">
        <f t="shared" si="28"/>
        <v>3.8784999999999998</v>
      </c>
      <c r="M114" s="3">
        <f t="shared" si="29"/>
        <v>1.5585000000000002</v>
      </c>
      <c r="N114" s="3">
        <f t="shared" si="19"/>
        <v>0.64164260506897652</v>
      </c>
      <c r="O114" s="3">
        <f t="shared" si="30"/>
        <v>0.96962499999999996</v>
      </c>
      <c r="P114" s="3">
        <f t="shared" si="31"/>
        <v>1.001443695861405</v>
      </c>
      <c r="Q114" s="3"/>
    </row>
    <row r="115" spans="1:17" ht="15.75" x14ac:dyDescent="0.25">
      <c r="A115" s="7" t="s">
        <v>226</v>
      </c>
      <c r="B115" s="3">
        <v>581.70000000000005</v>
      </c>
      <c r="C115" s="3">
        <v>6.3</v>
      </c>
      <c r="D115" s="3">
        <v>2</v>
      </c>
      <c r="E115" s="3">
        <v>-3.4</v>
      </c>
      <c r="F115" s="3">
        <v>118</v>
      </c>
      <c r="G115" s="3">
        <v>62.23</v>
      </c>
      <c r="H115" s="3">
        <v>-5.2119999999999997</v>
      </c>
      <c r="I115" s="3">
        <v>-2.3580000000000001</v>
      </c>
      <c r="J115" s="3">
        <f t="shared" si="26"/>
        <v>5.2119999999999997</v>
      </c>
      <c r="K115" s="3">
        <f t="shared" si="27"/>
        <v>2.3580000000000001</v>
      </c>
      <c r="L115" s="3">
        <f t="shared" si="28"/>
        <v>3.7850000000000001</v>
      </c>
      <c r="M115" s="3">
        <f t="shared" si="29"/>
        <v>1.4269999999999998</v>
      </c>
      <c r="N115" s="3">
        <f t="shared" si="19"/>
        <v>0.70077084793272604</v>
      </c>
      <c r="O115" s="3">
        <f t="shared" si="30"/>
        <v>0.94625000000000004</v>
      </c>
      <c r="P115" s="3">
        <f t="shared" si="31"/>
        <v>1.1264891380518571</v>
      </c>
      <c r="Q115" s="3"/>
    </row>
    <row r="116" spans="1:17" ht="15.75" x14ac:dyDescent="0.25">
      <c r="A116" s="7" t="s">
        <v>200</v>
      </c>
      <c r="B116" s="3">
        <v>733.9</v>
      </c>
      <c r="C116" s="3">
        <v>8.8800000000000008</v>
      </c>
      <c r="D116" s="3">
        <v>2.6</v>
      </c>
      <c r="E116" s="3">
        <v>-3.2</v>
      </c>
      <c r="F116" s="3">
        <v>193.91</v>
      </c>
      <c r="G116" s="3">
        <v>78.209999999999994</v>
      </c>
      <c r="H116" s="3">
        <v>-5.3360000000000003</v>
      </c>
      <c r="I116" s="3">
        <v>-2.008</v>
      </c>
      <c r="J116" s="3">
        <f t="shared" si="26"/>
        <v>5.3360000000000003</v>
      </c>
      <c r="K116" s="3">
        <f t="shared" si="27"/>
        <v>2.008</v>
      </c>
      <c r="L116" s="3">
        <f t="shared" si="28"/>
        <v>3.6720000000000002</v>
      </c>
      <c r="M116" s="3">
        <f t="shared" si="29"/>
        <v>1.6640000000000001</v>
      </c>
      <c r="N116" s="3">
        <f t="shared" si="19"/>
        <v>0.60096153846153844</v>
      </c>
      <c r="O116" s="3">
        <f t="shared" si="30"/>
        <v>0.91800000000000004</v>
      </c>
      <c r="P116" s="3">
        <f t="shared" si="31"/>
        <v>0.99999999999999989</v>
      </c>
      <c r="Q116" s="3"/>
    </row>
    <row r="117" spans="1:17" ht="15.75" x14ac:dyDescent="0.25">
      <c r="A117" s="6" t="s">
        <v>179</v>
      </c>
      <c r="B117" s="3">
        <v>303.35000000000002</v>
      </c>
      <c r="C117" s="3">
        <v>7.6</v>
      </c>
      <c r="D117" s="3">
        <v>0.98</v>
      </c>
      <c r="E117" s="3">
        <v>-1.7</v>
      </c>
      <c r="F117" s="3">
        <v>62.3</v>
      </c>
      <c r="G117" s="3">
        <v>31.41</v>
      </c>
      <c r="H117" s="3">
        <v>-5.181</v>
      </c>
      <c r="I117" s="3">
        <v>-1.8759999999999999</v>
      </c>
      <c r="J117" s="3">
        <f t="shared" si="26"/>
        <v>5.181</v>
      </c>
      <c r="K117" s="3">
        <f t="shared" si="27"/>
        <v>1.8759999999999999</v>
      </c>
      <c r="L117" s="3">
        <f t="shared" si="28"/>
        <v>3.5285000000000002</v>
      </c>
      <c r="M117" s="3">
        <f t="shared" si="29"/>
        <v>1.6525000000000001</v>
      </c>
      <c r="N117" s="3">
        <f t="shared" si="19"/>
        <v>0.60514372163388797</v>
      </c>
      <c r="O117" s="3">
        <f t="shared" si="30"/>
        <v>0.88212500000000005</v>
      </c>
      <c r="P117" s="3">
        <f t="shared" si="31"/>
        <v>1.050378214826021</v>
      </c>
      <c r="Q117" s="3">
        <v>86</v>
      </c>
    </row>
    <row r="118" spans="1:17" ht="15.75" x14ac:dyDescent="0.25">
      <c r="A118" s="7" t="s">
        <v>176</v>
      </c>
      <c r="B118" s="3">
        <v>332.35</v>
      </c>
      <c r="C118" s="3">
        <v>6.95</v>
      </c>
      <c r="D118" s="3">
        <v>-2.2999999999999998</v>
      </c>
      <c r="E118" s="3">
        <v>-0.35</v>
      </c>
      <c r="F118" s="3">
        <v>130</v>
      </c>
      <c r="G118" s="3">
        <v>33.39</v>
      </c>
      <c r="H118" s="3">
        <v>-5.1580000000000004</v>
      </c>
      <c r="I118" s="3">
        <v>-1.917</v>
      </c>
      <c r="J118" s="3">
        <f t="shared" si="26"/>
        <v>5.1580000000000004</v>
      </c>
      <c r="K118" s="3">
        <f t="shared" si="27"/>
        <v>1.917</v>
      </c>
      <c r="L118" s="3">
        <f t="shared" si="28"/>
        <v>3.5375000000000001</v>
      </c>
      <c r="M118" s="3">
        <f t="shared" si="29"/>
        <v>1.6205000000000003</v>
      </c>
      <c r="N118" s="3">
        <f t="shared" si="19"/>
        <v>0.61709348966368394</v>
      </c>
      <c r="O118" s="3">
        <f t="shared" si="30"/>
        <v>0.88437499999999991</v>
      </c>
      <c r="P118" s="3">
        <f t="shared" si="31"/>
        <v>1.0683431039802529</v>
      </c>
      <c r="Q118" s="3"/>
    </row>
    <row r="119" spans="1:17" ht="15.75" x14ac:dyDescent="0.25">
      <c r="A119" s="6" t="s">
        <v>137</v>
      </c>
      <c r="B119" s="3" t="s">
        <v>138</v>
      </c>
      <c r="C119" s="3">
        <v>10.7</v>
      </c>
      <c r="D119" s="3">
        <v>3.67</v>
      </c>
      <c r="E119" s="3">
        <v>-4.3</v>
      </c>
      <c r="F119" s="3" t="s">
        <v>139</v>
      </c>
      <c r="G119" s="3">
        <v>34.53</v>
      </c>
      <c r="H119" s="3">
        <v>-5.5730000000000004</v>
      </c>
      <c r="I119" s="3">
        <v>-1.306</v>
      </c>
      <c r="J119" s="3">
        <f t="shared" si="26"/>
        <v>5.5730000000000004</v>
      </c>
      <c r="K119" s="3">
        <f t="shared" si="27"/>
        <v>1.306</v>
      </c>
      <c r="L119" s="3">
        <f t="shared" si="28"/>
        <v>3.4395000000000002</v>
      </c>
      <c r="M119" s="3">
        <f t="shared" si="29"/>
        <v>2.1335000000000002</v>
      </c>
      <c r="N119" s="3">
        <f t="shared" si="19"/>
        <v>0.46871338176704941</v>
      </c>
      <c r="O119" s="3">
        <f t="shared" si="30"/>
        <v>0.85987500000000006</v>
      </c>
      <c r="P119" s="3">
        <f t="shared" si="31"/>
        <v>0.83442699789078967</v>
      </c>
      <c r="Q119" s="3"/>
    </row>
    <row r="120" spans="1:17" ht="15.75" x14ac:dyDescent="0.25">
      <c r="A120" s="7" t="s">
        <v>230</v>
      </c>
      <c r="B120" s="3">
        <v>204.31</v>
      </c>
      <c r="C120" s="3">
        <v>9.5500000000000007</v>
      </c>
      <c r="D120" s="3">
        <v>-0.3</v>
      </c>
      <c r="E120" s="3">
        <v>-1.4</v>
      </c>
      <c r="F120" s="3">
        <v>64.5</v>
      </c>
      <c r="G120" s="3">
        <v>24.47</v>
      </c>
      <c r="H120" s="3">
        <v>-5.9219999999999997</v>
      </c>
      <c r="I120" s="3">
        <v>5.8819999999999997</v>
      </c>
      <c r="J120" s="3">
        <f t="shared" si="26"/>
        <v>5.9219999999999997</v>
      </c>
      <c r="K120" s="3">
        <f t="shared" si="27"/>
        <v>-5.8819999999999997</v>
      </c>
      <c r="L120" s="3">
        <f t="shared" si="28"/>
        <v>2.0000000000000018E-2</v>
      </c>
      <c r="M120" s="3">
        <f t="shared" si="29"/>
        <v>5.9019999999999992</v>
      </c>
      <c r="N120" s="3">
        <f t="shared" si="19"/>
        <v>0.16943409013893598</v>
      </c>
      <c r="O120" s="3">
        <f t="shared" si="30"/>
        <v>5.0000000000000044E-3</v>
      </c>
      <c r="P120" s="3">
        <f t="shared" si="31"/>
        <v>0.59132497458488664</v>
      </c>
      <c r="Q120" s="3"/>
    </row>
    <row r="121" spans="1:17" ht="15.75" x14ac:dyDescent="0.25">
      <c r="A121" s="7" t="s">
        <v>239</v>
      </c>
      <c r="B121" s="3">
        <v>61.08</v>
      </c>
      <c r="C121" s="3">
        <v>9.5</v>
      </c>
      <c r="D121" s="3">
        <v>-1.31</v>
      </c>
      <c r="E121" s="3">
        <v>1.1399999999999999</v>
      </c>
      <c r="F121" s="3">
        <v>46.2</v>
      </c>
      <c r="G121" s="3">
        <v>6.63</v>
      </c>
      <c r="H121" s="3">
        <v>-5.9569999999999999</v>
      </c>
      <c r="I121" s="3">
        <v>6.9130000000000003</v>
      </c>
      <c r="J121" s="3">
        <f t="shared" si="26"/>
        <v>5.9569999999999999</v>
      </c>
      <c r="K121" s="3">
        <f t="shared" si="27"/>
        <v>-6.9130000000000003</v>
      </c>
      <c r="L121" s="3">
        <f t="shared" si="28"/>
        <v>-0.4780000000000002</v>
      </c>
      <c r="M121" s="3">
        <f t="shared" si="29"/>
        <v>6.4350000000000005</v>
      </c>
      <c r="N121" s="3">
        <f t="shared" si="19"/>
        <v>0.15540015540015539</v>
      </c>
      <c r="O121" s="3">
        <f t="shared" si="30"/>
        <v>-0.11950000000000005</v>
      </c>
      <c r="P121" s="3">
        <f t="shared" si="31"/>
        <v>0.58104118104118097</v>
      </c>
      <c r="Q121" s="3"/>
    </row>
    <row r="122" spans="1:17" ht="15.75" x14ac:dyDescent="0.25">
      <c r="A122" s="7" t="s">
        <v>248</v>
      </c>
      <c r="B122" s="3">
        <v>45.08</v>
      </c>
      <c r="C122" s="3">
        <v>10.7</v>
      </c>
      <c r="D122" s="3">
        <v>-0.13</v>
      </c>
      <c r="E122" s="3">
        <v>0.9</v>
      </c>
      <c r="F122" s="3">
        <v>26</v>
      </c>
      <c r="G122" s="3">
        <v>5.75</v>
      </c>
      <c r="H122" s="3">
        <v>-6.0419999999999998</v>
      </c>
      <c r="I122" s="3">
        <v>7.2220000000000004</v>
      </c>
      <c r="J122" s="3">
        <f t="shared" si="26"/>
        <v>6.0419999999999998</v>
      </c>
      <c r="K122" s="3">
        <f t="shared" si="27"/>
        <v>-7.2220000000000004</v>
      </c>
      <c r="L122" s="3">
        <f t="shared" si="28"/>
        <v>-0.5900000000000003</v>
      </c>
      <c r="M122" s="3">
        <f t="shared" si="29"/>
        <v>6.6319999999999997</v>
      </c>
      <c r="N122" s="3">
        <f t="shared" si="19"/>
        <v>0.15078407720144754</v>
      </c>
      <c r="O122" s="3">
        <f t="shared" si="30"/>
        <v>-0.14750000000000008</v>
      </c>
      <c r="P122" s="3">
        <f t="shared" si="31"/>
        <v>0.57222557297949339</v>
      </c>
      <c r="Q122" s="3">
        <v>96.4</v>
      </c>
    </row>
    <row r="123" spans="1:17" ht="15.75" x14ac:dyDescent="0.25">
      <c r="A123" s="7" t="s">
        <v>70</v>
      </c>
      <c r="B123" s="3" t="s">
        <v>71</v>
      </c>
      <c r="C123" s="3">
        <v>7.7</v>
      </c>
      <c r="D123" s="3">
        <v>4.46</v>
      </c>
      <c r="E123" s="3">
        <v>-3.2</v>
      </c>
      <c r="F123" s="3" t="s">
        <v>72</v>
      </c>
      <c r="G123" s="3">
        <v>33.47</v>
      </c>
      <c r="H123" s="3">
        <v>-5.3819999999999997</v>
      </c>
      <c r="I123" s="3">
        <v>-1.42</v>
      </c>
      <c r="J123" s="3">
        <f t="shared" si="26"/>
        <v>5.3819999999999997</v>
      </c>
      <c r="K123" s="3">
        <f t="shared" si="27"/>
        <v>1.42</v>
      </c>
      <c r="L123" s="3">
        <f t="shared" si="28"/>
        <v>3.4009999999999998</v>
      </c>
      <c r="M123" s="3">
        <f t="shared" si="29"/>
        <v>1.9809999999999999</v>
      </c>
      <c r="N123" s="3">
        <f t="shared" si="19"/>
        <v>0.50479555779909135</v>
      </c>
      <c r="O123" s="3">
        <f t="shared" si="30"/>
        <v>0.85024999999999995</v>
      </c>
      <c r="P123" s="3">
        <f t="shared" si="31"/>
        <v>0.90837960625946501</v>
      </c>
      <c r="Q123" s="3"/>
    </row>
    <row r="124" spans="1:17" ht="15.75" x14ac:dyDescent="0.25">
      <c r="A124" s="7" t="s">
        <v>166</v>
      </c>
      <c r="B124" s="3">
        <v>261.36</v>
      </c>
      <c r="C124" s="3">
        <v>8.69</v>
      </c>
      <c r="D124" s="3">
        <v>2.8</v>
      </c>
      <c r="E124" s="3">
        <v>-2.7</v>
      </c>
      <c r="F124" s="3">
        <v>29.5</v>
      </c>
      <c r="G124" s="3">
        <v>29.92</v>
      </c>
      <c r="H124" s="3">
        <v>-5.0819999999999999</v>
      </c>
      <c r="I124" s="3">
        <v>-1.524</v>
      </c>
      <c r="J124" s="3">
        <f t="shared" si="26"/>
        <v>5.0819999999999999</v>
      </c>
      <c r="K124" s="3">
        <f t="shared" si="27"/>
        <v>1.524</v>
      </c>
      <c r="L124" s="3">
        <f t="shared" si="28"/>
        <v>3.3029999999999999</v>
      </c>
      <c r="M124" s="3">
        <f t="shared" si="29"/>
        <v>1.7789999999999999</v>
      </c>
      <c r="N124" s="3">
        <f t="shared" si="19"/>
        <v>0.56211354693648119</v>
      </c>
      <c r="O124" s="3">
        <f t="shared" si="30"/>
        <v>0.82574999999999998</v>
      </c>
      <c r="P124" s="3">
        <f t="shared" si="31"/>
        <v>1.0390668915120855</v>
      </c>
      <c r="Q124" s="3"/>
    </row>
    <row r="125" spans="1:17" ht="15.75" x14ac:dyDescent="0.25">
      <c r="A125" s="6" t="s">
        <v>146</v>
      </c>
      <c r="B125" s="3">
        <v>258.3</v>
      </c>
      <c r="C125" s="3">
        <v>8.1</v>
      </c>
      <c r="D125" s="3">
        <v>2.0099999999999998</v>
      </c>
      <c r="E125" s="3">
        <v>-3.81</v>
      </c>
      <c r="F125" s="3">
        <v>82.28</v>
      </c>
      <c r="G125" s="3">
        <v>25.27</v>
      </c>
      <c r="H125" s="3">
        <v>-6.3840000000000003</v>
      </c>
      <c r="I125" s="3">
        <v>-3.101</v>
      </c>
      <c r="J125" s="3">
        <f t="shared" si="26"/>
        <v>6.3840000000000003</v>
      </c>
      <c r="K125" s="3">
        <f t="shared" si="27"/>
        <v>3.101</v>
      </c>
      <c r="L125" s="3">
        <f t="shared" si="28"/>
        <v>4.7424999999999997</v>
      </c>
      <c r="M125" s="3">
        <f t="shared" si="29"/>
        <v>1.6415000000000002</v>
      </c>
      <c r="N125" s="3">
        <f t="shared" si="19"/>
        <v>0.60919890344197369</v>
      </c>
      <c r="O125" s="3">
        <f t="shared" si="30"/>
        <v>1.1856249999999999</v>
      </c>
      <c r="P125" s="3">
        <f t="shared" si="31"/>
        <v>0.687633262260128</v>
      </c>
      <c r="Q125" s="3"/>
    </row>
    <row r="126" spans="1:17" ht="15.75" x14ac:dyDescent="0.25">
      <c r="A126" s="6" t="s">
        <v>7</v>
      </c>
      <c r="B126" s="3">
        <v>179.22</v>
      </c>
      <c r="C126" s="3">
        <v>2.2000000000000002</v>
      </c>
      <c r="D126" s="3">
        <v>1.58</v>
      </c>
      <c r="E126" s="3">
        <v>-2.37</v>
      </c>
      <c r="F126" s="3">
        <v>38.33</v>
      </c>
      <c r="G126" s="3">
        <v>19.82</v>
      </c>
      <c r="H126" s="3">
        <v>-5.2939999999999996</v>
      </c>
      <c r="I126" s="3">
        <v>-1.5229999999999999</v>
      </c>
      <c r="J126" s="3">
        <f t="shared" si="26"/>
        <v>5.2939999999999996</v>
      </c>
      <c r="K126" s="3">
        <f t="shared" si="27"/>
        <v>1.5229999999999999</v>
      </c>
      <c r="L126" s="3">
        <f t="shared" si="28"/>
        <v>3.4084999999999996</v>
      </c>
      <c r="M126" s="3">
        <f t="shared" si="29"/>
        <v>1.8855</v>
      </c>
      <c r="N126" s="3">
        <f t="shared" si="19"/>
        <v>0.53036329885971889</v>
      </c>
      <c r="O126" s="3">
        <f t="shared" si="30"/>
        <v>0.85212499999999991</v>
      </c>
      <c r="P126" s="3">
        <f t="shared" si="31"/>
        <v>0.95239989392734037</v>
      </c>
      <c r="Q126" s="3"/>
    </row>
    <row r="127" spans="1:17" ht="15.75" x14ac:dyDescent="0.25">
      <c r="A127" s="7" t="s">
        <v>114</v>
      </c>
      <c r="B127" s="3">
        <v>321.5</v>
      </c>
      <c r="C127" s="3">
        <v>8.5</v>
      </c>
      <c r="D127" s="3">
        <v>4.08</v>
      </c>
      <c r="E127" s="3">
        <v>-4.5999999999999996</v>
      </c>
      <c r="F127" s="3">
        <v>23.47</v>
      </c>
      <c r="G127" s="3">
        <v>37.92</v>
      </c>
      <c r="H127" s="3">
        <v>-5.1529999999999996</v>
      </c>
      <c r="I127" s="3">
        <v>-1.4239999999999999</v>
      </c>
      <c r="J127" s="3">
        <f t="shared" si="26"/>
        <v>5.1529999999999996</v>
      </c>
      <c r="K127" s="3">
        <f t="shared" si="27"/>
        <v>1.4239999999999999</v>
      </c>
      <c r="L127" s="3">
        <f t="shared" si="28"/>
        <v>3.2885</v>
      </c>
      <c r="M127" s="3">
        <f t="shared" si="29"/>
        <v>1.8644999999999998</v>
      </c>
      <c r="N127" s="3">
        <f t="shared" si="19"/>
        <v>0.53633681952266032</v>
      </c>
      <c r="O127" s="3">
        <f t="shared" si="30"/>
        <v>0.82212499999999999</v>
      </c>
      <c r="P127" s="3">
        <f t="shared" si="31"/>
        <v>0.99530705282917686</v>
      </c>
      <c r="Q127" s="3"/>
    </row>
    <row r="128" spans="1:17" ht="15.75" x14ac:dyDescent="0.25">
      <c r="A128" s="6" t="s">
        <v>77</v>
      </c>
      <c r="B128" s="3">
        <v>191.27</v>
      </c>
      <c r="C128" s="3">
        <v>7.6</v>
      </c>
      <c r="D128" s="3">
        <v>2.17</v>
      </c>
      <c r="E128" s="3">
        <v>-1.9</v>
      </c>
      <c r="F128" s="3">
        <v>12.47</v>
      </c>
      <c r="G128" s="3">
        <v>22.18</v>
      </c>
      <c r="H128" s="3">
        <v>-5.3330000000000002</v>
      </c>
      <c r="I128" s="3">
        <v>-1.42</v>
      </c>
      <c r="J128" s="3">
        <f t="shared" si="26"/>
        <v>5.3330000000000002</v>
      </c>
      <c r="K128" s="3">
        <f t="shared" si="27"/>
        <v>1.42</v>
      </c>
      <c r="L128" s="3">
        <f t="shared" si="28"/>
        <v>3.3765000000000001</v>
      </c>
      <c r="M128" s="3">
        <f t="shared" si="29"/>
        <v>1.9565000000000001</v>
      </c>
      <c r="N128" s="3">
        <f t="shared" si="19"/>
        <v>0.51111679018655765</v>
      </c>
      <c r="O128" s="3">
        <f t="shared" si="30"/>
        <v>0.84412500000000001</v>
      </c>
      <c r="P128" s="3">
        <f t="shared" si="31"/>
        <v>0.92601584462049569</v>
      </c>
      <c r="Q128" s="3"/>
    </row>
    <row r="129" spans="1:17" ht="15.75" x14ac:dyDescent="0.25">
      <c r="A129" s="7" t="s">
        <v>8</v>
      </c>
      <c r="B129" s="3">
        <v>364.4</v>
      </c>
      <c r="C129" s="3">
        <v>2.7</v>
      </c>
      <c r="D129" s="3">
        <v>1.33</v>
      </c>
      <c r="E129" s="3">
        <v>-3</v>
      </c>
      <c r="F129" s="3">
        <v>95.94</v>
      </c>
      <c r="G129" s="3">
        <v>36.74</v>
      </c>
      <c r="H129" s="3">
        <v>-5.9960000000000004</v>
      </c>
      <c r="I129" s="3">
        <v>-1.8839999999999999</v>
      </c>
      <c r="J129" s="3">
        <f t="shared" si="26"/>
        <v>5.9960000000000004</v>
      </c>
      <c r="K129" s="3">
        <f t="shared" si="27"/>
        <v>1.8839999999999999</v>
      </c>
      <c r="L129" s="3">
        <f t="shared" si="28"/>
        <v>3.9400000000000004</v>
      </c>
      <c r="M129" s="3">
        <f t="shared" si="29"/>
        <v>2.056</v>
      </c>
      <c r="N129" s="3">
        <f t="shared" si="19"/>
        <v>0.48638132295719844</v>
      </c>
      <c r="O129" s="3">
        <f t="shared" si="30"/>
        <v>0.9850000000000001</v>
      </c>
      <c r="P129" s="3">
        <f t="shared" si="31"/>
        <v>0.74416342412451353</v>
      </c>
      <c r="Q129" s="3"/>
    </row>
    <row r="130" spans="1:17" ht="15.75" x14ac:dyDescent="0.25">
      <c r="A130" s="6" t="s">
        <v>180</v>
      </c>
      <c r="B130" s="3">
        <v>205.26</v>
      </c>
      <c r="C130" s="3">
        <v>11.8</v>
      </c>
      <c r="D130" s="3">
        <v>-0.83</v>
      </c>
      <c r="E130" s="3">
        <v>-3</v>
      </c>
      <c r="F130" s="3">
        <v>97.78</v>
      </c>
      <c r="G130" s="3">
        <v>22.14</v>
      </c>
      <c r="H130" s="3">
        <v>-5.109</v>
      </c>
      <c r="I130" s="3">
        <v>-1.1970000000000001</v>
      </c>
      <c r="J130" s="3">
        <f t="shared" si="26"/>
        <v>5.109</v>
      </c>
      <c r="K130" s="3">
        <f t="shared" si="27"/>
        <v>1.1970000000000001</v>
      </c>
      <c r="L130" s="3">
        <f t="shared" si="28"/>
        <v>3.153</v>
      </c>
      <c r="M130" s="3">
        <f t="shared" si="29"/>
        <v>1.956</v>
      </c>
      <c r="N130" s="3">
        <f t="shared" si="19"/>
        <v>0.5112474437627812</v>
      </c>
      <c r="O130" s="3">
        <f t="shared" si="30"/>
        <v>0.78825000000000001</v>
      </c>
      <c r="P130" s="3">
        <f t="shared" si="31"/>
        <v>0.98338445807770958</v>
      </c>
      <c r="Q130" s="3"/>
    </row>
    <row r="131" spans="1:17" ht="15.75" x14ac:dyDescent="0.25">
      <c r="A131" s="6" t="s">
        <v>38</v>
      </c>
      <c r="B131" s="3">
        <v>308.39999999999998</v>
      </c>
      <c r="C131" s="3">
        <v>4.4000000000000004</v>
      </c>
      <c r="D131" s="3">
        <v>3.16</v>
      </c>
      <c r="E131" s="3">
        <v>-3.81</v>
      </c>
      <c r="F131" s="3">
        <v>40.619999999999997</v>
      </c>
      <c r="G131" s="3">
        <v>34.15</v>
      </c>
      <c r="H131" s="3">
        <v>-5.7690000000000001</v>
      </c>
      <c r="I131" s="3">
        <v>-1.9</v>
      </c>
      <c r="J131" s="3">
        <f t="shared" si="26"/>
        <v>5.7690000000000001</v>
      </c>
      <c r="K131" s="3">
        <f t="shared" si="27"/>
        <v>1.9</v>
      </c>
      <c r="L131" s="3">
        <f t="shared" si="28"/>
        <v>3.8345000000000002</v>
      </c>
      <c r="M131" s="3">
        <f t="shared" si="29"/>
        <v>1.9345000000000001</v>
      </c>
      <c r="N131" s="3">
        <f t="shared" ref="N131:N194" si="32">1/M131</f>
        <v>0.51692943913155853</v>
      </c>
      <c r="O131" s="3">
        <f t="shared" si="30"/>
        <v>0.95862500000000006</v>
      </c>
      <c r="P131" s="3">
        <f t="shared" si="31"/>
        <v>0.81817006978547413</v>
      </c>
      <c r="Q131" s="3"/>
    </row>
    <row r="132" spans="1:17" ht="15.75" x14ac:dyDescent="0.25">
      <c r="A132" s="7" t="s">
        <v>90</v>
      </c>
      <c r="B132" s="3">
        <v>167.2</v>
      </c>
      <c r="C132" s="3">
        <v>8.9700000000000006</v>
      </c>
      <c r="D132" s="3">
        <v>-0.31</v>
      </c>
      <c r="E132" s="3">
        <v>-0.88</v>
      </c>
      <c r="F132" s="3">
        <v>52.49</v>
      </c>
      <c r="G132" s="3">
        <v>18.2</v>
      </c>
      <c r="H132" s="3">
        <v>-5.8120000000000003</v>
      </c>
      <c r="I132" s="3">
        <v>-1.381</v>
      </c>
      <c r="J132" s="3">
        <f t="shared" si="26"/>
        <v>5.8120000000000003</v>
      </c>
      <c r="K132" s="3">
        <f t="shared" si="27"/>
        <v>1.381</v>
      </c>
      <c r="L132" s="3">
        <f t="shared" si="28"/>
        <v>3.5965000000000003</v>
      </c>
      <c r="M132" s="3">
        <f t="shared" si="29"/>
        <v>2.2155</v>
      </c>
      <c r="N132" s="3">
        <f t="shared" si="32"/>
        <v>0.45136538027533285</v>
      </c>
      <c r="O132" s="3">
        <f t="shared" si="30"/>
        <v>0.89912500000000006</v>
      </c>
      <c r="P132" s="3">
        <f t="shared" si="31"/>
        <v>0.76811103588354768</v>
      </c>
      <c r="Q132" s="3">
        <v>88</v>
      </c>
    </row>
    <row r="133" spans="1:17" ht="15.75" x14ac:dyDescent="0.25">
      <c r="A133" s="7" t="s">
        <v>150</v>
      </c>
      <c r="B133" s="3">
        <v>121.18</v>
      </c>
      <c r="C133" s="3">
        <v>9.8000000000000007</v>
      </c>
      <c r="D133" s="3">
        <v>1.41</v>
      </c>
      <c r="E133" s="3">
        <v>-1.7</v>
      </c>
      <c r="F133" s="3">
        <v>26.02</v>
      </c>
      <c r="G133" s="3">
        <v>14.35</v>
      </c>
      <c r="H133" s="3">
        <v>-6.1319999999999997</v>
      </c>
      <c r="I133" s="3">
        <v>-1.393</v>
      </c>
      <c r="J133" s="3">
        <f t="shared" si="26"/>
        <v>6.1319999999999997</v>
      </c>
      <c r="K133" s="3">
        <f t="shared" si="27"/>
        <v>1.393</v>
      </c>
      <c r="L133" s="3">
        <f t="shared" si="28"/>
        <v>3.7624999999999997</v>
      </c>
      <c r="M133" s="3">
        <f t="shared" si="29"/>
        <v>2.3694999999999999</v>
      </c>
      <c r="N133" s="3">
        <f t="shared" si="32"/>
        <v>0.42202996412745308</v>
      </c>
      <c r="O133" s="3">
        <f t="shared" si="30"/>
        <v>0.94062499999999993</v>
      </c>
      <c r="P133" s="3">
        <f t="shared" si="31"/>
        <v>0.68316100443131467</v>
      </c>
      <c r="Q133" s="3"/>
    </row>
    <row r="134" spans="1:17" ht="15.75" x14ac:dyDescent="0.25">
      <c r="A134" s="6" t="s">
        <v>130</v>
      </c>
      <c r="B134" s="3">
        <v>151.21</v>
      </c>
      <c r="C134" s="3">
        <v>9.4</v>
      </c>
      <c r="D134" s="3">
        <v>0.67</v>
      </c>
      <c r="E134" s="3">
        <v>-0.87</v>
      </c>
      <c r="F134" s="3">
        <v>46.25</v>
      </c>
      <c r="G134" s="3">
        <v>16.89</v>
      </c>
      <c r="H134" s="3">
        <v>-6.1539999999999999</v>
      </c>
      <c r="I134" s="3">
        <v>-1.3879999999999999</v>
      </c>
      <c r="J134" s="3">
        <f t="shared" si="26"/>
        <v>6.1539999999999999</v>
      </c>
      <c r="K134" s="3">
        <f t="shared" si="27"/>
        <v>1.3879999999999999</v>
      </c>
      <c r="L134" s="3">
        <f t="shared" si="28"/>
        <v>3.7709999999999999</v>
      </c>
      <c r="M134" s="3">
        <f t="shared" si="29"/>
        <v>2.383</v>
      </c>
      <c r="N134" s="3">
        <f t="shared" si="32"/>
        <v>0.419639110365086</v>
      </c>
      <c r="O134" s="3">
        <f t="shared" si="30"/>
        <v>0.94274999999999998</v>
      </c>
      <c r="P134" s="3">
        <f t="shared" si="31"/>
        <v>0.67750734368443144</v>
      </c>
      <c r="Q134" s="3"/>
    </row>
    <row r="135" spans="1:17" ht="15.75" x14ac:dyDescent="0.25">
      <c r="A135" s="7" t="s">
        <v>148</v>
      </c>
      <c r="B135" s="3">
        <v>255.35</v>
      </c>
      <c r="C135" s="3">
        <v>9.1</v>
      </c>
      <c r="D135" s="3">
        <v>3.51</v>
      </c>
      <c r="E135" s="3">
        <v>-3.8</v>
      </c>
      <c r="F135" s="3">
        <v>12.47</v>
      </c>
      <c r="G135" s="3">
        <v>29.99</v>
      </c>
      <c r="H135" s="3">
        <v>-5.2839999999999998</v>
      </c>
      <c r="I135" s="3">
        <v>-1.5489999999999999</v>
      </c>
      <c r="J135" s="3">
        <f t="shared" si="26"/>
        <v>5.2839999999999998</v>
      </c>
      <c r="K135" s="3">
        <f t="shared" si="27"/>
        <v>1.5489999999999999</v>
      </c>
      <c r="L135" s="3">
        <f t="shared" si="28"/>
        <v>3.4165000000000001</v>
      </c>
      <c r="M135" s="3">
        <f t="shared" si="29"/>
        <v>1.8674999999999999</v>
      </c>
      <c r="N135" s="3">
        <f t="shared" si="32"/>
        <v>0.53547523427041499</v>
      </c>
      <c r="O135" s="3">
        <f t="shared" si="30"/>
        <v>0.85412500000000002</v>
      </c>
      <c r="P135" s="3">
        <f t="shared" si="31"/>
        <v>0.95943775100401607</v>
      </c>
      <c r="Q135" s="3"/>
    </row>
    <row r="136" spans="1:17" ht="15.75" x14ac:dyDescent="0.25">
      <c r="A136" s="7" t="s">
        <v>196</v>
      </c>
      <c r="B136" s="3">
        <v>261.39999999999998</v>
      </c>
      <c r="C136" s="3">
        <v>8.3000000000000007</v>
      </c>
      <c r="D136" s="3">
        <v>3.62</v>
      </c>
      <c r="E136" s="3">
        <v>-4</v>
      </c>
      <c r="F136" s="3">
        <v>3.24</v>
      </c>
      <c r="G136" s="3">
        <v>31.13</v>
      </c>
      <c r="H136" s="3">
        <v>-5.2320000000000002</v>
      </c>
      <c r="I136" s="3">
        <v>-1.9470000000000001</v>
      </c>
      <c r="J136" s="3">
        <f t="shared" si="26"/>
        <v>5.2320000000000002</v>
      </c>
      <c r="K136" s="3">
        <f t="shared" si="27"/>
        <v>1.9470000000000001</v>
      </c>
      <c r="L136" s="3">
        <f t="shared" si="28"/>
        <v>3.5895000000000001</v>
      </c>
      <c r="M136" s="3">
        <f t="shared" si="29"/>
        <v>1.6425000000000001</v>
      </c>
      <c r="N136" s="3">
        <f t="shared" si="32"/>
        <v>0.60882800608828003</v>
      </c>
      <c r="O136" s="3">
        <f t="shared" si="30"/>
        <v>0.89737500000000003</v>
      </c>
      <c r="P136" s="3">
        <f t="shared" si="31"/>
        <v>1.0382039573820394</v>
      </c>
      <c r="Q136" s="3"/>
    </row>
    <row r="137" spans="1:17" ht="15.75" x14ac:dyDescent="0.25">
      <c r="A137" s="7" t="s">
        <v>48</v>
      </c>
      <c r="B137" s="3">
        <v>214.26</v>
      </c>
      <c r="C137" s="3">
        <v>5.9</v>
      </c>
      <c r="D137" s="3" t="s">
        <v>49</v>
      </c>
      <c r="E137" s="3" t="s">
        <v>50</v>
      </c>
      <c r="F137" s="3">
        <v>45.15</v>
      </c>
      <c r="G137" s="3" t="s">
        <v>51</v>
      </c>
      <c r="H137" s="3">
        <v>-5.657</v>
      </c>
      <c r="I137" s="3">
        <v>-1.6020000000000001</v>
      </c>
      <c r="J137" s="3">
        <f t="shared" si="26"/>
        <v>5.657</v>
      </c>
      <c r="K137" s="3">
        <f t="shared" si="27"/>
        <v>1.6020000000000001</v>
      </c>
      <c r="L137" s="3">
        <f t="shared" si="28"/>
        <v>3.6295000000000002</v>
      </c>
      <c r="M137" s="3">
        <f t="shared" si="29"/>
        <v>2.0274999999999999</v>
      </c>
      <c r="N137" s="3">
        <f t="shared" si="32"/>
        <v>0.49321824907521583</v>
      </c>
      <c r="O137" s="3">
        <f t="shared" si="30"/>
        <v>0.90737500000000004</v>
      </c>
      <c r="P137" s="3">
        <f t="shared" si="31"/>
        <v>0.83119605425400744</v>
      </c>
      <c r="Q137" s="3"/>
    </row>
    <row r="138" spans="1:17" ht="15.75" x14ac:dyDescent="0.25">
      <c r="A138" s="7" t="s">
        <v>189</v>
      </c>
      <c r="B138" s="3">
        <v>240.34</v>
      </c>
      <c r="C138" s="3">
        <v>9.3000000000000007</v>
      </c>
      <c r="D138" s="3">
        <v>2.98</v>
      </c>
      <c r="E138" s="3">
        <v>-2.8</v>
      </c>
      <c r="F138" s="3">
        <v>16.13</v>
      </c>
      <c r="G138" s="3">
        <v>28.41</v>
      </c>
      <c r="H138" s="3">
        <v>-5.1829999999999998</v>
      </c>
      <c r="I138" s="3">
        <v>-1.7230000000000001</v>
      </c>
      <c r="J138" s="3">
        <f t="shared" si="26"/>
        <v>5.1829999999999998</v>
      </c>
      <c r="K138" s="3">
        <f t="shared" si="27"/>
        <v>1.7230000000000001</v>
      </c>
      <c r="L138" s="3">
        <f t="shared" si="28"/>
        <v>3.4529999999999998</v>
      </c>
      <c r="M138" s="3">
        <f t="shared" si="29"/>
        <v>1.73</v>
      </c>
      <c r="N138" s="3">
        <f t="shared" si="32"/>
        <v>0.5780346820809249</v>
      </c>
      <c r="O138" s="3">
        <f t="shared" si="30"/>
        <v>0.86324999999999985</v>
      </c>
      <c r="P138" s="3">
        <f t="shared" si="31"/>
        <v>1.0251445086705202</v>
      </c>
      <c r="Q138" s="3">
        <v>98</v>
      </c>
    </row>
    <row r="139" spans="1:17" ht="15.75" x14ac:dyDescent="0.25">
      <c r="A139" s="7" t="s">
        <v>126</v>
      </c>
      <c r="B139" s="3">
        <v>252.27</v>
      </c>
      <c r="C139" s="3">
        <v>8.3000000000000007</v>
      </c>
      <c r="D139" s="3">
        <v>2.4700000000000002</v>
      </c>
      <c r="E139" s="3">
        <v>-3.6</v>
      </c>
      <c r="F139" s="3">
        <v>58.2</v>
      </c>
      <c r="G139" s="3">
        <v>58.2</v>
      </c>
      <c r="H139" s="3">
        <v>-6.4450000000000003</v>
      </c>
      <c r="I139" s="3">
        <v>-2.016</v>
      </c>
      <c r="J139" s="3">
        <f t="shared" si="26"/>
        <v>6.4450000000000003</v>
      </c>
      <c r="K139" s="3">
        <f t="shared" si="27"/>
        <v>2.016</v>
      </c>
      <c r="L139" s="3">
        <f t="shared" si="28"/>
        <v>4.2305000000000001</v>
      </c>
      <c r="M139" s="3">
        <f t="shared" si="29"/>
        <v>2.2145000000000001</v>
      </c>
      <c r="N139" s="3">
        <f t="shared" si="32"/>
        <v>0.45156920298035669</v>
      </c>
      <c r="O139" s="3">
        <f t="shared" si="30"/>
        <v>1.057625</v>
      </c>
      <c r="P139" s="3">
        <f t="shared" si="31"/>
        <v>0.62531045382704897</v>
      </c>
      <c r="Q139" s="3">
        <v>89.4</v>
      </c>
    </row>
    <row r="140" spans="1:17" ht="15.75" x14ac:dyDescent="0.25">
      <c r="A140" s="7" t="s">
        <v>79</v>
      </c>
      <c r="B140" s="3">
        <v>177.24</v>
      </c>
      <c r="C140" s="3">
        <v>8.5</v>
      </c>
      <c r="D140" s="3">
        <v>1.79</v>
      </c>
      <c r="E140" s="3">
        <v>-1.9</v>
      </c>
      <c r="F140" s="3">
        <v>21.26</v>
      </c>
      <c r="G140" s="3">
        <v>20.100000000000001</v>
      </c>
      <c r="H140" s="3">
        <v>-5.56</v>
      </c>
      <c r="I140" s="3">
        <v>-1.3979999999999999</v>
      </c>
      <c r="J140" s="3">
        <f t="shared" si="26"/>
        <v>5.56</v>
      </c>
      <c r="K140" s="3">
        <f t="shared" si="27"/>
        <v>1.3979999999999999</v>
      </c>
      <c r="L140" s="3">
        <f t="shared" si="28"/>
        <v>3.4789999999999996</v>
      </c>
      <c r="M140" s="3">
        <f t="shared" si="29"/>
        <v>2.081</v>
      </c>
      <c r="N140" s="3">
        <f t="shared" si="32"/>
        <v>0.48053820278712156</v>
      </c>
      <c r="O140" s="3">
        <f t="shared" si="30"/>
        <v>0.86975000000000002</v>
      </c>
      <c r="P140" s="3">
        <f t="shared" si="31"/>
        <v>0.84598750600672767</v>
      </c>
      <c r="Q140" s="3"/>
    </row>
    <row r="141" spans="1:17" ht="15.75" x14ac:dyDescent="0.25">
      <c r="A141" s="7" t="s">
        <v>119</v>
      </c>
      <c r="B141" s="3">
        <v>232.23</v>
      </c>
      <c r="C141" s="3">
        <v>7.5</v>
      </c>
      <c r="D141" s="3">
        <v>1.47</v>
      </c>
      <c r="E141" s="3">
        <v>-2.9</v>
      </c>
      <c r="F141" s="3">
        <v>75.27</v>
      </c>
      <c r="G141" s="3">
        <v>22.62</v>
      </c>
      <c r="H141" s="3">
        <v>-6.72</v>
      </c>
      <c r="I141" s="3">
        <v>-2.5019999999999998</v>
      </c>
      <c r="J141" s="3">
        <f t="shared" si="26"/>
        <v>6.72</v>
      </c>
      <c r="K141" s="3">
        <f t="shared" si="27"/>
        <v>2.5019999999999998</v>
      </c>
      <c r="L141" s="3">
        <f t="shared" si="28"/>
        <v>4.6109999999999998</v>
      </c>
      <c r="M141" s="3">
        <f t="shared" si="29"/>
        <v>2.109</v>
      </c>
      <c r="N141" s="3">
        <f t="shared" si="32"/>
        <v>0.47415836889521101</v>
      </c>
      <c r="O141" s="3">
        <f t="shared" si="30"/>
        <v>1.1527499999999999</v>
      </c>
      <c r="P141" s="3">
        <f t="shared" si="31"/>
        <v>0.56638217164532956</v>
      </c>
      <c r="Q141" s="3">
        <v>95</v>
      </c>
    </row>
    <row r="142" spans="1:17" ht="15.75" x14ac:dyDescent="0.25">
      <c r="A142" s="6" t="s">
        <v>119</v>
      </c>
      <c r="B142" s="3">
        <v>232.23</v>
      </c>
      <c r="C142" s="3">
        <v>7.5</v>
      </c>
      <c r="D142" s="3">
        <v>1.47</v>
      </c>
      <c r="E142" s="3">
        <v>-2.9</v>
      </c>
      <c r="F142" s="3">
        <v>75.27</v>
      </c>
      <c r="G142" s="3">
        <v>22.62</v>
      </c>
      <c r="H142" s="3">
        <v>-6.72</v>
      </c>
      <c r="I142" s="3">
        <v>-2.5019999999999998</v>
      </c>
      <c r="J142" s="3">
        <f t="shared" si="26"/>
        <v>6.72</v>
      </c>
      <c r="K142" s="3">
        <f t="shared" si="27"/>
        <v>2.5019999999999998</v>
      </c>
      <c r="L142" s="3">
        <f t="shared" si="28"/>
        <v>4.6109999999999998</v>
      </c>
      <c r="M142" s="3">
        <f t="shared" si="29"/>
        <v>2.109</v>
      </c>
      <c r="N142" s="3">
        <f t="shared" si="32"/>
        <v>0.47415836889521101</v>
      </c>
      <c r="O142" s="3">
        <f t="shared" si="30"/>
        <v>1.1527499999999999</v>
      </c>
      <c r="P142" s="3">
        <f t="shared" si="31"/>
        <v>0.56638217164532956</v>
      </c>
      <c r="Q142" s="3">
        <v>95</v>
      </c>
    </row>
    <row r="143" spans="1:17" ht="15.75" x14ac:dyDescent="0.25">
      <c r="A143" s="7" t="s">
        <v>182</v>
      </c>
      <c r="B143" s="3">
        <v>318.3</v>
      </c>
      <c r="C143" s="3">
        <v>9.6999999999999993</v>
      </c>
      <c r="D143" s="3">
        <v>2.41</v>
      </c>
      <c r="E143" s="3">
        <v>-4.5</v>
      </c>
      <c r="F143" s="3">
        <v>66.760000000000005</v>
      </c>
      <c r="G143" s="3">
        <v>32.65</v>
      </c>
      <c r="H143" s="3">
        <v>-6.0670000000000002</v>
      </c>
      <c r="I143" s="3">
        <v>-2.601</v>
      </c>
      <c r="J143" s="3">
        <f t="shared" si="26"/>
        <v>6.0670000000000002</v>
      </c>
      <c r="K143" s="3">
        <f t="shared" si="27"/>
        <v>2.601</v>
      </c>
      <c r="L143" s="3">
        <f t="shared" si="28"/>
        <v>4.3339999999999996</v>
      </c>
      <c r="M143" s="3">
        <f t="shared" si="29"/>
        <v>1.7330000000000001</v>
      </c>
      <c r="N143" s="3">
        <f t="shared" si="32"/>
        <v>0.57703404500865552</v>
      </c>
      <c r="O143" s="3">
        <f t="shared" si="30"/>
        <v>1.0834999999999999</v>
      </c>
      <c r="P143" s="3">
        <f t="shared" si="31"/>
        <v>0.76918638199653788</v>
      </c>
      <c r="Q143" s="3">
        <v>84.67</v>
      </c>
    </row>
    <row r="144" spans="1:17" ht="15.75" x14ac:dyDescent="0.25">
      <c r="A144" s="7" t="s">
        <v>31</v>
      </c>
      <c r="B144" s="3">
        <v>242.27</v>
      </c>
      <c r="C144" s="3">
        <v>4.5</v>
      </c>
      <c r="D144" s="3">
        <v>3.65</v>
      </c>
      <c r="E144" s="3">
        <v>-3.5</v>
      </c>
      <c r="F144" s="3">
        <v>46.53</v>
      </c>
      <c r="G144" s="3">
        <v>25.3</v>
      </c>
      <c r="H144" s="3">
        <v>-5.9420000000000002</v>
      </c>
      <c r="I144" s="3">
        <v>-1.819</v>
      </c>
      <c r="J144" s="3">
        <f t="shared" ref="J144:J175" si="33">H144*-1</f>
        <v>5.9420000000000002</v>
      </c>
      <c r="K144" s="3">
        <f t="shared" ref="K144:K175" si="34">I144*-1</f>
        <v>1.819</v>
      </c>
      <c r="L144" s="3">
        <f t="shared" ref="L144:L175" si="35">(J144+K144)/2</f>
        <v>3.8805000000000001</v>
      </c>
      <c r="M144" s="3">
        <f t="shared" ref="M144:M175" si="36">(J144-K144)/2</f>
        <v>2.0615000000000001</v>
      </c>
      <c r="N144" s="3">
        <f t="shared" si="32"/>
        <v>0.48508367693427112</v>
      </c>
      <c r="O144" s="3">
        <f t="shared" ref="O144:O175" si="37">POWER((J144+K144),2)/(8*(J144+K144))</f>
        <v>0.97012500000000002</v>
      </c>
      <c r="P144" s="3">
        <f t="shared" ref="P144:P175" si="38">(7-L144)/(2*M144)</f>
        <v>0.75660926509822934</v>
      </c>
      <c r="Q144" s="3"/>
    </row>
    <row r="145" spans="1:17" ht="15.75" x14ac:dyDescent="0.25">
      <c r="A145" s="7" t="s">
        <v>149</v>
      </c>
      <c r="B145" s="3"/>
      <c r="C145" s="3">
        <v>10.1</v>
      </c>
      <c r="D145" s="3">
        <v>2.08</v>
      </c>
      <c r="E145" s="3">
        <v>-2.2999999999999998</v>
      </c>
      <c r="F145" s="3">
        <v>26.02</v>
      </c>
      <c r="G145" s="3">
        <v>17.87</v>
      </c>
      <c r="H145" s="3">
        <v>-6.0289999999999999</v>
      </c>
      <c r="I145" s="3">
        <v>-1.381</v>
      </c>
      <c r="J145" s="3">
        <f t="shared" si="33"/>
        <v>6.0289999999999999</v>
      </c>
      <c r="K145" s="3">
        <f t="shared" si="34"/>
        <v>1.381</v>
      </c>
      <c r="L145" s="3">
        <f t="shared" si="35"/>
        <v>3.7050000000000001</v>
      </c>
      <c r="M145" s="3">
        <f t="shared" si="36"/>
        <v>2.3239999999999998</v>
      </c>
      <c r="N145" s="3">
        <f t="shared" si="32"/>
        <v>0.43029259896729777</v>
      </c>
      <c r="O145" s="3">
        <f t="shared" si="37"/>
        <v>0.92625000000000002</v>
      </c>
      <c r="P145" s="3">
        <f t="shared" si="38"/>
        <v>0.70890705679862309</v>
      </c>
      <c r="Q145" s="3"/>
    </row>
    <row r="146" spans="1:17" ht="15.75" x14ac:dyDescent="0.25">
      <c r="A146" s="7" t="s">
        <v>59</v>
      </c>
      <c r="B146" s="3">
        <v>166.22</v>
      </c>
      <c r="C146" s="3">
        <v>6.9</v>
      </c>
      <c r="D146" s="3">
        <v>1.25</v>
      </c>
      <c r="E146" s="3">
        <v>-1.4</v>
      </c>
      <c r="F146" s="3">
        <v>47.28</v>
      </c>
      <c r="G146" s="3">
        <v>18.670000000000002</v>
      </c>
      <c r="H146" s="3">
        <v>-5.6950000000000003</v>
      </c>
      <c r="I146" s="3">
        <v>-1.413</v>
      </c>
      <c r="J146" s="3">
        <f t="shared" si="33"/>
        <v>5.6950000000000003</v>
      </c>
      <c r="K146" s="3">
        <f t="shared" si="34"/>
        <v>1.413</v>
      </c>
      <c r="L146" s="3">
        <f t="shared" si="35"/>
        <v>3.5540000000000003</v>
      </c>
      <c r="M146" s="3">
        <f t="shared" si="36"/>
        <v>2.141</v>
      </c>
      <c r="N146" s="3">
        <f t="shared" si="32"/>
        <v>0.46707146193367582</v>
      </c>
      <c r="O146" s="3">
        <f t="shared" si="37"/>
        <v>0.88850000000000007</v>
      </c>
      <c r="P146" s="3">
        <f t="shared" si="38"/>
        <v>0.80476412891172344</v>
      </c>
      <c r="Q146" s="3"/>
    </row>
    <row r="147" spans="1:17" ht="15.75" x14ac:dyDescent="0.25">
      <c r="A147" s="7" t="s">
        <v>153</v>
      </c>
      <c r="B147" s="3">
        <v>281.35000000000002</v>
      </c>
      <c r="C147" s="3">
        <v>7.7</v>
      </c>
      <c r="D147" s="3">
        <v>2.52</v>
      </c>
      <c r="E147" s="3">
        <v>-3</v>
      </c>
      <c r="F147" s="3">
        <v>47.86</v>
      </c>
      <c r="G147" s="3">
        <v>31.37</v>
      </c>
      <c r="H147" s="3">
        <v>-5.1580000000000004</v>
      </c>
      <c r="I147" s="3">
        <v>-1.6619999999999999</v>
      </c>
      <c r="J147" s="3">
        <f t="shared" si="33"/>
        <v>5.1580000000000004</v>
      </c>
      <c r="K147" s="3">
        <f t="shared" si="34"/>
        <v>1.6619999999999999</v>
      </c>
      <c r="L147" s="3">
        <f t="shared" si="35"/>
        <v>3.41</v>
      </c>
      <c r="M147" s="3">
        <f t="shared" si="36"/>
        <v>1.7480000000000002</v>
      </c>
      <c r="N147" s="3">
        <f t="shared" si="32"/>
        <v>0.57208237986270016</v>
      </c>
      <c r="O147" s="3">
        <f t="shared" si="37"/>
        <v>0.85250000000000004</v>
      </c>
      <c r="P147" s="3">
        <f t="shared" si="38"/>
        <v>1.0268878718535468</v>
      </c>
      <c r="Q147" s="3"/>
    </row>
    <row r="148" spans="1:17" ht="15.75" x14ac:dyDescent="0.25">
      <c r="A148" s="6" t="s">
        <v>242</v>
      </c>
      <c r="B148" s="3">
        <v>790</v>
      </c>
      <c r="C148" s="3">
        <v>9.9600000000000009</v>
      </c>
      <c r="D148" s="3">
        <v>4.95</v>
      </c>
      <c r="E148" s="3">
        <v>-5</v>
      </c>
      <c r="F148" s="3">
        <v>189.36</v>
      </c>
      <c r="G148" s="3">
        <v>86.08</v>
      </c>
      <c r="H148" s="3">
        <v>-5.8410000000000002</v>
      </c>
      <c r="I148" s="3">
        <v>-3.2589999999999999</v>
      </c>
      <c r="J148" s="3">
        <f t="shared" si="33"/>
        <v>5.8410000000000002</v>
      </c>
      <c r="K148" s="3">
        <f t="shared" si="34"/>
        <v>3.2589999999999999</v>
      </c>
      <c r="L148" s="3">
        <f t="shared" si="35"/>
        <v>4.55</v>
      </c>
      <c r="M148" s="3">
        <f t="shared" si="36"/>
        <v>1.2910000000000001</v>
      </c>
      <c r="N148" s="3">
        <f t="shared" si="32"/>
        <v>0.77459333849728884</v>
      </c>
      <c r="O148" s="3">
        <f t="shared" si="37"/>
        <v>1.1375</v>
      </c>
      <c r="P148" s="3">
        <f t="shared" si="38"/>
        <v>0.94887683965917891</v>
      </c>
      <c r="Q148" s="3"/>
    </row>
    <row r="149" spans="1:17" ht="15.75" x14ac:dyDescent="0.25">
      <c r="A149" s="6" t="s">
        <v>61</v>
      </c>
      <c r="B149" s="3">
        <v>477.6</v>
      </c>
      <c r="C149" s="3">
        <v>8.1999999999999993</v>
      </c>
      <c r="D149" s="3">
        <v>-3.1</v>
      </c>
      <c r="E149" s="3">
        <v>-1.6</v>
      </c>
      <c r="F149" s="3">
        <v>199.73</v>
      </c>
      <c r="G149" s="3">
        <v>51.92</v>
      </c>
      <c r="H149" s="3">
        <v>-5.5030000000000001</v>
      </c>
      <c r="I149" s="3">
        <v>4.859</v>
      </c>
      <c r="J149" s="3">
        <f t="shared" si="33"/>
        <v>5.5030000000000001</v>
      </c>
      <c r="K149" s="3">
        <f t="shared" si="34"/>
        <v>-4.859</v>
      </c>
      <c r="L149" s="3">
        <f t="shared" si="35"/>
        <v>0.32200000000000006</v>
      </c>
      <c r="M149" s="3">
        <f t="shared" si="36"/>
        <v>5.181</v>
      </c>
      <c r="N149" s="3">
        <f t="shared" si="32"/>
        <v>0.19301293186643506</v>
      </c>
      <c r="O149" s="3">
        <f t="shared" si="37"/>
        <v>8.0500000000000016E-2</v>
      </c>
      <c r="P149" s="3">
        <f t="shared" si="38"/>
        <v>0.64447017950202667</v>
      </c>
      <c r="Q149" s="3">
        <v>84.65</v>
      </c>
    </row>
    <row r="150" spans="1:17" ht="15.75" x14ac:dyDescent="0.25">
      <c r="A150" s="6" t="s">
        <v>74</v>
      </c>
      <c r="B150" s="3" t="s">
        <v>75</v>
      </c>
      <c r="C150" s="3">
        <v>3.6</v>
      </c>
      <c r="D150" s="3">
        <v>-3.4</v>
      </c>
      <c r="E150" s="3">
        <v>-0.09</v>
      </c>
      <c r="F150" s="3">
        <v>138.44999999999999</v>
      </c>
      <c r="G150" s="3">
        <v>138.44999999999999</v>
      </c>
      <c r="H150" s="3">
        <v>-6.7560000000000002</v>
      </c>
      <c r="I150" s="3">
        <v>-1.177</v>
      </c>
      <c r="J150" s="3">
        <f t="shared" si="33"/>
        <v>6.7560000000000002</v>
      </c>
      <c r="K150" s="3">
        <f t="shared" si="34"/>
        <v>1.177</v>
      </c>
      <c r="L150" s="3">
        <f t="shared" si="35"/>
        <v>3.9664999999999999</v>
      </c>
      <c r="M150" s="3">
        <f t="shared" si="36"/>
        <v>2.7895000000000003</v>
      </c>
      <c r="N150" s="3">
        <f t="shared" si="32"/>
        <v>0.35848718408316899</v>
      </c>
      <c r="O150" s="3">
        <f t="shared" si="37"/>
        <v>0.99162499999999998</v>
      </c>
      <c r="P150" s="3">
        <f t="shared" si="38"/>
        <v>0.54373543645814659</v>
      </c>
      <c r="Q150" s="3"/>
    </row>
    <row r="151" spans="1:17" ht="15.75" x14ac:dyDescent="0.25">
      <c r="A151" s="6" t="s">
        <v>37</v>
      </c>
      <c r="B151" s="3">
        <v>194.14</v>
      </c>
      <c r="C151" s="3">
        <v>3.2</v>
      </c>
      <c r="D151" s="3">
        <v>-2.57</v>
      </c>
      <c r="E151" s="3">
        <v>0.18</v>
      </c>
      <c r="F151" s="3">
        <v>127.45</v>
      </c>
      <c r="G151" s="3">
        <v>16.32</v>
      </c>
      <c r="H151" s="3">
        <v>-6.4409999999999998</v>
      </c>
      <c r="I151" s="3">
        <v>-1.125</v>
      </c>
      <c r="J151" s="3">
        <f t="shared" si="33"/>
        <v>6.4409999999999998</v>
      </c>
      <c r="K151" s="3">
        <f t="shared" si="34"/>
        <v>1.125</v>
      </c>
      <c r="L151" s="3">
        <f t="shared" si="35"/>
        <v>3.7829999999999999</v>
      </c>
      <c r="M151" s="3">
        <f t="shared" si="36"/>
        <v>2.6579999999999999</v>
      </c>
      <c r="N151" s="3">
        <f t="shared" si="32"/>
        <v>0.3762227238525207</v>
      </c>
      <c r="O151" s="3">
        <f t="shared" si="37"/>
        <v>0.94574999999999998</v>
      </c>
      <c r="P151" s="3">
        <f t="shared" si="38"/>
        <v>0.60515425131677958</v>
      </c>
      <c r="Q151" s="3"/>
    </row>
    <row r="152" spans="1:17" ht="15.75" x14ac:dyDescent="0.25">
      <c r="A152" s="7" t="s">
        <v>209</v>
      </c>
      <c r="B152" s="3">
        <v>217.26</v>
      </c>
      <c r="C152" s="3">
        <v>11.8</v>
      </c>
      <c r="D152" s="3">
        <v>1.9</v>
      </c>
      <c r="E152" s="3">
        <v>-2.34</v>
      </c>
      <c r="F152" s="3">
        <v>46.17</v>
      </c>
      <c r="G152" s="3">
        <v>23.15</v>
      </c>
      <c r="H152" s="3">
        <v>-6.4480000000000004</v>
      </c>
      <c r="I152" s="3">
        <v>-2.0059999999999998</v>
      </c>
      <c r="J152" s="3">
        <f t="shared" si="33"/>
        <v>6.4480000000000004</v>
      </c>
      <c r="K152" s="3">
        <f t="shared" si="34"/>
        <v>2.0059999999999998</v>
      </c>
      <c r="L152" s="3">
        <f t="shared" si="35"/>
        <v>4.2270000000000003</v>
      </c>
      <c r="M152" s="3">
        <f t="shared" si="36"/>
        <v>2.2210000000000001</v>
      </c>
      <c r="N152" s="3">
        <f t="shared" si="32"/>
        <v>0.45024763619990993</v>
      </c>
      <c r="O152" s="3">
        <f t="shared" si="37"/>
        <v>1.0567500000000001</v>
      </c>
      <c r="P152" s="3">
        <f t="shared" si="38"/>
        <v>0.624268347591175</v>
      </c>
      <c r="Q152" s="3"/>
    </row>
    <row r="153" spans="1:17" ht="15.75" x14ac:dyDescent="0.25">
      <c r="A153" s="7" t="s">
        <v>27</v>
      </c>
      <c r="B153" s="3">
        <v>198.31</v>
      </c>
      <c r="C153" s="3">
        <v>11.9</v>
      </c>
      <c r="D153" s="3">
        <v>0.74</v>
      </c>
      <c r="E153" s="3">
        <v>-2</v>
      </c>
      <c r="F153" s="3">
        <v>67.64</v>
      </c>
      <c r="G153" s="3">
        <v>23.67</v>
      </c>
      <c r="H153" s="3">
        <v>-4.67</v>
      </c>
      <c r="I153" s="3">
        <v>0.51900000000000002</v>
      </c>
      <c r="J153" s="3">
        <f t="shared" si="33"/>
        <v>4.67</v>
      </c>
      <c r="K153" s="3">
        <f t="shared" si="34"/>
        <v>-0.51900000000000002</v>
      </c>
      <c r="L153" s="3">
        <f t="shared" si="35"/>
        <v>2.0754999999999999</v>
      </c>
      <c r="M153" s="3">
        <f t="shared" si="36"/>
        <v>2.5945</v>
      </c>
      <c r="N153" s="3">
        <f t="shared" si="32"/>
        <v>0.38543071882829061</v>
      </c>
      <c r="O153" s="3">
        <f t="shared" si="37"/>
        <v>0.51887499999999998</v>
      </c>
      <c r="P153" s="3">
        <f t="shared" si="38"/>
        <v>0.94902678743495861</v>
      </c>
      <c r="Q153" s="3"/>
    </row>
    <row r="154" spans="1:17" ht="15.75" x14ac:dyDescent="0.25">
      <c r="A154" s="7" t="s">
        <v>173</v>
      </c>
      <c r="B154" s="3">
        <v>207.23</v>
      </c>
      <c r="C154" s="3">
        <v>12.3</v>
      </c>
      <c r="D154" s="3">
        <v>0.42</v>
      </c>
      <c r="E154" s="3">
        <v>-2.2000000000000002</v>
      </c>
      <c r="F154" s="3">
        <v>80.36</v>
      </c>
      <c r="G154" s="3">
        <v>21.58</v>
      </c>
      <c r="H154" s="3">
        <v>-5.3319999999999999</v>
      </c>
      <c r="I154" s="3">
        <v>-1.212</v>
      </c>
      <c r="J154" s="3">
        <f t="shared" si="33"/>
        <v>5.3319999999999999</v>
      </c>
      <c r="K154" s="3">
        <f t="shared" si="34"/>
        <v>1.212</v>
      </c>
      <c r="L154" s="3">
        <f t="shared" si="35"/>
        <v>3.2719999999999998</v>
      </c>
      <c r="M154" s="3">
        <f t="shared" si="36"/>
        <v>2.06</v>
      </c>
      <c r="N154" s="3">
        <f t="shared" si="32"/>
        <v>0.4854368932038835</v>
      </c>
      <c r="O154" s="3">
        <f t="shared" si="37"/>
        <v>0.81799999999999995</v>
      </c>
      <c r="P154" s="3">
        <f t="shared" si="38"/>
        <v>0.90485436893203886</v>
      </c>
      <c r="Q154" s="3"/>
    </row>
    <row r="155" spans="1:17" ht="15.75" x14ac:dyDescent="0.25">
      <c r="A155" s="6" t="s">
        <v>86</v>
      </c>
      <c r="B155" s="3">
        <v>369.4</v>
      </c>
      <c r="C155" s="3">
        <v>7.8</v>
      </c>
      <c r="D155" s="3" t="s">
        <v>87</v>
      </c>
      <c r="E155" s="3">
        <v>3.1</v>
      </c>
      <c r="F155" s="3">
        <v>65.069999999999993</v>
      </c>
      <c r="G155" s="3">
        <v>65.069999999999993</v>
      </c>
      <c r="H155" s="3">
        <v>-5.3479999999999999</v>
      </c>
      <c r="I155" s="3">
        <v>-1.528</v>
      </c>
      <c r="J155" s="3">
        <f t="shared" si="33"/>
        <v>5.3479999999999999</v>
      </c>
      <c r="K155" s="3">
        <f t="shared" si="34"/>
        <v>1.528</v>
      </c>
      <c r="L155" s="3">
        <f t="shared" si="35"/>
        <v>3.4379999999999997</v>
      </c>
      <c r="M155" s="3">
        <f t="shared" si="36"/>
        <v>1.91</v>
      </c>
      <c r="N155" s="3">
        <f t="shared" si="32"/>
        <v>0.52356020942408377</v>
      </c>
      <c r="O155" s="3">
        <f t="shared" si="37"/>
        <v>0.85949999999999993</v>
      </c>
      <c r="P155" s="3">
        <f t="shared" si="38"/>
        <v>0.93246073298429333</v>
      </c>
      <c r="Q155" s="3"/>
    </row>
    <row r="156" spans="1:17" ht="15.75" x14ac:dyDescent="0.25">
      <c r="A156" s="7" t="s">
        <v>227</v>
      </c>
      <c r="B156" s="3">
        <v>261.36</v>
      </c>
      <c r="C156" s="3">
        <v>9.1</v>
      </c>
      <c r="D156" s="3">
        <v>3.9</v>
      </c>
      <c r="E156" s="3">
        <v>-4.4000000000000004</v>
      </c>
      <c r="F156" s="3">
        <v>38.33</v>
      </c>
      <c r="G156" s="3">
        <v>30.29</v>
      </c>
      <c r="H156" s="3">
        <v>-5.5149999999999997</v>
      </c>
      <c r="I156" s="3">
        <v>-2.5310000000000001</v>
      </c>
      <c r="J156" s="3">
        <f t="shared" si="33"/>
        <v>5.5149999999999997</v>
      </c>
      <c r="K156" s="3">
        <f t="shared" si="34"/>
        <v>2.5310000000000001</v>
      </c>
      <c r="L156" s="3">
        <f t="shared" si="35"/>
        <v>4.0229999999999997</v>
      </c>
      <c r="M156" s="3">
        <f t="shared" si="36"/>
        <v>1.4919999999999998</v>
      </c>
      <c r="N156" s="3">
        <f t="shared" si="32"/>
        <v>0.67024128686327089</v>
      </c>
      <c r="O156" s="3">
        <f t="shared" si="37"/>
        <v>1.0057499999999999</v>
      </c>
      <c r="P156" s="3">
        <f t="shared" si="38"/>
        <v>0.9976541554959788</v>
      </c>
      <c r="Q156" s="3"/>
    </row>
    <row r="157" spans="1:17" ht="15.75" x14ac:dyDescent="0.25">
      <c r="A157" s="7" t="s">
        <v>116</v>
      </c>
      <c r="B157" s="3">
        <v>236.27</v>
      </c>
      <c r="C157" s="3">
        <v>8.3000000000000007</v>
      </c>
      <c r="D157" s="3">
        <v>1.98</v>
      </c>
      <c r="E157" s="3">
        <v>-2.74</v>
      </c>
      <c r="F157" s="3">
        <v>66.48</v>
      </c>
      <c r="G157" s="3">
        <v>66.48</v>
      </c>
      <c r="H157" s="3">
        <v>-6.3209999999999997</v>
      </c>
      <c r="I157" s="3">
        <v>-2.29</v>
      </c>
      <c r="J157" s="3">
        <f t="shared" si="33"/>
        <v>6.3209999999999997</v>
      </c>
      <c r="K157" s="3">
        <f t="shared" si="34"/>
        <v>2.29</v>
      </c>
      <c r="L157" s="3">
        <f t="shared" si="35"/>
        <v>4.3055000000000003</v>
      </c>
      <c r="M157" s="3">
        <f t="shared" si="36"/>
        <v>2.0154999999999998</v>
      </c>
      <c r="N157" s="3">
        <f t="shared" si="32"/>
        <v>0.49615480029769293</v>
      </c>
      <c r="O157" s="3">
        <f t="shared" si="37"/>
        <v>1.0763750000000001</v>
      </c>
      <c r="P157" s="3">
        <f t="shared" si="38"/>
        <v>0.66844455470106667</v>
      </c>
      <c r="Q157" s="3"/>
    </row>
    <row r="158" spans="1:17" ht="15.75" x14ac:dyDescent="0.25">
      <c r="A158" s="7" t="s">
        <v>140</v>
      </c>
      <c r="B158" s="3">
        <v>299.39999999999998</v>
      </c>
      <c r="C158" s="3">
        <v>8.9</v>
      </c>
      <c r="D158" s="3">
        <v>1.96</v>
      </c>
      <c r="E158" s="3">
        <v>-2.6</v>
      </c>
      <c r="F158" s="3">
        <v>38.770000000000003</v>
      </c>
      <c r="G158" s="3">
        <v>32.049999999999997</v>
      </c>
      <c r="H158" s="3">
        <v>-5.3159999999999998</v>
      </c>
      <c r="I158" s="3">
        <v>-1.5860000000000001</v>
      </c>
      <c r="J158" s="3">
        <f t="shared" si="33"/>
        <v>5.3159999999999998</v>
      </c>
      <c r="K158" s="3">
        <f t="shared" si="34"/>
        <v>1.5860000000000001</v>
      </c>
      <c r="L158" s="3">
        <f t="shared" si="35"/>
        <v>3.4510000000000001</v>
      </c>
      <c r="M158" s="3">
        <f t="shared" si="36"/>
        <v>1.8649999999999998</v>
      </c>
      <c r="N158" s="3">
        <f t="shared" si="32"/>
        <v>0.53619302949061665</v>
      </c>
      <c r="O158" s="3">
        <f t="shared" si="37"/>
        <v>0.86275000000000002</v>
      </c>
      <c r="P158" s="3">
        <f t="shared" si="38"/>
        <v>0.95147453083109934</v>
      </c>
      <c r="Q158" s="3"/>
    </row>
    <row r="159" spans="1:17" ht="15.75" x14ac:dyDescent="0.25">
      <c r="A159" s="7" t="s">
        <v>235</v>
      </c>
      <c r="B159" s="3">
        <v>362.5</v>
      </c>
      <c r="C159" s="3">
        <v>12.59</v>
      </c>
      <c r="D159" s="3">
        <v>1.61</v>
      </c>
      <c r="E159" s="3">
        <v>-2.97</v>
      </c>
      <c r="F159" s="3">
        <v>94.83</v>
      </c>
      <c r="G159" s="3">
        <v>39.450000000000003</v>
      </c>
      <c r="H159" s="3">
        <v>-5.8029999999999999</v>
      </c>
      <c r="I159" s="3">
        <v>-2.5750000000000002</v>
      </c>
      <c r="J159" s="3">
        <f t="shared" si="33"/>
        <v>5.8029999999999999</v>
      </c>
      <c r="K159" s="3">
        <f t="shared" si="34"/>
        <v>2.5750000000000002</v>
      </c>
      <c r="L159" s="3">
        <f t="shared" si="35"/>
        <v>4.1890000000000001</v>
      </c>
      <c r="M159" s="3">
        <f t="shared" si="36"/>
        <v>1.6139999999999999</v>
      </c>
      <c r="N159" s="3">
        <f t="shared" si="32"/>
        <v>0.6195786864931847</v>
      </c>
      <c r="O159" s="3">
        <f t="shared" si="37"/>
        <v>1.04725</v>
      </c>
      <c r="P159" s="3">
        <f t="shared" si="38"/>
        <v>0.870817843866171</v>
      </c>
      <c r="Q159" s="3"/>
    </row>
    <row r="160" spans="1:17" ht="15.75" x14ac:dyDescent="0.25">
      <c r="A160" s="6" t="s">
        <v>93</v>
      </c>
      <c r="B160" s="3">
        <v>285.33999999999997</v>
      </c>
      <c r="C160" s="3">
        <v>8.15</v>
      </c>
      <c r="D160" s="3">
        <v>1.62</v>
      </c>
      <c r="E160" s="3">
        <v>-1.8</v>
      </c>
      <c r="F160" s="3">
        <v>49.77</v>
      </c>
      <c r="G160" s="3">
        <v>30.02</v>
      </c>
      <c r="H160" s="3">
        <v>-5.3150000000000004</v>
      </c>
      <c r="I160" s="3">
        <v>-1.4870000000000001</v>
      </c>
      <c r="J160" s="3">
        <f t="shared" si="33"/>
        <v>5.3150000000000004</v>
      </c>
      <c r="K160" s="3">
        <f t="shared" si="34"/>
        <v>1.4870000000000001</v>
      </c>
      <c r="L160" s="3">
        <f t="shared" si="35"/>
        <v>3.4010000000000002</v>
      </c>
      <c r="M160" s="3">
        <f t="shared" si="36"/>
        <v>1.9140000000000001</v>
      </c>
      <c r="N160" s="3">
        <f t="shared" si="32"/>
        <v>0.52246603970741901</v>
      </c>
      <c r="O160" s="3">
        <f t="shared" si="37"/>
        <v>0.85025000000000006</v>
      </c>
      <c r="P160" s="3">
        <f t="shared" si="38"/>
        <v>0.94017763845350044</v>
      </c>
      <c r="Q160" s="3"/>
    </row>
    <row r="161" spans="1:17" ht="15.75" x14ac:dyDescent="0.25">
      <c r="A161" s="6" t="s">
        <v>181</v>
      </c>
      <c r="B161" s="3">
        <v>111.1451</v>
      </c>
      <c r="C161" s="3">
        <v>14.46</v>
      </c>
      <c r="D161" s="3">
        <v>-0.7</v>
      </c>
      <c r="E161" s="3">
        <v>0.18</v>
      </c>
      <c r="F161" s="3">
        <v>54.7</v>
      </c>
      <c r="G161" s="3">
        <v>12.08</v>
      </c>
      <c r="H161" s="3">
        <v>-5.5490000000000004</v>
      </c>
      <c r="I161" s="3">
        <v>-0.315</v>
      </c>
      <c r="J161" s="3">
        <f t="shared" si="33"/>
        <v>5.5490000000000004</v>
      </c>
      <c r="K161" s="3">
        <f t="shared" si="34"/>
        <v>0.315</v>
      </c>
      <c r="L161" s="3">
        <f t="shared" si="35"/>
        <v>2.9320000000000004</v>
      </c>
      <c r="M161" s="3">
        <f t="shared" si="36"/>
        <v>2.617</v>
      </c>
      <c r="N161" s="3">
        <f t="shared" si="32"/>
        <v>0.38211692777990064</v>
      </c>
      <c r="O161" s="3">
        <f t="shared" si="37"/>
        <v>0.7330000000000001</v>
      </c>
      <c r="P161" s="3">
        <f t="shared" si="38"/>
        <v>0.77722583110431787</v>
      </c>
      <c r="Q161" s="3">
        <v>95.6</v>
      </c>
    </row>
    <row r="162" spans="1:17" ht="15.75" x14ac:dyDescent="0.25">
      <c r="A162" s="7" t="s">
        <v>57</v>
      </c>
      <c r="B162" s="3">
        <v>206.28</v>
      </c>
      <c r="C162" s="3">
        <v>5.2</v>
      </c>
      <c r="D162" s="3">
        <v>3.97</v>
      </c>
      <c r="E162" s="3">
        <v>-3.5</v>
      </c>
      <c r="F162" s="3">
        <v>37.299999999999997</v>
      </c>
      <c r="G162" s="3">
        <v>23.76</v>
      </c>
      <c r="H162" s="3">
        <v>-6.2839999999999998</v>
      </c>
      <c r="I162" s="3">
        <v>-1.57</v>
      </c>
      <c r="J162" s="3">
        <f t="shared" si="33"/>
        <v>6.2839999999999998</v>
      </c>
      <c r="K162" s="3">
        <f t="shared" si="34"/>
        <v>1.57</v>
      </c>
      <c r="L162" s="3">
        <f t="shared" si="35"/>
        <v>3.927</v>
      </c>
      <c r="M162" s="3">
        <f t="shared" si="36"/>
        <v>2.3569999999999998</v>
      </c>
      <c r="N162" s="3">
        <f t="shared" si="32"/>
        <v>0.42426813746287656</v>
      </c>
      <c r="O162" s="3">
        <f t="shared" si="37"/>
        <v>0.98175000000000001</v>
      </c>
      <c r="P162" s="3">
        <f t="shared" si="38"/>
        <v>0.65188799321170987</v>
      </c>
      <c r="Q162" s="3"/>
    </row>
    <row r="163" spans="1:17" ht="15.75" x14ac:dyDescent="0.25">
      <c r="A163" s="7" t="s">
        <v>44</v>
      </c>
      <c r="B163" s="3">
        <v>68.08</v>
      </c>
      <c r="C163" s="3">
        <v>7</v>
      </c>
      <c r="D163" s="3">
        <v>-0.08</v>
      </c>
      <c r="E163" s="3">
        <v>0.9</v>
      </c>
      <c r="F163" s="3">
        <v>28.68</v>
      </c>
      <c r="G163" s="3">
        <v>6.56</v>
      </c>
      <c r="H163" s="3">
        <v>-5.8049999999999997</v>
      </c>
      <c r="I163" s="3">
        <v>-0.375</v>
      </c>
      <c r="J163" s="3">
        <f t="shared" si="33"/>
        <v>5.8049999999999997</v>
      </c>
      <c r="K163" s="3">
        <f t="shared" si="34"/>
        <v>0.375</v>
      </c>
      <c r="L163" s="3">
        <f t="shared" si="35"/>
        <v>3.09</v>
      </c>
      <c r="M163" s="3">
        <f t="shared" si="36"/>
        <v>2.7149999999999999</v>
      </c>
      <c r="N163" s="3">
        <f t="shared" si="32"/>
        <v>0.36832412523020258</v>
      </c>
      <c r="O163" s="3">
        <f t="shared" si="37"/>
        <v>0.77250000000000008</v>
      </c>
      <c r="P163" s="3">
        <f t="shared" si="38"/>
        <v>0.72007366482504609</v>
      </c>
      <c r="Q163" s="3">
        <v>89</v>
      </c>
    </row>
    <row r="164" spans="1:17" ht="15.75" x14ac:dyDescent="0.25">
      <c r="A164" s="6" t="s">
        <v>44</v>
      </c>
      <c r="B164" s="3">
        <v>68.08</v>
      </c>
      <c r="C164" s="3">
        <v>7</v>
      </c>
      <c r="D164" s="3">
        <v>-0.08</v>
      </c>
      <c r="E164" s="3">
        <v>0.9</v>
      </c>
      <c r="F164" s="3">
        <v>28.68</v>
      </c>
      <c r="G164" s="3">
        <v>6.56</v>
      </c>
      <c r="H164" s="3">
        <v>-5.8049999999999997</v>
      </c>
      <c r="I164" s="3">
        <v>-0.375</v>
      </c>
      <c r="J164" s="3">
        <f t="shared" si="33"/>
        <v>5.8049999999999997</v>
      </c>
      <c r="K164" s="3">
        <f t="shared" si="34"/>
        <v>0.375</v>
      </c>
      <c r="L164" s="3">
        <f t="shared" si="35"/>
        <v>3.09</v>
      </c>
      <c r="M164" s="3">
        <f t="shared" si="36"/>
        <v>2.7149999999999999</v>
      </c>
      <c r="N164" s="3">
        <f t="shared" si="32"/>
        <v>0.36832412523020258</v>
      </c>
      <c r="O164" s="3">
        <f t="shared" si="37"/>
        <v>0.77250000000000008</v>
      </c>
      <c r="P164" s="3">
        <f t="shared" si="38"/>
        <v>0.72007366482504609</v>
      </c>
      <c r="Q164" s="3">
        <v>89</v>
      </c>
    </row>
    <row r="165" spans="1:17" ht="15.75" x14ac:dyDescent="0.25">
      <c r="A165" s="7" t="s">
        <v>201</v>
      </c>
      <c r="B165" s="3">
        <v>280.39999999999998</v>
      </c>
      <c r="C165" s="3">
        <v>9.5</v>
      </c>
      <c r="D165" s="3">
        <v>4.8</v>
      </c>
      <c r="E165" s="3">
        <v>-3.6</v>
      </c>
      <c r="F165" s="3">
        <v>6.48</v>
      </c>
      <c r="G165" s="3">
        <v>33.39</v>
      </c>
      <c r="H165" s="3">
        <v>-4.8860000000000001</v>
      </c>
      <c r="I165" s="3">
        <v>-1.4430000000000001</v>
      </c>
      <c r="J165" s="3">
        <f t="shared" si="33"/>
        <v>4.8860000000000001</v>
      </c>
      <c r="K165" s="3">
        <f t="shared" si="34"/>
        <v>1.4430000000000001</v>
      </c>
      <c r="L165" s="3">
        <f t="shared" si="35"/>
        <v>3.1645000000000003</v>
      </c>
      <c r="M165" s="3">
        <f t="shared" si="36"/>
        <v>1.7215</v>
      </c>
      <c r="N165" s="3">
        <f t="shared" si="32"/>
        <v>0.58088875980249777</v>
      </c>
      <c r="O165" s="3">
        <f t="shared" si="37"/>
        <v>0.79112500000000008</v>
      </c>
      <c r="P165" s="3">
        <f t="shared" si="38"/>
        <v>1.1139994191112401</v>
      </c>
      <c r="Q165" s="3"/>
    </row>
    <row r="166" spans="1:17" ht="15.75" x14ac:dyDescent="0.25">
      <c r="A166" s="7" t="s">
        <v>144</v>
      </c>
      <c r="B166" s="3">
        <v>281.3</v>
      </c>
      <c r="C166" s="3">
        <v>5.8</v>
      </c>
      <c r="D166" s="3">
        <v>2.86</v>
      </c>
      <c r="E166" s="3">
        <v>-3.3</v>
      </c>
      <c r="F166" s="3">
        <v>57.61</v>
      </c>
      <c r="G166" s="3">
        <v>30.24</v>
      </c>
      <c r="H166" s="3">
        <v>-5.758</v>
      </c>
      <c r="I166" s="3">
        <v>-2.669</v>
      </c>
      <c r="J166" s="3">
        <f t="shared" si="33"/>
        <v>5.758</v>
      </c>
      <c r="K166" s="3">
        <f t="shared" si="34"/>
        <v>2.669</v>
      </c>
      <c r="L166" s="3">
        <f t="shared" si="35"/>
        <v>4.2134999999999998</v>
      </c>
      <c r="M166" s="3">
        <f t="shared" si="36"/>
        <v>1.5445</v>
      </c>
      <c r="N166" s="3">
        <f t="shared" si="32"/>
        <v>0.6474587245063127</v>
      </c>
      <c r="O166" s="3">
        <f t="shared" si="37"/>
        <v>1.053375</v>
      </c>
      <c r="P166" s="3">
        <f t="shared" si="38"/>
        <v>0.90207186791842031</v>
      </c>
      <c r="Q166" s="3"/>
    </row>
    <row r="167" spans="1:17" ht="15.75" x14ac:dyDescent="0.25">
      <c r="A167" s="7" t="s">
        <v>224</v>
      </c>
      <c r="B167" s="3">
        <v>347.5</v>
      </c>
      <c r="C167" s="3">
        <v>7.7</v>
      </c>
      <c r="D167" s="3">
        <v>3.19</v>
      </c>
      <c r="E167" s="3">
        <v>-4.5999999999999996</v>
      </c>
      <c r="F167" s="3">
        <v>48.13</v>
      </c>
      <c r="G167" s="3">
        <v>40.72</v>
      </c>
      <c r="H167" s="3">
        <v>-5.1379999999999999</v>
      </c>
      <c r="I167" s="3">
        <v>-2.1139999999999999</v>
      </c>
      <c r="J167" s="3">
        <f t="shared" si="33"/>
        <v>5.1379999999999999</v>
      </c>
      <c r="K167" s="3">
        <f t="shared" si="34"/>
        <v>2.1139999999999999</v>
      </c>
      <c r="L167" s="3">
        <f t="shared" si="35"/>
        <v>3.6259999999999999</v>
      </c>
      <c r="M167" s="3">
        <f t="shared" si="36"/>
        <v>1.512</v>
      </c>
      <c r="N167" s="3">
        <f t="shared" si="32"/>
        <v>0.66137566137566139</v>
      </c>
      <c r="O167" s="3">
        <f t="shared" si="37"/>
        <v>0.90649999999999986</v>
      </c>
      <c r="P167" s="3">
        <f t="shared" si="38"/>
        <v>1.1157407407407407</v>
      </c>
      <c r="Q167" s="3"/>
    </row>
    <row r="168" spans="1:17" ht="15.75" x14ac:dyDescent="0.25">
      <c r="A168" s="7" t="s">
        <v>192</v>
      </c>
      <c r="B168" s="3">
        <v>231.25</v>
      </c>
      <c r="C168" s="3">
        <v>10.4</v>
      </c>
      <c r="D168" s="3">
        <v>1.43</v>
      </c>
      <c r="E168" s="3">
        <v>-3</v>
      </c>
      <c r="F168" s="3">
        <v>67.16</v>
      </c>
      <c r="G168" s="3">
        <v>24.51</v>
      </c>
      <c r="H168" s="3">
        <v>-5.76</v>
      </c>
      <c r="I168" s="3">
        <v>-2.1800000000000002</v>
      </c>
      <c r="J168" s="3">
        <f t="shared" si="33"/>
        <v>5.76</v>
      </c>
      <c r="K168" s="3">
        <f t="shared" si="34"/>
        <v>2.1800000000000002</v>
      </c>
      <c r="L168" s="3">
        <f t="shared" si="35"/>
        <v>3.9699999999999998</v>
      </c>
      <c r="M168" s="3">
        <f t="shared" si="36"/>
        <v>1.7899999999999998</v>
      </c>
      <c r="N168" s="3">
        <f t="shared" si="32"/>
        <v>0.55865921787709505</v>
      </c>
      <c r="O168" s="3">
        <f t="shared" si="37"/>
        <v>0.99249999999999994</v>
      </c>
      <c r="P168" s="3">
        <f t="shared" si="38"/>
        <v>0.84636871508379907</v>
      </c>
      <c r="Q168" s="3"/>
    </row>
    <row r="169" spans="1:17" ht="15.75" x14ac:dyDescent="0.25">
      <c r="A169" s="6" t="s">
        <v>19</v>
      </c>
      <c r="B169" s="3">
        <v>137.13999999999999</v>
      </c>
      <c r="C169" s="3">
        <v>1.82</v>
      </c>
      <c r="D169" s="3">
        <v>-0.7</v>
      </c>
      <c r="E169" s="3">
        <v>0.01</v>
      </c>
      <c r="F169" s="3">
        <v>68.010000000000005</v>
      </c>
      <c r="G169" s="3">
        <v>13.21</v>
      </c>
      <c r="H169" s="3">
        <v>-6.0880000000000001</v>
      </c>
      <c r="I169" s="3">
        <v>-2.67</v>
      </c>
      <c r="J169" s="3">
        <f t="shared" si="33"/>
        <v>6.0880000000000001</v>
      </c>
      <c r="K169" s="3">
        <f t="shared" si="34"/>
        <v>2.67</v>
      </c>
      <c r="L169" s="3">
        <f t="shared" si="35"/>
        <v>4.3789999999999996</v>
      </c>
      <c r="M169" s="3">
        <f t="shared" si="36"/>
        <v>1.7090000000000001</v>
      </c>
      <c r="N169" s="3">
        <f t="shared" si="32"/>
        <v>0.58513750731421876</v>
      </c>
      <c r="O169" s="3">
        <f t="shared" si="37"/>
        <v>1.0947499999999999</v>
      </c>
      <c r="P169" s="3">
        <f t="shared" si="38"/>
        <v>0.76682270333528391</v>
      </c>
      <c r="Q169" s="3">
        <v>75.400000000000006</v>
      </c>
    </row>
    <row r="170" spans="1:17" ht="15.75" x14ac:dyDescent="0.25">
      <c r="A170" s="6" t="s">
        <v>105</v>
      </c>
      <c r="B170" s="3" t="s">
        <v>106</v>
      </c>
      <c r="C170" s="3">
        <v>9.81</v>
      </c>
      <c r="D170" s="3">
        <v>1.4</v>
      </c>
      <c r="E170" s="3">
        <v>-1.6</v>
      </c>
      <c r="F170" s="3">
        <v>72.72</v>
      </c>
      <c r="G170" s="3">
        <v>23.04</v>
      </c>
      <c r="H170" s="3">
        <v>-5.468</v>
      </c>
      <c r="I170" s="3">
        <v>-1.325</v>
      </c>
      <c r="J170" s="3">
        <f t="shared" si="33"/>
        <v>5.468</v>
      </c>
      <c r="K170" s="3">
        <f t="shared" si="34"/>
        <v>1.325</v>
      </c>
      <c r="L170" s="3">
        <f t="shared" si="35"/>
        <v>3.3965000000000001</v>
      </c>
      <c r="M170" s="3">
        <f t="shared" si="36"/>
        <v>2.0714999999999999</v>
      </c>
      <c r="N170" s="3">
        <f t="shared" si="32"/>
        <v>0.48274197441467537</v>
      </c>
      <c r="O170" s="3">
        <f t="shared" si="37"/>
        <v>0.84912500000000002</v>
      </c>
      <c r="P170" s="3">
        <f t="shared" si="38"/>
        <v>0.86978035240164131</v>
      </c>
      <c r="Q170" s="3"/>
    </row>
    <row r="171" spans="1:17" ht="15.75" x14ac:dyDescent="0.25">
      <c r="A171" s="6" t="s">
        <v>110</v>
      </c>
      <c r="B171" s="3" t="s">
        <v>111</v>
      </c>
      <c r="C171" s="3">
        <v>9.65</v>
      </c>
      <c r="D171" s="3">
        <v>2.56</v>
      </c>
      <c r="E171" s="3">
        <v>-3.8</v>
      </c>
      <c r="F171" s="3">
        <v>-3.8</v>
      </c>
      <c r="G171" s="3">
        <v>34.119999999999997</v>
      </c>
      <c r="H171" s="3">
        <v>-5.7709999999999999</v>
      </c>
      <c r="I171" s="3">
        <v>-1.512</v>
      </c>
      <c r="J171" s="3">
        <f t="shared" si="33"/>
        <v>5.7709999999999999</v>
      </c>
      <c r="K171" s="3">
        <f t="shared" si="34"/>
        <v>1.512</v>
      </c>
      <c r="L171" s="3">
        <f t="shared" si="35"/>
        <v>3.6414999999999997</v>
      </c>
      <c r="M171" s="3">
        <f t="shared" si="36"/>
        <v>2.1295000000000002</v>
      </c>
      <c r="N171" s="3">
        <f t="shared" si="32"/>
        <v>0.46959380136182199</v>
      </c>
      <c r="O171" s="3">
        <f t="shared" si="37"/>
        <v>0.91037499999999993</v>
      </c>
      <c r="P171" s="3">
        <f t="shared" si="38"/>
        <v>0.78856539093683964</v>
      </c>
      <c r="Q171" s="3"/>
    </row>
    <row r="172" spans="1:17" ht="15.75" x14ac:dyDescent="0.25">
      <c r="A172" s="7" t="s">
        <v>123</v>
      </c>
      <c r="B172" s="3">
        <v>484.5</v>
      </c>
      <c r="C172" s="3">
        <v>7.2</v>
      </c>
      <c r="D172" s="3">
        <v>-7.1</v>
      </c>
      <c r="E172" s="3">
        <v>-0.72</v>
      </c>
      <c r="F172" s="3">
        <v>282.61</v>
      </c>
      <c r="G172" s="3">
        <v>47.57</v>
      </c>
      <c r="H172" s="3">
        <v>-5.8520000000000003</v>
      </c>
      <c r="I172" s="3">
        <v>4.5140000000000002</v>
      </c>
      <c r="J172" s="3">
        <f t="shared" si="33"/>
        <v>5.8520000000000003</v>
      </c>
      <c r="K172" s="3">
        <f t="shared" si="34"/>
        <v>-4.5140000000000002</v>
      </c>
      <c r="L172" s="3">
        <f t="shared" si="35"/>
        <v>0.66900000000000004</v>
      </c>
      <c r="M172" s="3">
        <f t="shared" si="36"/>
        <v>5.1829999999999998</v>
      </c>
      <c r="N172" s="3">
        <f t="shared" si="32"/>
        <v>0.1929384526336099</v>
      </c>
      <c r="O172" s="3">
        <f t="shared" si="37"/>
        <v>0.16725000000000001</v>
      </c>
      <c r="P172" s="3">
        <f t="shared" si="38"/>
        <v>0.61074667181169207</v>
      </c>
      <c r="Q172" s="3">
        <v>90.96</v>
      </c>
    </row>
    <row r="173" spans="1:17" ht="15.75" x14ac:dyDescent="0.25">
      <c r="A173" s="7" t="s">
        <v>3</v>
      </c>
      <c r="B173" s="3">
        <v>197.19</v>
      </c>
      <c r="C173" s="3">
        <v>2.3199999999999998</v>
      </c>
      <c r="D173" s="3">
        <v>0.05</v>
      </c>
      <c r="E173" s="3">
        <v>-1.8</v>
      </c>
      <c r="F173" s="3">
        <v>103.78</v>
      </c>
      <c r="G173" s="3">
        <v>18.91</v>
      </c>
      <c r="H173" s="3">
        <v>-5.8609999999999998</v>
      </c>
      <c r="I173" s="3">
        <v>-1.714</v>
      </c>
      <c r="J173" s="3">
        <f t="shared" si="33"/>
        <v>5.8609999999999998</v>
      </c>
      <c r="K173" s="3">
        <f t="shared" si="34"/>
        <v>1.714</v>
      </c>
      <c r="L173" s="3">
        <f t="shared" si="35"/>
        <v>3.7874999999999996</v>
      </c>
      <c r="M173" s="3">
        <f t="shared" si="36"/>
        <v>2.0735000000000001</v>
      </c>
      <c r="N173" s="3">
        <f t="shared" si="32"/>
        <v>0.48227634434530986</v>
      </c>
      <c r="O173" s="3">
        <f t="shared" si="37"/>
        <v>0.94687499999999991</v>
      </c>
      <c r="P173" s="3">
        <f t="shared" si="38"/>
        <v>0.77465637810465404</v>
      </c>
      <c r="Q173" s="3"/>
    </row>
    <row r="174" spans="1:17" ht="15.75" x14ac:dyDescent="0.25">
      <c r="A174" s="7" t="s">
        <v>232</v>
      </c>
      <c r="B174" s="3">
        <v>328.5</v>
      </c>
      <c r="C174" s="3">
        <v>9.1999999999999993</v>
      </c>
      <c r="D174" s="3">
        <v>4.68</v>
      </c>
      <c r="E174" s="3">
        <v>-4.8</v>
      </c>
      <c r="F174" s="3">
        <v>15.71</v>
      </c>
      <c r="G174" s="3">
        <v>36.770000000000003</v>
      </c>
      <c r="H174" s="3">
        <v>-4.6589999999999998</v>
      </c>
      <c r="I174" s="3">
        <v>-1.484</v>
      </c>
      <c r="J174" s="3">
        <f t="shared" si="33"/>
        <v>4.6589999999999998</v>
      </c>
      <c r="K174" s="3">
        <f t="shared" si="34"/>
        <v>1.484</v>
      </c>
      <c r="L174" s="3">
        <f t="shared" si="35"/>
        <v>3.0714999999999999</v>
      </c>
      <c r="M174" s="3">
        <f t="shared" si="36"/>
        <v>1.5874999999999999</v>
      </c>
      <c r="N174" s="3">
        <f t="shared" si="32"/>
        <v>0.62992125984251968</v>
      </c>
      <c r="O174" s="3">
        <f t="shared" si="37"/>
        <v>0.76787500000000009</v>
      </c>
      <c r="P174" s="3">
        <f t="shared" si="38"/>
        <v>1.2373228346456695</v>
      </c>
      <c r="Q174" s="3"/>
    </row>
    <row r="175" spans="1:17" ht="15.75" x14ac:dyDescent="0.25">
      <c r="A175" s="6" t="s">
        <v>156</v>
      </c>
      <c r="B175" s="3">
        <v>257.37</v>
      </c>
      <c r="C175" s="3">
        <v>8.9</v>
      </c>
      <c r="D175" s="3">
        <v>2.9</v>
      </c>
      <c r="E175" s="3">
        <v>-3.2</v>
      </c>
      <c r="F175" s="3">
        <v>23.47</v>
      </c>
      <c r="G175" s="3">
        <v>29.84</v>
      </c>
      <c r="H175" s="3">
        <v>-5.0069999999999997</v>
      </c>
      <c r="I175" s="3">
        <v>-1.357</v>
      </c>
      <c r="J175" s="3">
        <f t="shared" si="33"/>
        <v>5.0069999999999997</v>
      </c>
      <c r="K175" s="3">
        <f t="shared" si="34"/>
        <v>1.357</v>
      </c>
      <c r="L175" s="3">
        <f t="shared" si="35"/>
        <v>3.1819999999999999</v>
      </c>
      <c r="M175" s="3">
        <f t="shared" si="36"/>
        <v>1.8249999999999997</v>
      </c>
      <c r="N175" s="3">
        <f t="shared" si="32"/>
        <v>0.54794520547945214</v>
      </c>
      <c r="O175" s="3">
        <f t="shared" si="37"/>
        <v>0.79549999999999998</v>
      </c>
      <c r="P175" s="3">
        <f t="shared" si="38"/>
        <v>1.046027397260274</v>
      </c>
      <c r="Q175" s="3"/>
    </row>
    <row r="176" spans="1:17" ht="15.75" x14ac:dyDescent="0.25">
      <c r="A176" s="6" t="s">
        <v>69</v>
      </c>
      <c r="B176" s="3">
        <v>234.3373</v>
      </c>
      <c r="C176" s="3">
        <v>7.9</v>
      </c>
      <c r="D176" s="3">
        <v>2.44</v>
      </c>
      <c r="E176" s="3">
        <v>-1.76</v>
      </c>
      <c r="F176" s="3">
        <v>32.340000000000003</v>
      </c>
      <c r="G176" s="3">
        <v>27.77</v>
      </c>
      <c r="H176" s="3">
        <v>-5.5540000000000003</v>
      </c>
      <c r="I176" s="3">
        <v>-1.4410000000000001</v>
      </c>
      <c r="J176" s="3">
        <f t="shared" ref="J176:J198" si="39">H176*-1</f>
        <v>5.5540000000000003</v>
      </c>
      <c r="K176" s="3">
        <f t="shared" ref="K176:K198" si="40">I176*-1</f>
        <v>1.4410000000000001</v>
      </c>
      <c r="L176" s="3">
        <f t="shared" ref="L176:L198" si="41">(J176+K176)/2</f>
        <v>3.4975000000000001</v>
      </c>
      <c r="M176" s="3">
        <f t="shared" ref="M176:M198" si="42">(J176-K176)/2</f>
        <v>2.0565000000000002</v>
      </c>
      <c r="N176" s="3">
        <f t="shared" si="32"/>
        <v>0.48626306831996102</v>
      </c>
      <c r="O176" s="3">
        <f t="shared" ref="O176:O198" si="43">POWER((J176+K176),2)/(8*(J176+K176))</f>
        <v>0.87437500000000001</v>
      </c>
      <c r="P176" s="3">
        <f t="shared" ref="P176:P198" si="44">(7-L176)/(2*M176)</f>
        <v>0.85156819839533182</v>
      </c>
      <c r="Q176" s="3"/>
    </row>
    <row r="177" spans="1:17" ht="15.75" x14ac:dyDescent="0.25">
      <c r="A177" s="6" t="s">
        <v>29</v>
      </c>
      <c r="B177" s="3">
        <v>406.5</v>
      </c>
      <c r="C177" s="3">
        <v>7.5</v>
      </c>
      <c r="D177" s="3">
        <v>-0.32</v>
      </c>
      <c r="E177" s="3">
        <v>-1.1000000000000001</v>
      </c>
      <c r="F177" s="3">
        <v>122.49</v>
      </c>
      <c r="G177" s="3">
        <v>43.72</v>
      </c>
      <c r="H177" s="3">
        <v>-5.41</v>
      </c>
      <c r="I177" s="3">
        <v>-0.55600000000000005</v>
      </c>
      <c r="J177" s="3">
        <f t="shared" si="39"/>
        <v>5.41</v>
      </c>
      <c r="K177" s="3">
        <f t="shared" si="40"/>
        <v>0.55600000000000005</v>
      </c>
      <c r="L177" s="3">
        <f t="shared" si="41"/>
        <v>2.9830000000000001</v>
      </c>
      <c r="M177" s="3">
        <f t="shared" si="42"/>
        <v>2.427</v>
      </c>
      <c r="N177" s="3">
        <f t="shared" si="32"/>
        <v>0.41203131437989288</v>
      </c>
      <c r="O177" s="3">
        <f t="shared" si="43"/>
        <v>0.74575000000000002</v>
      </c>
      <c r="P177" s="3">
        <f t="shared" si="44"/>
        <v>0.82756489493201468</v>
      </c>
      <c r="Q177" s="3"/>
    </row>
    <row r="178" spans="1:17" ht="15.75" x14ac:dyDescent="0.25">
      <c r="A178" s="6" t="s">
        <v>103</v>
      </c>
      <c r="B178" s="3">
        <v>167.29</v>
      </c>
      <c r="C178" s="3">
        <v>11.2</v>
      </c>
      <c r="D178" s="3">
        <v>2.37</v>
      </c>
      <c r="E178" s="3">
        <v>-3.1</v>
      </c>
      <c r="F178" s="3">
        <v>12.03</v>
      </c>
      <c r="G178" s="3">
        <v>20.74</v>
      </c>
      <c r="H178" s="3">
        <v>-5.4240000000000004</v>
      </c>
      <c r="I178" s="3">
        <v>5.0570000000000004</v>
      </c>
      <c r="J178" s="3">
        <f t="shared" si="39"/>
        <v>5.4240000000000004</v>
      </c>
      <c r="K178" s="3">
        <f t="shared" si="40"/>
        <v>-5.0570000000000004</v>
      </c>
      <c r="L178" s="3">
        <f t="shared" si="41"/>
        <v>0.1835</v>
      </c>
      <c r="M178" s="3">
        <f t="shared" si="42"/>
        <v>5.2405000000000008</v>
      </c>
      <c r="N178" s="3">
        <f t="shared" si="32"/>
        <v>0.1908214864993798</v>
      </c>
      <c r="O178" s="3">
        <f t="shared" si="43"/>
        <v>4.5874999999999999E-2</v>
      </c>
      <c r="P178" s="3">
        <f t="shared" si="44"/>
        <v>0.65036733136151115</v>
      </c>
      <c r="Q178" s="3"/>
    </row>
    <row r="179" spans="1:17" ht="15.75" x14ac:dyDescent="0.25">
      <c r="A179" s="6" t="s">
        <v>162</v>
      </c>
      <c r="B179" s="3">
        <v>241.28</v>
      </c>
      <c r="C179" s="3">
        <v>4.3</v>
      </c>
      <c r="D179" s="3">
        <v>5.12</v>
      </c>
      <c r="E179" s="3">
        <v>-3.78</v>
      </c>
      <c r="F179" s="3">
        <v>49.33</v>
      </c>
      <c r="G179" s="3">
        <v>49.33</v>
      </c>
      <c r="H179" s="3">
        <v>-5.44</v>
      </c>
      <c r="I179" s="3">
        <v>-2.4830000000000001</v>
      </c>
      <c r="J179" s="3">
        <f t="shared" si="39"/>
        <v>5.44</v>
      </c>
      <c r="K179" s="3">
        <f t="shared" si="40"/>
        <v>2.4830000000000001</v>
      </c>
      <c r="L179" s="3">
        <f t="shared" si="41"/>
        <v>3.9615</v>
      </c>
      <c r="M179" s="3">
        <f t="shared" si="42"/>
        <v>1.4785000000000001</v>
      </c>
      <c r="N179" s="3">
        <f t="shared" si="32"/>
        <v>0.67636117686844766</v>
      </c>
      <c r="O179" s="3">
        <f t="shared" si="43"/>
        <v>0.99037500000000001</v>
      </c>
      <c r="P179" s="3">
        <f t="shared" si="44"/>
        <v>1.027561717957389</v>
      </c>
      <c r="Q179" s="3">
        <v>95</v>
      </c>
    </row>
    <row r="180" spans="1:17" ht="15.75" x14ac:dyDescent="0.25">
      <c r="A180" s="6" t="s">
        <v>122</v>
      </c>
      <c r="B180" s="3">
        <v>163.26</v>
      </c>
      <c r="C180" s="3">
        <v>10.3</v>
      </c>
      <c r="D180" s="3">
        <v>2.52</v>
      </c>
      <c r="E180" s="3">
        <v>-2.6</v>
      </c>
      <c r="F180" s="3">
        <v>12.03</v>
      </c>
      <c r="G180" s="3">
        <v>19.79</v>
      </c>
      <c r="H180" s="3">
        <v>-5.5839999999999996</v>
      </c>
      <c r="I180" s="3">
        <v>-1.3660000000000001</v>
      </c>
      <c r="J180" s="3">
        <f t="shared" si="39"/>
        <v>5.5839999999999996</v>
      </c>
      <c r="K180" s="3">
        <f t="shared" si="40"/>
        <v>1.3660000000000001</v>
      </c>
      <c r="L180" s="3">
        <f t="shared" si="41"/>
        <v>3.4749999999999996</v>
      </c>
      <c r="M180" s="3">
        <f t="shared" si="42"/>
        <v>2.109</v>
      </c>
      <c r="N180" s="3">
        <f t="shared" si="32"/>
        <v>0.47415836889521101</v>
      </c>
      <c r="O180" s="3">
        <f t="shared" si="43"/>
        <v>0.86874999999999991</v>
      </c>
      <c r="P180" s="3">
        <f t="shared" si="44"/>
        <v>0.83570412517780945</v>
      </c>
      <c r="Q180" s="3"/>
    </row>
    <row r="181" spans="1:17" ht="15.75" x14ac:dyDescent="0.25">
      <c r="A181" s="7" t="s">
        <v>147</v>
      </c>
      <c r="B181" s="3">
        <v>247.33</v>
      </c>
      <c r="C181" s="3">
        <v>8.6999999999999993</v>
      </c>
      <c r="D181" s="3">
        <v>2.72</v>
      </c>
      <c r="E181" s="3">
        <v>-1.89</v>
      </c>
      <c r="F181" s="3">
        <v>29.54</v>
      </c>
      <c r="G181" s="3">
        <v>28.09</v>
      </c>
      <c r="H181" s="3">
        <v>-5.2450000000000001</v>
      </c>
      <c r="I181" s="3">
        <v>-1.577</v>
      </c>
      <c r="J181" s="3">
        <f t="shared" si="39"/>
        <v>5.2450000000000001</v>
      </c>
      <c r="K181" s="3">
        <f t="shared" si="40"/>
        <v>1.577</v>
      </c>
      <c r="L181" s="3">
        <f t="shared" si="41"/>
        <v>3.411</v>
      </c>
      <c r="M181" s="3">
        <f t="shared" si="42"/>
        <v>1.8340000000000001</v>
      </c>
      <c r="N181" s="3">
        <f t="shared" si="32"/>
        <v>0.54525627044711011</v>
      </c>
      <c r="O181" s="3">
        <f t="shared" si="43"/>
        <v>0.85275000000000001</v>
      </c>
      <c r="P181" s="3">
        <f t="shared" si="44"/>
        <v>0.97846237731733909</v>
      </c>
      <c r="Q181" s="3"/>
    </row>
    <row r="182" spans="1:17" ht="15.75" x14ac:dyDescent="0.25">
      <c r="A182" s="6" t="s">
        <v>65</v>
      </c>
      <c r="B182" s="3">
        <v>246.35</v>
      </c>
      <c r="C182" s="3">
        <v>7.6</v>
      </c>
      <c r="D182" s="3">
        <v>1.95</v>
      </c>
      <c r="E182" s="3">
        <v>-1.55</v>
      </c>
      <c r="F182" s="3">
        <v>32.340000000000003</v>
      </c>
      <c r="G182" s="3">
        <v>28.61</v>
      </c>
      <c r="H182" s="3">
        <v>-5.5620000000000003</v>
      </c>
      <c r="I182" s="3">
        <v>-1.456</v>
      </c>
      <c r="J182" s="3">
        <f t="shared" si="39"/>
        <v>5.5620000000000003</v>
      </c>
      <c r="K182" s="3">
        <f t="shared" si="40"/>
        <v>1.456</v>
      </c>
      <c r="L182" s="3">
        <f t="shared" si="41"/>
        <v>3.5090000000000003</v>
      </c>
      <c r="M182" s="3">
        <f t="shared" si="42"/>
        <v>2.0529999999999999</v>
      </c>
      <c r="N182" s="3">
        <f t="shared" si="32"/>
        <v>0.48709206039941549</v>
      </c>
      <c r="O182" s="3">
        <f t="shared" si="43"/>
        <v>0.87725000000000009</v>
      </c>
      <c r="P182" s="3">
        <f t="shared" si="44"/>
        <v>0.85021919142717972</v>
      </c>
      <c r="Q182" s="3"/>
    </row>
    <row r="183" spans="1:17" ht="15.75" x14ac:dyDescent="0.25">
      <c r="A183" s="7" t="s">
        <v>259</v>
      </c>
      <c r="B183" s="3">
        <v>152.18</v>
      </c>
      <c r="C183" s="3">
        <v>7.8</v>
      </c>
      <c r="D183" s="3">
        <v>0.01</v>
      </c>
      <c r="E183" s="3">
        <v>-2.2999999999999998</v>
      </c>
      <c r="F183" s="3">
        <v>53.07</v>
      </c>
      <c r="G183" s="3">
        <v>14.04</v>
      </c>
      <c r="H183" s="3">
        <v>-5.0309999999999997</v>
      </c>
      <c r="I183" s="3">
        <v>-2.8330000000000002</v>
      </c>
      <c r="J183" s="3">
        <f t="shared" si="39"/>
        <v>5.0309999999999997</v>
      </c>
      <c r="K183" s="3">
        <f t="shared" si="40"/>
        <v>2.8330000000000002</v>
      </c>
      <c r="L183" s="3">
        <f t="shared" si="41"/>
        <v>3.9319999999999999</v>
      </c>
      <c r="M183" s="3">
        <f t="shared" si="42"/>
        <v>1.0989999999999998</v>
      </c>
      <c r="N183" s="3">
        <f t="shared" si="32"/>
        <v>0.90991810737033685</v>
      </c>
      <c r="O183" s="3">
        <f t="shared" si="43"/>
        <v>0.98299999999999998</v>
      </c>
      <c r="P183" s="3">
        <f t="shared" si="44"/>
        <v>1.3958143767060969</v>
      </c>
      <c r="Q183" s="3"/>
    </row>
    <row r="184" spans="1:17" ht="15.75" x14ac:dyDescent="0.25">
      <c r="A184" s="7" t="s">
        <v>81</v>
      </c>
      <c r="B184" s="3">
        <v>211.26</v>
      </c>
      <c r="C184" s="3">
        <v>8.84</v>
      </c>
      <c r="D184" s="3">
        <v>0.21</v>
      </c>
      <c r="E184" s="3">
        <v>-1.5</v>
      </c>
      <c r="F184" s="3">
        <v>72.72</v>
      </c>
      <c r="G184" s="3">
        <v>23.12</v>
      </c>
      <c r="H184" s="3">
        <v>-5.7240000000000002</v>
      </c>
      <c r="I184" s="3">
        <v>-1.274</v>
      </c>
      <c r="J184" s="3">
        <f t="shared" si="39"/>
        <v>5.7240000000000002</v>
      </c>
      <c r="K184" s="3">
        <f t="shared" si="40"/>
        <v>1.274</v>
      </c>
      <c r="L184" s="3">
        <f t="shared" si="41"/>
        <v>3.4990000000000001</v>
      </c>
      <c r="M184" s="3">
        <f t="shared" si="42"/>
        <v>2.2250000000000001</v>
      </c>
      <c r="N184" s="3">
        <f t="shared" si="32"/>
        <v>0.449438202247191</v>
      </c>
      <c r="O184" s="3">
        <f t="shared" si="43"/>
        <v>0.87475000000000003</v>
      </c>
      <c r="P184" s="3">
        <f t="shared" si="44"/>
        <v>0.78674157303370784</v>
      </c>
      <c r="Q184" s="3"/>
    </row>
    <row r="185" spans="1:17" ht="15.75" x14ac:dyDescent="0.25">
      <c r="A185" s="6" t="s">
        <v>215</v>
      </c>
      <c r="B185" s="3">
        <v>309.39999999999998</v>
      </c>
      <c r="C185" s="3">
        <v>8.3000000000000007</v>
      </c>
      <c r="D185" s="3">
        <v>3.93</v>
      </c>
      <c r="E185" s="3">
        <v>-4.7</v>
      </c>
      <c r="F185" s="3">
        <v>20.309999999999999</v>
      </c>
      <c r="G185" s="3">
        <v>36.29</v>
      </c>
      <c r="H185" s="3">
        <v>-4.9829999999999997</v>
      </c>
      <c r="I185" s="3">
        <v>-1.79</v>
      </c>
      <c r="J185" s="3">
        <f t="shared" si="39"/>
        <v>4.9829999999999997</v>
      </c>
      <c r="K185" s="3">
        <f t="shared" si="40"/>
        <v>1.79</v>
      </c>
      <c r="L185" s="3">
        <f t="shared" si="41"/>
        <v>3.3864999999999998</v>
      </c>
      <c r="M185" s="3">
        <f t="shared" si="42"/>
        <v>1.5964999999999998</v>
      </c>
      <c r="N185" s="3">
        <f t="shared" si="32"/>
        <v>0.62637018477920459</v>
      </c>
      <c r="O185" s="3">
        <f t="shared" si="43"/>
        <v>0.84662499999999996</v>
      </c>
      <c r="P185" s="3">
        <f t="shared" si="44"/>
        <v>1.131694331349828</v>
      </c>
      <c r="Q185" s="3"/>
    </row>
    <row r="186" spans="1:17" ht="15.75" x14ac:dyDescent="0.25">
      <c r="A186" s="7" t="s">
        <v>97</v>
      </c>
      <c r="B186" s="3">
        <v>149.22999999999999</v>
      </c>
      <c r="C186" s="3">
        <v>9.5</v>
      </c>
      <c r="D186" s="3">
        <v>2.0699999999999998</v>
      </c>
      <c r="E186" s="3">
        <v>-2.2000000000000002</v>
      </c>
      <c r="F186" s="3">
        <v>12.03</v>
      </c>
      <c r="G186" s="3">
        <v>18.04</v>
      </c>
      <c r="H186" s="3">
        <v>-5.6050000000000004</v>
      </c>
      <c r="I186" s="3">
        <v>-1.37</v>
      </c>
      <c r="J186" s="3">
        <f t="shared" si="39"/>
        <v>5.6050000000000004</v>
      </c>
      <c r="K186" s="3">
        <f t="shared" si="40"/>
        <v>1.37</v>
      </c>
      <c r="L186" s="3">
        <f t="shared" si="41"/>
        <v>3.4875000000000003</v>
      </c>
      <c r="M186" s="3">
        <f t="shared" si="42"/>
        <v>2.1175000000000002</v>
      </c>
      <c r="N186" s="3">
        <f t="shared" si="32"/>
        <v>0.47225501770956313</v>
      </c>
      <c r="O186" s="3">
        <f t="shared" si="43"/>
        <v>0.87187500000000007</v>
      </c>
      <c r="P186" s="3">
        <f t="shared" si="44"/>
        <v>0.82939787485242022</v>
      </c>
      <c r="Q186" s="3"/>
    </row>
    <row r="187" spans="1:17" ht="15.75" x14ac:dyDescent="0.25">
      <c r="A187" s="7" t="s">
        <v>197</v>
      </c>
      <c r="B187" s="3">
        <v>261.39</v>
      </c>
      <c r="C187" s="3">
        <v>8.85</v>
      </c>
      <c r="D187" s="3">
        <v>2.87</v>
      </c>
      <c r="E187" s="3">
        <v>-2.64</v>
      </c>
      <c r="F187" s="3">
        <v>19.37</v>
      </c>
      <c r="G187" s="3">
        <v>29.54</v>
      </c>
      <c r="H187" s="3">
        <v>-5.0759999999999996</v>
      </c>
      <c r="I187" s="3">
        <v>-1.696</v>
      </c>
      <c r="J187" s="3">
        <f t="shared" si="39"/>
        <v>5.0759999999999996</v>
      </c>
      <c r="K187" s="3">
        <f t="shared" si="40"/>
        <v>1.696</v>
      </c>
      <c r="L187" s="3">
        <f t="shared" si="41"/>
        <v>3.3859999999999997</v>
      </c>
      <c r="M187" s="3">
        <f t="shared" si="42"/>
        <v>1.69</v>
      </c>
      <c r="N187" s="3">
        <f t="shared" si="32"/>
        <v>0.59171597633136097</v>
      </c>
      <c r="O187" s="3">
        <f t="shared" si="43"/>
        <v>0.84649999999999992</v>
      </c>
      <c r="P187" s="3">
        <f t="shared" si="44"/>
        <v>1.0692307692307694</v>
      </c>
      <c r="Q187" s="3"/>
    </row>
    <row r="188" spans="1:17" ht="15.75" x14ac:dyDescent="0.25">
      <c r="A188" s="6" t="s">
        <v>18</v>
      </c>
      <c r="B188" s="3">
        <v>250.29</v>
      </c>
      <c r="C188" s="3">
        <v>2.5</v>
      </c>
      <c r="D188" s="3">
        <v>3.17</v>
      </c>
      <c r="E188" s="3">
        <v>-3.8</v>
      </c>
      <c r="F188" s="3">
        <v>32.67</v>
      </c>
      <c r="G188" s="3">
        <v>27.32</v>
      </c>
      <c r="H188" s="3">
        <v>-5.8940000000000001</v>
      </c>
      <c r="I188" s="3">
        <v>-2.2069999999999999</v>
      </c>
      <c r="J188" s="3">
        <f t="shared" si="39"/>
        <v>5.8940000000000001</v>
      </c>
      <c r="K188" s="3">
        <f t="shared" si="40"/>
        <v>2.2069999999999999</v>
      </c>
      <c r="L188" s="3">
        <f t="shared" si="41"/>
        <v>4.0504999999999995</v>
      </c>
      <c r="M188" s="3">
        <f t="shared" si="42"/>
        <v>1.8435000000000001</v>
      </c>
      <c r="N188" s="3">
        <f t="shared" si="32"/>
        <v>0.54244643341470022</v>
      </c>
      <c r="O188" s="3">
        <f t="shared" si="43"/>
        <v>1.0126249999999999</v>
      </c>
      <c r="P188" s="3">
        <f t="shared" si="44"/>
        <v>0.79997287767832936</v>
      </c>
      <c r="Q188" s="3"/>
    </row>
    <row r="189" spans="1:17" ht="15.75" x14ac:dyDescent="0.25">
      <c r="A189" s="7" t="s">
        <v>141</v>
      </c>
      <c r="B189" s="3">
        <v>198.22</v>
      </c>
      <c r="C189" s="3">
        <v>8.1999999999999993</v>
      </c>
      <c r="D189" s="3">
        <v>1.1499999999999999</v>
      </c>
      <c r="E189" s="3">
        <v>1.1499999999999999</v>
      </c>
      <c r="F189" s="3">
        <v>1.1499999999999999</v>
      </c>
      <c r="G189" s="3">
        <v>19.600000000000001</v>
      </c>
      <c r="H189" s="3">
        <v>-6.5810000000000004</v>
      </c>
      <c r="I189" s="3">
        <v>-2.33</v>
      </c>
      <c r="J189" s="3">
        <f t="shared" si="39"/>
        <v>6.5810000000000004</v>
      </c>
      <c r="K189" s="3">
        <f t="shared" si="40"/>
        <v>2.33</v>
      </c>
      <c r="L189" s="3">
        <f t="shared" si="41"/>
        <v>4.4555000000000007</v>
      </c>
      <c r="M189" s="3">
        <f t="shared" si="42"/>
        <v>2.1255000000000002</v>
      </c>
      <c r="N189" s="3">
        <f t="shared" si="32"/>
        <v>0.47047753469771814</v>
      </c>
      <c r="O189" s="3">
        <f t="shared" si="43"/>
        <v>1.1138750000000002</v>
      </c>
      <c r="P189" s="3">
        <f t="shared" si="44"/>
        <v>0.59856504351917172</v>
      </c>
      <c r="Q189" s="3"/>
    </row>
    <row r="190" spans="1:17" ht="15.75" x14ac:dyDescent="0.25">
      <c r="A190" s="7" t="s">
        <v>113</v>
      </c>
      <c r="B190" s="3">
        <v>236.3</v>
      </c>
      <c r="C190" s="3">
        <v>7.3</v>
      </c>
      <c r="D190" s="3">
        <v>0.13</v>
      </c>
      <c r="E190" s="3">
        <v>-1.83</v>
      </c>
      <c r="F190" s="3">
        <v>105.19</v>
      </c>
      <c r="G190" s="3">
        <v>20.99</v>
      </c>
      <c r="H190" s="3">
        <v>-6.3929999999999998</v>
      </c>
      <c r="I190" s="3">
        <v>-3.206</v>
      </c>
      <c r="J190" s="3">
        <f t="shared" si="39"/>
        <v>6.3929999999999998</v>
      </c>
      <c r="K190" s="3">
        <f t="shared" si="40"/>
        <v>3.206</v>
      </c>
      <c r="L190" s="3">
        <f t="shared" si="41"/>
        <v>4.7995000000000001</v>
      </c>
      <c r="M190" s="3">
        <f t="shared" si="42"/>
        <v>1.5934999999999999</v>
      </c>
      <c r="N190" s="3">
        <f t="shared" si="32"/>
        <v>0.627549419516787</v>
      </c>
      <c r="O190" s="3">
        <f t="shared" si="43"/>
        <v>1.199875</v>
      </c>
      <c r="P190" s="3">
        <f t="shared" si="44"/>
        <v>0.69046124882334481</v>
      </c>
      <c r="Q190" s="3"/>
    </row>
    <row r="191" spans="1:17" ht="15.75" x14ac:dyDescent="0.25">
      <c r="A191" s="7" t="s">
        <v>283</v>
      </c>
      <c r="B191" s="3">
        <v>140.19</v>
      </c>
      <c r="C191" s="3">
        <v>4.9000000000000004</v>
      </c>
      <c r="D191" s="3">
        <v>0.39</v>
      </c>
      <c r="E191" s="3">
        <v>0.74</v>
      </c>
      <c r="F191" s="3">
        <v>12.96</v>
      </c>
      <c r="G191" s="3">
        <v>14.25</v>
      </c>
      <c r="H191" s="3">
        <v>-5.3380000000000001</v>
      </c>
      <c r="I191" s="3">
        <v>6.7990000000000004</v>
      </c>
      <c r="J191" s="3">
        <f t="shared" si="39"/>
        <v>5.3380000000000001</v>
      </c>
      <c r="K191" s="3">
        <f t="shared" si="40"/>
        <v>-6.7990000000000004</v>
      </c>
      <c r="L191" s="3">
        <f t="shared" si="41"/>
        <v>-0.73050000000000015</v>
      </c>
      <c r="M191" s="3">
        <f t="shared" si="42"/>
        <v>6.0685000000000002</v>
      </c>
      <c r="N191" s="3">
        <f t="shared" si="32"/>
        <v>0.16478536705940511</v>
      </c>
      <c r="O191" s="3">
        <f t="shared" si="43"/>
        <v>-0.18262500000000004</v>
      </c>
      <c r="P191" s="3">
        <f t="shared" si="44"/>
        <v>0.63693664002636563</v>
      </c>
      <c r="Q191" s="3"/>
    </row>
    <row r="192" spans="1:17" ht="15.75" x14ac:dyDescent="0.25">
      <c r="A192" s="7" t="s">
        <v>17</v>
      </c>
      <c r="B192" s="3">
        <v>380.4</v>
      </c>
      <c r="C192" s="3">
        <v>2.8</v>
      </c>
      <c r="D192" s="3">
        <v>1.22</v>
      </c>
      <c r="E192" s="3">
        <v>-3.1</v>
      </c>
      <c r="F192" s="3">
        <v>105.17</v>
      </c>
      <c r="G192" s="3">
        <v>37.270000000000003</v>
      </c>
      <c r="H192" s="3">
        <v>-5.9749999999999996</v>
      </c>
      <c r="I192" s="3">
        <v>-2.1469999999999998</v>
      </c>
      <c r="J192" s="3">
        <f t="shared" si="39"/>
        <v>5.9749999999999996</v>
      </c>
      <c r="K192" s="3">
        <f t="shared" si="40"/>
        <v>2.1469999999999998</v>
      </c>
      <c r="L192" s="3">
        <f t="shared" si="41"/>
        <v>4.0609999999999999</v>
      </c>
      <c r="M192" s="3">
        <f t="shared" si="42"/>
        <v>1.9139999999999999</v>
      </c>
      <c r="N192" s="3">
        <f t="shared" si="32"/>
        <v>0.52246603970741901</v>
      </c>
      <c r="O192" s="3">
        <f t="shared" si="43"/>
        <v>1.01525</v>
      </c>
      <c r="P192" s="3">
        <f t="shared" si="44"/>
        <v>0.76776384535005227</v>
      </c>
      <c r="Q192" s="3"/>
    </row>
    <row r="193" spans="1:17" ht="15.75" x14ac:dyDescent="0.25">
      <c r="A193" s="7" t="s">
        <v>101</v>
      </c>
      <c r="B193" s="3">
        <v>233.31</v>
      </c>
      <c r="C193" s="3">
        <v>8.8000000000000007</v>
      </c>
      <c r="D193" s="3">
        <v>2.25</v>
      </c>
      <c r="E193" s="3">
        <v>-3.1</v>
      </c>
      <c r="F193" s="3">
        <v>38.33</v>
      </c>
      <c r="G193" s="3">
        <v>26.21</v>
      </c>
      <c r="H193" s="3">
        <v>-5.6130000000000004</v>
      </c>
      <c r="I193" s="3">
        <v>-1.6240000000000001</v>
      </c>
      <c r="J193" s="3">
        <f t="shared" si="39"/>
        <v>5.6130000000000004</v>
      </c>
      <c r="K193" s="3">
        <f t="shared" si="40"/>
        <v>1.6240000000000001</v>
      </c>
      <c r="L193" s="3">
        <f t="shared" si="41"/>
        <v>3.6185</v>
      </c>
      <c r="M193" s="3">
        <f t="shared" si="42"/>
        <v>1.9945000000000002</v>
      </c>
      <c r="N193" s="3">
        <f t="shared" si="32"/>
        <v>0.50137879167711197</v>
      </c>
      <c r="O193" s="3">
        <f t="shared" si="43"/>
        <v>0.90462500000000001</v>
      </c>
      <c r="P193" s="3">
        <f t="shared" si="44"/>
        <v>0.84770619202807718</v>
      </c>
      <c r="Q193" s="3"/>
    </row>
    <row r="194" spans="1:17" ht="15.75" x14ac:dyDescent="0.25">
      <c r="A194" s="7" t="s">
        <v>187</v>
      </c>
      <c r="B194" s="3">
        <v>183.25</v>
      </c>
      <c r="C194" s="3">
        <v>12</v>
      </c>
      <c r="D194" s="3">
        <v>0.78</v>
      </c>
      <c r="E194" s="3">
        <v>-1.2</v>
      </c>
      <c r="F194" s="3">
        <v>46.17</v>
      </c>
      <c r="G194" s="3">
        <v>19.95</v>
      </c>
      <c r="H194" s="3">
        <v>-5.92</v>
      </c>
      <c r="I194" s="3">
        <v>-1.605</v>
      </c>
      <c r="J194" s="3">
        <f t="shared" si="39"/>
        <v>5.92</v>
      </c>
      <c r="K194" s="3">
        <f t="shared" si="40"/>
        <v>1.605</v>
      </c>
      <c r="L194" s="3">
        <f t="shared" si="41"/>
        <v>3.7625000000000002</v>
      </c>
      <c r="M194" s="3">
        <f t="shared" si="42"/>
        <v>2.1574999999999998</v>
      </c>
      <c r="N194" s="3">
        <f t="shared" si="32"/>
        <v>0.46349942062572425</v>
      </c>
      <c r="O194" s="3">
        <f t="shared" si="43"/>
        <v>0.94062500000000004</v>
      </c>
      <c r="P194" s="3">
        <f t="shared" si="44"/>
        <v>0.75028968713789113</v>
      </c>
      <c r="Q194" s="3"/>
    </row>
    <row r="195" spans="1:17" ht="15.75" x14ac:dyDescent="0.25">
      <c r="A195" s="6" t="s">
        <v>206</v>
      </c>
      <c r="B195" s="3">
        <v>353.5</v>
      </c>
      <c r="C195" s="3">
        <v>6.6</v>
      </c>
      <c r="D195" s="3">
        <v>1.82</v>
      </c>
      <c r="E195" s="3">
        <v>-3.2</v>
      </c>
      <c r="F195" s="3">
        <v>57.5</v>
      </c>
      <c r="G195" s="3">
        <v>40.409999999999997</v>
      </c>
      <c r="H195" s="3">
        <v>-5.3109999999999999</v>
      </c>
      <c r="I195" s="3">
        <v>-2.2949999999999999</v>
      </c>
      <c r="J195" s="3">
        <f t="shared" si="39"/>
        <v>5.3109999999999999</v>
      </c>
      <c r="K195" s="3">
        <f t="shared" si="40"/>
        <v>2.2949999999999999</v>
      </c>
      <c r="L195" s="3">
        <f t="shared" si="41"/>
        <v>3.8029999999999999</v>
      </c>
      <c r="M195" s="3">
        <f t="shared" si="42"/>
        <v>1.508</v>
      </c>
      <c r="N195" s="3">
        <f t="shared" ref="N195:N258" si="45">1/M195</f>
        <v>0.66312997347480107</v>
      </c>
      <c r="O195" s="3">
        <f t="shared" si="43"/>
        <v>0.95074999999999998</v>
      </c>
      <c r="P195" s="3">
        <f t="shared" si="44"/>
        <v>1.0600132625994696</v>
      </c>
      <c r="Q195" s="3"/>
    </row>
    <row r="196" spans="1:17" ht="15.75" x14ac:dyDescent="0.25">
      <c r="A196" s="6" t="s">
        <v>124</v>
      </c>
      <c r="B196" s="3">
        <v>267.36</v>
      </c>
      <c r="C196" s="3">
        <v>9.6999999999999993</v>
      </c>
      <c r="D196" s="3">
        <v>2.15</v>
      </c>
      <c r="E196" s="3">
        <v>-2.8</v>
      </c>
      <c r="F196" s="3">
        <v>50.72</v>
      </c>
      <c r="G196" s="3">
        <v>31.9</v>
      </c>
      <c r="H196" s="3">
        <v>-5.5839999999999996</v>
      </c>
      <c r="I196" s="3">
        <v>-1.571</v>
      </c>
      <c r="J196" s="3">
        <f t="shared" si="39"/>
        <v>5.5839999999999996</v>
      </c>
      <c r="K196" s="3">
        <f t="shared" si="40"/>
        <v>1.571</v>
      </c>
      <c r="L196" s="3">
        <f t="shared" si="41"/>
        <v>3.5774999999999997</v>
      </c>
      <c r="M196" s="3">
        <f t="shared" si="42"/>
        <v>2.0065</v>
      </c>
      <c r="N196" s="3">
        <f t="shared" si="45"/>
        <v>0.49838026414154002</v>
      </c>
      <c r="O196" s="3">
        <f t="shared" si="43"/>
        <v>0.89437499999999992</v>
      </c>
      <c r="P196" s="3">
        <f t="shared" si="44"/>
        <v>0.85285322701221045</v>
      </c>
      <c r="Q196" s="3">
        <v>94</v>
      </c>
    </row>
    <row r="197" spans="1:17" ht="15.75" x14ac:dyDescent="0.25">
      <c r="A197" s="6" t="s">
        <v>237</v>
      </c>
      <c r="B197" s="3">
        <v>454.4</v>
      </c>
      <c r="C197" s="3">
        <v>4.7</v>
      </c>
      <c r="D197" s="3">
        <v>-0.24</v>
      </c>
      <c r="E197" s="3">
        <v>-3.4</v>
      </c>
      <c r="F197" s="3">
        <v>210.54</v>
      </c>
      <c r="G197" s="3">
        <v>44.54</v>
      </c>
      <c r="H197" s="3">
        <v>-5.3810000000000002</v>
      </c>
      <c r="I197" s="3">
        <v>-2.8849999999999998</v>
      </c>
      <c r="J197" s="3">
        <f t="shared" si="39"/>
        <v>5.3810000000000002</v>
      </c>
      <c r="K197" s="3">
        <f t="shared" si="40"/>
        <v>2.8849999999999998</v>
      </c>
      <c r="L197" s="3">
        <f t="shared" si="41"/>
        <v>4.133</v>
      </c>
      <c r="M197" s="3">
        <f t="shared" si="42"/>
        <v>1.2480000000000002</v>
      </c>
      <c r="N197" s="3">
        <f t="shared" si="45"/>
        <v>0.8012820512820511</v>
      </c>
      <c r="O197" s="3">
        <f t="shared" si="43"/>
        <v>1.03325</v>
      </c>
      <c r="P197" s="3">
        <f t="shared" si="44"/>
        <v>1.1486378205128203</v>
      </c>
      <c r="Q197" s="3"/>
    </row>
    <row r="198" spans="1:17" ht="15.75" x14ac:dyDescent="0.25">
      <c r="A198" s="6" t="s">
        <v>145</v>
      </c>
      <c r="B198" s="3">
        <v>211.26</v>
      </c>
      <c r="C198" s="3">
        <v>9.1999999999999993</v>
      </c>
      <c r="D198" s="3">
        <v>0.56999999999999995</v>
      </c>
      <c r="E198" s="3">
        <v>-1.4</v>
      </c>
      <c r="F198" s="3">
        <v>64.709999999999994</v>
      </c>
      <c r="G198" s="3">
        <v>22.79</v>
      </c>
      <c r="H198" s="3">
        <v>-5.0599999999999996</v>
      </c>
      <c r="I198" s="3">
        <v>-1.3169999999999999</v>
      </c>
      <c r="J198" s="3">
        <f t="shared" si="39"/>
        <v>5.0599999999999996</v>
      </c>
      <c r="K198" s="3">
        <f t="shared" si="40"/>
        <v>1.3169999999999999</v>
      </c>
      <c r="L198" s="3">
        <f t="shared" si="41"/>
        <v>3.1884999999999999</v>
      </c>
      <c r="M198" s="3">
        <f t="shared" si="42"/>
        <v>1.8714999999999997</v>
      </c>
      <c r="N198" s="3">
        <f t="shared" si="45"/>
        <v>0.53433075073470482</v>
      </c>
      <c r="O198" s="3">
        <f t="shared" si="43"/>
        <v>0.79712499999999997</v>
      </c>
      <c r="P198" s="3">
        <f t="shared" si="44"/>
        <v>1.0183008282126638</v>
      </c>
      <c r="Q198" s="3"/>
    </row>
    <row r="199" spans="1:17" ht="15.75" x14ac:dyDescent="0.25">
      <c r="A199" s="6" t="s">
        <v>21</v>
      </c>
      <c r="B199" s="3">
        <v>171.15</v>
      </c>
      <c r="C199" s="3">
        <v>2.6</v>
      </c>
      <c r="D199" s="3">
        <v>-0.02</v>
      </c>
      <c r="E199" s="3">
        <v>-1.5</v>
      </c>
      <c r="F199" s="3">
        <v>83.87</v>
      </c>
      <c r="G199" s="3">
        <v>15.82</v>
      </c>
      <c r="H199" s="3">
        <v>-6.859</v>
      </c>
      <c r="I199" s="3">
        <v>-3.2850000000000001</v>
      </c>
      <c r="J199" s="3"/>
      <c r="K199" s="3"/>
      <c r="L199" s="3"/>
      <c r="M199" s="3"/>
      <c r="N199" s="3"/>
      <c r="O199" s="3">
        <v>1.268</v>
      </c>
      <c r="P199" s="3">
        <v>0.53900000000000003</v>
      </c>
      <c r="Q199" s="3">
        <v>80</v>
      </c>
    </row>
    <row r="200" spans="1:17" ht="15.75" x14ac:dyDescent="0.25">
      <c r="A200" s="7" t="s">
        <v>21</v>
      </c>
      <c r="B200" s="3">
        <v>171.15</v>
      </c>
      <c r="C200" s="3">
        <v>2.6</v>
      </c>
      <c r="D200" s="3">
        <v>-0.02</v>
      </c>
      <c r="E200" s="3">
        <v>-1.5</v>
      </c>
      <c r="F200" s="3">
        <v>83.87</v>
      </c>
      <c r="G200" s="3">
        <v>15.82</v>
      </c>
      <c r="H200" s="3">
        <v>-6.69</v>
      </c>
      <c r="I200" s="3">
        <v>-3.1789999999999998</v>
      </c>
      <c r="J200" s="3">
        <f t="shared" ref="J200:J231" si="46">H200*-1</f>
        <v>6.69</v>
      </c>
      <c r="K200" s="3">
        <f t="shared" ref="K200:K231" si="47">I200*-1</f>
        <v>3.1789999999999998</v>
      </c>
      <c r="L200" s="3">
        <f t="shared" ref="L200:L231" si="48">(J200+K200)/2</f>
        <v>4.9344999999999999</v>
      </c>
      <c r="M200" s="3">
        <f t="shared" ref="M200:M231" si="49">(J200-K200)/2</f>
        <v>1.7555000000000003</v>
      </c>
      <c r="N200" s="3">
        <f t="shared" si="45"/>
        <v>0.56963827969239522</v>
      </c>
      <c r="O200" s="3">
        <f t="shared" ref="O200:O231" si="50">POWER((J200+K200),2)/(8*(J200+K200))</f>
        <v>1.233625</v>
      </c>
      <c r="P200" s="3">
        <f t="shared" ref="P200:P231" si="51">(7-L200)/(2*M200)</f>
        <v>0.58829393335232116</v>
      </c>
      <c r="Q200" s="3">
        <v>80</v>
      </c>
    </row>
    <row r="201" spans="1:17" ht="15.75" x14ac:dyDescent="0.25">
      <c r="A201" s="7" t="s">
        <v>251</v>
      </c>
      <c r="B201" s="3">
        <v>457.5</v>
      </c>
      <c r="C201" s="3">
        <v>2.2999999999999998</v>
      </c>
      <c r="D201" s="3">
        <v>-3.3</v>
      </c>
      <c r="E201" s="3">
        <v>-2.2000000000000002</v>
      </c>
      <c r="F201" s="3">
        <v>164.63</v>
      </c>
      <c r="G201" s="3">
        <v>45.9</v>
      </c>
      <c r="H201" s="3">
        <v>-5.3239999999999998</v>
      </c>
      <c r="I201" s="3">
        <v>-3.42</v>
      </c>
      <c r="J201" s="3">
        <f t="shared" si="46"/>
        <v>5.3239999999999998</v>
      </c>
      <c r="K201" s="3">
        <f t="shared" si="47"/>
        <v>3.42</v>
      </c>
      <c r="L201" s="3">
        <f t="shared" si="48"/>
        <v>4.3719999999999999</v>
      </c>
      <c r="M201" s="3">
        <f t="shared" si="49"/>
        <v>0.95199999999999996</v>
      </c>
      <c r="N201" s="3">
        <f t="shared" si="45"/>
        <v>1.0504201680672269</v>
      </c>
      <c r="O201" s="3">
        <f t="shared" si="50"/>
        <v>1.093</v>
      </c>
      <c r="P201" s="3">
        <f t="shared" si="51"/>
        <v>1.3802521008403363</v>
      </c>
      <c r="Q201" s="3"/>
    </row>
    <row r="202" spans="1:17" ht="15.75" x14ac:dyDescent="0.25">
      <c r="A202" s="7" t="s">
        <v>76</v>
      </c>
      <c r="B202" s="3">
        <v>276.37</v>
      </c>
      <c r="C202" s="3">
        <v>6.9</v>
      </c>
      <c r="D202" s="3">
        <v>2.04</v>
      </c>
      <c r="E202" s="3">
        <v>-2.8</v>
      </c>
      <c r="F202" s="3">
        <v>45.33</v>
      </c>
      <c r="G202" s="3">
        <v>32</v>
      </c>
      <c r="H202" s="3">
        <v>-5.3470000000000004</v>
      </c>
      <c r="I202" s="3">
        <v>-1.571</v>
      </c>
      <c r="J202" s="3">
        <f t="shared" si="46"/>
        <v>5.3470000000000004</v>
      </c>
      <c r="K202" s="3">
        <f t="shared" si="47"/>
        <v>1.571</v>
      </c>
      <c r="L202" s="3">
        <f t="shared" si="48"/>
        <v>3.4590000000000001</v>
      </c>
      <c r="M202" s="3">
        <f t="shared" si="49"/>
        <v>1.8880000000000003</v>
      </c>
      <c r="N202" s="3">
        <f t="shared" si="45"/>
        <v>0.52966101694915246</v>
      </c>
      <c r="O202" s="3">
        <f t="shared" si="50"/>
        <v>0.86475000000000002</v>
      </c>
      <c r="P202" s="3">
        <f t="shared" si="51"/>
        <v>0.93776483050847437</v>
      </c>
      <c r="Q202" s="3"/>
    </row>
    <row r="203" spans="1:17" ht="15.75" x14ac:dyDescent="0.25">
      <c r="A203" s="6" t="s">
        <v>53</v>
      </c>
      <c r="B203" s="3">
        <v>414.5</v>
      </c>
      <c r="C203" s="3">
        <v>2.7</v>
      </c>
      <c r="D203" s="3">
        <v>2.29</v>
      </c>
      <c r="E203" s="3">
        <v>-4.4000000000000004</v>
      </c>
      <c r="F203" s="3">
        <v>95.94</v>
      </c>
      <c r="G203" s="3">
        <v>42.22</v>
      </c>
      <c r="H203" s="3">
        <v>-6.0830000000000002</v>
      </c>
      <c r="I203" s="3">
        <v>-2.9980000000000002</v>
      </c>
      <c r="J203" s="3">
        <f t="shared" si="46"/>
        <v>6.0830000000000002</v>
      </c>
      <c r="K203" s="3">
        <f t="shared" si="47"/>
        <v>2.9980000000000002</v>
      </c>
      <c r="L203" s="3">
        <f t="shared" si="48"/>
        <v>4.5404999999999998</v>
      </c>
      <c r="M203" s="3">
        <f t="shared" si="49"/>
        <v>1.5425</v>
      </c>
      <c r="N203" s="3">
        <f t="shared" si="45"/>
        <v>0.64829821717990277</v>
      </c>
      <c r="O203" s="3">
        <f t="shared" si="50"/>
        <v>1.1351249999999999</v>
      </c>
      <c r="P203" s="3">
        <f t="shared" si="51"/>
        <v>0.79724473257698547</v>
      </c>
      <c r="Q203" s="3"/>
    </row>
    <row r="204" spans="1:17" ht="15.75" x14ac:dyDescent="0.25">
      <c r="A204" s="7" t="s">
        <v>73</v>
      </c>
      <c r="B204" s="3">
        <v>311.39999999999998</v>
      </c>
      <c r="C204" s="3">
        <v>7.8</v>
      </c>
      <c r="D204" s="3">
        <v>1.68</v>
      </c>
      <c r="E204" s="3">
        <v>-2.4</v>
      </c>
      <c r="F204" s="3">
        <v>52.93</v>
      </c>
      <c r="G204" s="3">
        <v>33.299999999999997</v>
      </c>
      <c r="H204" s="3">
        <v>-5.3460000000000001</v>
      </c>
      <c r="I204" s="3">
        <v>-1.38</v>
      </c>
      <c r="J204" s="3">
        <f t="shared" si="46"/>
        <v>5.3460000000000001</v>
      </c>
      <c r="K204" s="3">
        <f t="shared" si="47"/>
        <v>1.38</v>
      </c>
      <c r="L204" s="3">
        <f t="shared" si="48"/>
        <v>3.363</v>
      </c>
      <c r="M204" s="3">
        <f t="shared" si="49"/>
        <v>1.9830000000000001</v>
      </c>
      <c r="N204" s="3">
        <f t="shared" si="45"/>
        <v>0.50428643469490664</v>
      </c>
      <c r="O204" s="3">
        <f t="shared" si="50"/>
        <v>0.84075</v>
      </c>
      <c r="P204" s="3">
        <f t="shared" si="51"/>
        <v>0.91704488149268781</v>
      </c>
      <c r="Q204" s="3"/>
    </row>
    <row r="205" spans="1:17" ht="15.75" x14ac:dyDescent="0.25">
      <c r="A205" s="7" t="s">
        <v>99</v>
      </c>
      <c r="B205" s="3">
        <v>327.39999999999998</v>
      </c>
      <c r="C205" s="3">
        <v>7.94</v>
      </c>
      <c r="D205" s="3">
        <v>1.62</v>
      </c>
      <c r="E205" s="3">
        <v>-1.8</v>
      </c>
      <c r="F205" s="3">
        <v>70</v>
      </c>
      <c r="G205" s="3">
        <v>33.799999999999997</v>
      </c>
      <c r="H205" s="3">
        <v>-5.4649999999999999</v>
      </c>
      <c r="I205" s="3">
        <v>-1.7170000000000001</v>
      </c>
      <c r="J205" s="3">
        <f t="shared" si="46"/>
        <v>5.4649999999999999</v>
      </c>
      <c r="K205" s="3">
        <f t="shared" si="47"/>
        <v>1.7170000000000001</v>
      </c>
      <c r="L205" s="3">
        <f t="shared" si="48"/>
        <v>3.5910000000000002</v>
      </c>
      <c r="M205" s="3">
        <f t="shared" si="49"/>
        <v>1.8739999999999999</v>
      </c>
      <c r="N205" s="3">
        <f t="shared" si="45"/>
        <v>0.53361792956243337</v>
      </c>
      <c r="O205" s="3">
        <f t="shared" si="50"/>
        <v>0.89775000000000005</v>
      </c>
      <c r="P205" s="3">
        <f t="shared" si="51"/>
        <v>0.90955176093916756</v>
      </c>
      <c r="Q205" s="3"/>
    </row>
    <row r="206" spans="1:17" ht="15.75" x14ac:dyDescent="0.25">
      <c r="A206" s="7" t="s">
        <v>92</v>
      </c>
      <c r="B206" s="3">
        <v>230.26</v>
      </c>
      <c r="C206" s="3">
        <v>4.2</v>
      </c>
      <c r="D206" s="3">
        <v>3.18</v>
      </c>
      <c r="E206" s="3">
        <v>-4.16</v>
      </c>
      <c r="F206" s="3">
        <v>46.53</v>
      </c>
      <c r="G206" s="3">
        <v>24.81</v>
      </c>
      <c r="H206" s="3">
        <v>-5.6449999999999996</v>
      </c>
      <c r="I206" s="3">
        <v>-2.5150000000000001</v>
      </c>
      <c r="J206" s="3">
        <f t="shared" si="46"/>
        <v>5.6449999999999996</v>
      </c>
      <c r="K206" s="3">
        <f t="shared" si="47"/>
        <v>2.5150000000000001</v>
      </c>
      <c r="L206" s="3">
        <f t="shared" si="48"/>
        <v>4.08</v>
      </c>
      <c r="M206" s="3">
        <f t="shared" si="49"/>
        <v>1.5649999999999997</v>
      </c>
      <c r="N206" s="3">
        <f t="shared" si="45"/>
        <v>0.63897763578274769</v>
      </c>
      <c r="O206" s="3">
        <f t="shared" si="50"/>
        <v>1.02</v>
      </c>
      <c r="P206" s="3">
        <f t="shared" si="51"/>
        <v>0.93290734824281163</v>
      </c>
      <c r="Q206" s="3">
        <v>93.14</v>
      </c>
    </row>
    <row r="207" spans="1:17" ht="15.75" x14ac:dyDescent="0.25">
      <c r="A207" s="7" t="s">
        <v>40</v>
      </c>
      <c r="B207" s="3">
        <v>122.12</v>
      </c>
      <c r="C207" s="3">
        <v>3.35</v>
      </c>
      <c r="D207" s="3">
        <v>-0.37</v>
      </c>
      <c r="E207" s="3">
        <v>0.61</v>
      </c>
      <c r="F207" s="3">
        <v>55.98</v>
      </c>
      <c r="G207" s="3">
        <v>11.71</v>
      </c>
      <c r="H207" s="3">
        <v>-6.0910000000000002</v>
      </c>
      <c r="I207" s="3">
        <v>-2.5649999999999999</v>
      </c>
      <c r="J207" s="3">
        <f t="shared" si="46"/>
        <v>6.0910000000000002</v>
      </c>
      <c r="K207" s="3">
        <f t="shared" si="47"/>
        <v>2.5649999999999999</v>
      </c>
      <c r="L207" s="3">
        <f t="shared" si="48"/>
        <v>4.3280000000000003</v>
      </c>
      <c r="M207" s="3">
        <f t="shared" si="49"/>
        <v>1.7630000000000001</v>
      </c>
      <c r="N207" s="3">
        <f t="shared" si="45"/>
        <v>0.56721497447532609</v>
      </c>
      <c r="O207" s="3">
        <f t="shared" si="50"/>
        <v>1.0820000000000001</v>
      </c>
      <c r="P207" s="3">
        <f t="shared" si="51"/>
        <v>0.7577992058990356</v>
      </c>
      <c r="Q207" s="3">
        <v>93.6</v>
      </c>
    </row>
    <row r="208" spans="1:17" ht="15.75" x14ac:dyDescent="0.25">
      <c r="A208" s="7" t="s">
        <v>198</v>
      </c>
      <c r="B208" s="3">
        <v>281.27</v>
      </c>
      <c r="C208" s="3">
        <v>10.8</v>
      </c>
      <c r="D208" s="3">
        <v>2.25</v>
      </c>
      <c r="E208" s="3">
        <v>-3.8</v>
      </c>
      <c r="F208" s="3">
        <v>87.28</v>
      </c>
      <c r="G208" s="3">
        <v>27.59</v>
      </c>
      <c r="H208" s="3">
        <v>-6.6379999999999999</v>
      </c>
      <c r="I208" s="3">
        <v>-3.7650000000000001</v>
      </c>
      <c r="J208" s="3">
        <f t="shared" si="46"/>
        <v>6.6379999999999999</v>
      </c>
      <c r="K208" s="3">
        <f t="shared" si="47"/>
        <v>3.7650000000000001</v>
      </c>
      <c r="L208" s="3">
        <f t="shared" si="48"/>
        <v>5.2015000000000002</v>
      </c>
      <c r="M208" s="3">
        <f t="shared" si="49"/>
        <v>1.4364999999999999</v>
      </c>
      <c r="N208" s="3">
        <f t="shared" si="45"/>
        <v>0.69613644274277764</v>
      </c>
      <c r="O208" s="3">
        <f t="shared" si="50"/>
        <v>1.3003750000000001</v>
      </c>
      <c r="P208" s="3">
        <f t="shared" si="51"/>
        <v>0.62600069613644271</v>
      </c>
      <c r="Q208" s="3"/>
    </row>
    <row r="209" spans="1:17" ht="15.75" x14ac:dyDescent="0.25">
      <c r="A209" s="6" t="s">
        <v>163</v>
      </c>
      <c r="B209" s="3">
        <v>238.16</v>
      </c>
      <c r="C209" s="3">
        <v>7.2</v>
      </c>
      <c r="D209" s="3">
        <v>-0.47</v>
      </c>
      <c r="E209" s="3">
        <v>-2.8</v>
      </c>
      <c r="F209" s="3">
        <v>118.05</v>
      </c>
      <c r="G209" s="3">
        <v>20.49</v>
      </c>
      <c r="H209" s="3">
        <v>-6.4560000000000004</v>
      </c>
      <c r="I209" s="3">
        <v>-3.9510000000000001</v>
      </c>
      <c r="J209" s="3">
        <f t="shared" si="46"/>
        <v>6.4560000000000004</v>
      </c>
      <c r="K209" s="3">
        <f t="shared" si="47"/>
        <v>3.9510000000000001</v>
      </c>
      <c r="L209" s="3">
        <f t="shared" si="48"/>
        <v>5.2035</v>
      </c>
      <c r="M209" s="3">
        <f t="shared" si="49"/>
        <v>1.2525000000000002</v>
      </c>
      <c r="N209" s="3">
        <f t="shared" si="45"/>
        <v>0.79840319361277434</v>
      </c>
      <c r="O209" s="3">
        <f t="shared" si="50"/>
        <v>1.300875</v>
      </c>
      <c r="P209" s="3">
        <f t="shared" si="51"/>
        <v>0.7171656686626745</v>
      </c>
      <c r="Q209" s="3">
        <v>97.6</v>
      </c>
    </row>
    <row r="210" spans="1:17" ht="15.75" x14ac:dyDescent="0.25">
      <c r="A210" s="7" t="s">
        <v>216</v>
      </c>
      <c r="B210" s="3">
        <v>612.6</v>
      </c>
      <c r="C210" s="3">
        <v>4.3</v>
      </c>
      <c r="D210" s="3">
        <v>3.26</v>
      </c>
      <c r="E210" s="3">
        <v>-4.8</v>
      </c>
      <c r="F210" s="3">
        <v>196.1</v>
      </c>
      <c r="G210" s="3">
        <v>63.97</v>
      </c>
      <c r="H210" s="3">
        <v>-5.3520000000000003</v>
      </c>
      <c r="I210" s="3">
        <v>-2.6629999999999998</v>
      </c>
      <c r="J210" s="3">
        <f t="shared" si="46"/>
        <v>5.3520000000000003</v>
      </c>
      <c r="K210" s="3">
        <f t="shared" si="47"/>
        <v>2.6629999999999998</v>
      </c>
      <c r="L210" s="3">
        <f t="shared" si="48"/>
        <v>4.0075000000000003</v>
      </c>
      <c r="M210" s="3">
        <f t="shared" si="49"/>
        <v>1.3445000000000003</v>
      </c>
      <c r="N210" s="3">
        <f t="shared" si="45"/>
        <v>0.74377091855708433</v>
      </c>
      <c r="O210" s="3">
        <f t="shared" si="50"/>
        <v>1.0018750000000001</v>
      </c>
      <c r="P210" s="3">
        <f t="shared" si="51"/>
        <v>1.1128672368910373</v>
      </c>
      <c r="Q210" s="3"/>
    </row>
    <row r="211" spans="1:17" ht="15.75" x14ac:dyDescent="0.25">
      <c r="A211" s="6" t="s">
        <v>125</v>
      </c>
      <c r="B211" s="3">
        <v>269.39999999999998</v>
      </c>
      <c r="C211" s="3">
        <v>8.4</v>
      </c>
      <c r="D211" s="3">
        <v>3.77</v>
      </c>
      <c r="E211" s="3">
        <v>-4</v>
      </c>
      <c r="F211" s="3">
        <v>12.47</v>
      </c>
      <c r="G211" s="3">
        <v>31.83</v>
      </c>
      <c r="H211" s="3">
        <v>-5.27</v>
      </c>
      <c r="I211" s="3">
        <v>-1.5980000000000001</v>
      </c>
      <c r="J211" s="3">
        <f t="shared" si="46"/>
        <v>5.27</v>
      </c>
      <c r="K211" s="3">
        <f t="shared" si="47"/>
        <v>1.5980000000000001</v>
      </c>
      <c r="L211" s="3">
        <f t="shared" si="48"/>
        <v>3.4339999999999997</v>
      </c>
      <c r="M211" s="3">
        <f t="shared" si="49"/>
        <v>1.8359999999999999</v>
      </c>
      <c r="N211" s="3">
        <f t="shared" si="45"/>
        <v>0.54466230936819171</v>
      </c>
      <c r="O211" s="3">
        <f t="shared" si="50"/>
        <v>0.85849999999999993</v>
      </c>
      <c r="P211" s="3">
        <f t="shared" si="51"/>
        <v>0.97113289760348598</v>
      </c>
      <c r="Q211" s="3">
        <v>89.75</v>
      </c>
    </row>
    <row r="212" spans="1:17" ht="15.75" x14ac:dyDescent="0.25">
      <c r="A212" s="7" t="s">
        <v>22</v>
      </c>
      <c r="B212" s="3">
        <v>401.4</v>
      </c>
      <c r="C212" s="3">
        <v>2.84</v>
      </c>
      <c r="D212" s="3">
        <v>2.38</v>
      </c>
      <c r="E212" s="3">
        <v>-3.7</v>
      </c>
      <c r="F212" s="3">
        <v>112.74</v>
      </c>
      <c r="G212" s="3">
        <v>39.61</v>
      </c>
      <c r="H212" s="3">
        <v>-6.3280000000000003</v>
      </c>
      <c r="I212" s="3">
        <v>-2.347</v>
      </c>
      <c r="J212" s="3">
        <f t="shared" si="46"/>
        <v>6.3280000000000003</v>
      </c>
      <c r="K212" s="3">
        <f t="shared" si="47"/>
        <v>2.347</v>
      </c>
      <c r="L212" s="3">
        <f t="shared" si="48"/>
        <v>4.3375000000000004</v>
      </c>
      <c r="M212" s="3">
        <f t="shared" si="49"/>
        <v>1.9905000000000002</v>
      </c>
      <c r="N212" s="3">
        <f t="shared" si="45"/>
        <v>0.50238633509168551</v>
      </c>
      <c r="O212" s="3">
        <f t="shared" si="50"/>
        <v>1.0843750000000001</v>
      </c>
      <c r="P212" s="3">
        <f t="shared" si="51"/>
        <v>0.66880180859080618</v>
      </c>
      <c r="Q212" s="3">
        <v>93.1</v>
      </c>
    </row>
    <row r="213" spans="1:17" ht="15.75" x14ac:dyDescent="0.25">
      <c r="A213" s="7" t="s">
        <v>152</v>
      </c>
      <c r="B213" s="3">
        <v>315.39999999999998</v>
      </c>
      <c r="C213" s="3">
        <v>8.9</v>
      </c>
      <c r="D213" s="3">
        <v>0.7</v>
      </c>
      <c r="E213" s="3">
        <v>-1.8</v>
      </c>
      <c r="F213" s="3">
        <v>59</v>
      </c>
      <c r="G213" s="3">
        <v>32.79</v>
      </c>
      <c r="H213" s="3">
        <v>-5.202</v>
      </c>
      <c r="I213" s="3">
        <v>-1.526</v>
      </c>
      <c r="J213" s="3">
        <f t="shared" si="46"/>
        <v>5.202</v>
      </c>
      <c r="K213" s="3">
        <f t="shared" si="47"/>
        <v>1.526</v>
      </c>
      <c r="L213" s="3">
        <f t="shared" si="48"/>
        <v>3.3639999999999999</v>
      </c>
      <c r="M213" s="3">
        <f t="shared" si="49"/>
        <v>1.8380000000000001</v>
      </c>
      <c r="N213" s="3">
        <f t="shared" si="45"/>
        <v>0.54406964091403698</v>
      </c>
      <c r="O213" s="3">
        <f t="shared" si="50"/>
        <v>0.84099999999999997</v>
      </c>
      <c r="P213" s="3">
        <f t="shared" si="51"/>
        <v>0.98911860718171929</v>
      </c>
      <c r="Q213" s="3"/>
    </row>
    <row r="214" spans="1:17" ht="15.75" x14ac:dyDescent="0.25">
      <c r="A214" s="7" t="s">
        <v>0</v>
      </c>
      <c r="B214" s="3">
        <v>324.39999999999998</v>
      </c>
      <c r="C214" s="3">
        <v>-6</v>
      </c>
      <c r="D214" s="3">
        <v>2.72</v>
      </c>
      <c r="E214" s="3">
        <v>-3.73</v>
      </c>
      <c r="F214" s="3">
        <v>60.85</v>
      </c>
      <c r="G214" s="3">
        <v>35.14</v>
      </c>
      <c r="H214" s="3">
        <v>-5.569</v>
      </c>
      <c r="I214" s="3">
        <v>-1.9319999999999999</v>
      </c>
      <c r="J214" s="3">
        <f t="shared" si="46"/>
        <v>5.569</v>
      </c>
      <c r="K214" s="3">
        <f t="shared" si="47"/>
        <v>1.9319999999999999</v>
      </c>
      <c r="L214" s="3">
        <f t="shared" si="48"/>
        <v>3.7504999999999997</v>
      </c>
      <c r="M214" s="3">
        <f t="shared" si="49"/>
        <v>1.8185</v>
      </c>
      <c r="N214" s="3">
        <f t="shared" si="45"/>
        <v>0.54990376684080289</v>
      </c>
      <c r="O214" s="3">
        <f t="shared" si="50"/>
        <v>0.93762499999999993</v>
      </c>
      <c r="P214" s="3">
        <f t="shared" si="51"/>
        <v>0.89345614517459448</v>
      </c>
      <c r="Q214" s="3"/>
    </row>
    <row r="215" spans="1:17" ht="15.75" x14ac:dyDescent="0.25">
      <c r="A215" s="7" t="s">
        <v>85</v>
      </c>
      <c r="B215" s="3">
        <v>301.33999999999997</v>
      </c>
      <c r="C215" s="3">
        <v>8.17</v>
      </c>
      <c r="D215" s="3">
        <v>0.83</v>
      </c>
      <c r="E215" s="3">
        <v>-1.1000000000000001</v>
      </c>
      <c r="F215" s="3">
        <v>70</v>
      </c>
      <c r="G215" s="3">
        <v>30.77</v>
      </c>
      <c r="H215" s="3">
        <v>-5.4569999999999999</v>
      </c>
      <c r="I215" s="3">
        <v>-1.506</v>
      </c>
      <c r="J215" s="3">
        <f t="shared" si="46"/>
        <v>5.4569999999999999</v>
      </c>
      <c r="K215" s="3">
        <f t="shared" si="47"/>
        <v>1.506</v>
      </c>
      <c r="L215" s="3">
        <f t="shared" si="48"/>
        <v>3.4815</v>
      </c>
      <c r="M215" s="3">
        <f t="shared" si="49"/>
        <v>1.9754999999999998</v>
      </c>
      <c r="N215" s="3">
        <f t="shared" si="45"/>
        <v>0.50620096178182739</v>
      </c>
      <c r="O215" s="3">
        <f t="shared" si="50"/>
        <v>0.87037500000000001</v>
      </c>
      <c r="P215" s="3">
        <f t="shared" si="51"/>
        <v>0.89053404201467989</v>
      </c>
      <c r="Q215" s="3"/>
    </row>
    <row r="216" spans="1:17" ht="15.75" x14ac:dyDescent="0.25">
      <c r="A216" s="6" t="s">
        <v>104</v>
      </c>
      <c r="B216" s="3">
        <v>152.11000000000001</v>
      </c>
      <c r="C216" s="3">
        <v>7.7</v>
      </c>
      <c r="D216" s="3">
        <v>-1.7</v>
      </c>
      <c r="E216" s="3">
        <v>-1.5</v>
      </c>
      <c r="F216" s="3">
        <v>82.59</v>
      </c>
      <c r="G216" s="3">
        <v>12.6</v>
      </c>
      <c r="H216" s="3">
        <v>-6.4109999999999996</v>
      </c>
      <c r="I216" s="3">
        <v>-1.8240000000000001</v>
      </c>
      <c r="J216" s="3">
        <f t="shared" si="46"/>
        <v>6.4109999999999996</v>
      </c>
      <c r="K216" s="3">
        <f t="shared" si="47"/>
        <v>1.8240000000000001</v>
      </c>
      <c r="L216" s="3">
        <f t="shared" si="48"/>
        <v>4.1174999999999997</v>
      </c>
      <c r="M216" s="3">
        <f t="shared" si="49"/>
        <v>2.2934999999999999</v>
      </c>
      <c r="N216" s="3">
        <f t="shared" si="45"/>
        <v>0.43601482450403317</v>
      </c>
      <c r="O216" s="3">
        <f t="shared" si="50"/>
        <v>1.0293749999999999</v>
      </c>
      <c r="P216" s="3">
        <f t="shared" si="51"/>
        <v>0.62840636581643783</v>
      </c>
      <c r="Q216" s="3"/>
    </row>
    <row r="217" spans="1:17" ht="15.75" x14ac:dyDescent="0.25">
      <c r="A217" s="6" t="s">
        <v>247</v>
      </c>
      <c r="B217" s="3">
        <v>460.4</v>
      </c>
      <c r="C217" s="3">
        <v>3.27</v>
      </c>
      <c r="D217" s="3">
        <v>-0.9</v>
      </c>
      <c r="E217" s="3">
        <v>-3.14</v>
      </c>
      <c r="F217" s="3">
        <v>201.85</v>
      </c>
      <c r="G217" s="3">
        <v>43.22</v>
      </c>
      <c r="H217" s="3">
        <v>-5.319</v>
      </c>
      <c r="I217" s="3">
        <v>-3.0630000000000002</v>
      </c>
      <c r="J217" s="3">
        <f t="shared" si="46"/>
        <v>5.319</v>
      </c>
      <c r="K217" s="3">
        <f t="shared" si="47"/>
        <v>3.0630000000000002</v>
      </c>
      <c r="L217" s="3">
        <f t="shared" si="48"/>
        <v>4.1909999999999998</v>
      </c>
      <c r="M217" s="3">
        <f t="shared" si="49"/>
        <v>1.1279999999999999</v>
      </c>
      <c r="N217" s="3">
        <f t="shared" si="45"/>
        <v>0.88652482269503552</v>
      </c>
      <c r="O217" s="3">
        <f t="shared" si="50"/>
        <v>1.04775</v>
      </c>
      <c r="P217" s="3">
        <f t="shared" si="51"/>
        <v>1.2451241134751776</v>
      </c>
      <c r="Q217" s="3"/>
    </row>
    <row r="218" spans="1:17" ht="15.75" x14ac:dyDescent="0.25">
      <c r="A218" s="6" t="s">
        <v>128</v>
      </c>
      <c r="B218" s="3">
        <v>339.4</v>
      </c>
      <c r="C218" s="3">
        <v>5.9</v>
      </c>
      <c r="D218" s="3">
        <v>3.08</v>
      </c>
      <c r="E218" s="3">
        <v>-4.4000000000000004</v>
      </c>
      <c r="F218" s="3">
        <v>49.81</v>
      </c>
      <c r="G218" s="3">
        <v>36.57</v>
      </c>
      <c r="H218" s="3">
        <v>-5.6470000000000002</v>
      </c>
      <c r="I218" s="3">
        <v>-2.456</v>
      </c>
      <c r="J218" s="3">
        <f t="shared" si="46"/>
        <v>5.6470000000000002</v>
      </c>
      <c r="K218" s="3">
        <f t="shared" si="47"/>
        <v>2.456</v>
      </c>
      <c r="L218" s="3">
        <f t="shared" si="48"/>
        <v>4.0514999999999999</v>
      </c>
      <c r="M218" s="3">
        <f t="shared" si="49"/>
        <v>1.5955000000000001</v>
      </c>
      <c r="N218" s="3">
        <f t="shared" si="45"/>
        <v>0.62676277029144467</v>
      </c>
      <c r="O218" s="3">
        <f t="shared" si="50"/>
        <v>1.012875</v>
      </c>
      <c r="P218" s="3">
        <f t="shared" si="51"/>
        <v>0.92400501410216229</v>
      </c>
      <c r="Q218" s="3">
        <v>91</v>
      </c>
    </row>
    <row r="219" spans="1:17" ht="15.75" x14ac:dyDescent="0.25">
      <c r="A219" s="7" t="s">
        <v>154</v>
      </c>
      <c r="B219" s="3">
        <v>285.39999999999998</v>
      </c>
      <c r="C219" s="3">
        <v>8.8800000000000008</v>
      </c>
      <c r="D219" s="3">
        <v>4.6399999999999997</v>
      </c>
      <c r="E219" s="3">
        <v>-3.4</v>
      </c>
      <c r="F219" s="3">
        <v>23.47</v>
      </c>
      <c r="G219" s="3">
        <v>33.86</v>
      </c>
      <c r="H219" s="3">
        <v>-5.0030000000000001</v>
      </c>
      <c r="I219" s="3">
        <v>-1.343</v>
      </c>
      <c r="J219" s="3">
        <f t="shared" si="46"/>
        <v>5.0030000000000001</v>
      </c>
      <c r="K219" s="3">
        <f t="shared" si="47"/>
        <v>1.343</v>
      </c>
      <c r="L219" s="3">
        <f t="shared" si="48"/>
        <v>3.173</v>
      </c>
      <c r="M219" s="3">
        <f t="shared" si="49"/>
        <v>1.83</v>
      </c>
      <c r="N219" s="3">
        <f t="shared" si="45"/>
        <v>0.54644808743169393</v>
      </c>
      <c r="O219" s="3">
        <f t="shared" si="50"/>
        <v>0.7932499999999999</v>
      </c>
      <c r="P219" s="3">
        <f t="shared" si="51"/>
        <v>1.0456284153005464</v>
      </c>
      <c r="Q219" s="3"/>
    </row>
    <row r="220" spans="1:17" ht="15.75" x14ac:dyDescent="0.25">
      <c r="A220" s="6" t="s">
        <v>68</v>
      </c>
      <c r="B220" s="3">
        <v>220.31</v>
      </c>
      <c r="C220" s="3">
        <v>7.9</v>
      </c>
      <c r="D220" s="3">
        <v>2.11</v>
      </c>
      <c r="E220" s="3">
        <v>-2.8</v>
      </c>
      <c r="F220" s="3">
        <v>41.13</v>
      </c>
      <c r="G220" s="3">
        <v>25.98</v>
      </c>
      <c r="H220" s="3">
        <v>-5.665</v>
      </c>
      <c r="I220" s="3">
        <v>-1.47</v>
      </c>
      <c r="J220" s="3">
        <f t="shared" si="46"/>
        <v>5.665</v>
      </c>
      <c r="K220" s="3">
        <f t="shared" si="47"/>
        <v>1.47</v>
      </c>
      <c r="L220" s="3">
        <f t="shared" si="48"/>
        <v>3.5674999999999999</v>
      </c>
      <c r="M220" s="3">
        <f t="shared" si="49"/>
        <v>2.0975000000000001</v>
      </c>
      <c r="N220" s="3">
        <f t="shared" si="45"/>
        <v>0.47675804529201427</v>
      </c>
      <c r="O220" s="3">
        <f t="shared" si="50"/>
        <v>0.89187499999999997</v>
      </c>
      <c r="P220" s="3">
        <f t="shared" si="51"/>
        <v>0.81823599523241952</v>
      </c>
      <c r="Q220" s="3"/>
    </row>
    <row r="221" spans="1:17" ht="15.75" x14ac:dyDescent="0.25">
      <c r="A221" s="6" t="s">
        <v>83</v>
      </c>
      <c r="B221" s="3">
        <v>221.3</v>
      </c>
      <c r="C221" s="3">
        <v>6.8</v>
      </c>
      <c r="D221" s="3">
        <v>0.06</v>
      </c>
      <c r="E221" s="3">
        <v>-3</v>
      </c>
      <c r="F221" s="3">
        <v>53.16</v>
      </c>
      <c r="G221" s="3">
        <v>25.88</v>
      </c>
      <c r="H221" s="3">
        <v>-5.7350000000000003</v>
      </c>
      <c r="I221" s="3">
        <v>-2.0579999999999998</v>
      </c>
      <c r="J221" s="3">
        <f t="shared" si="46"/>
        <v>5.7350000000000003</v>
      </c>
      <c r="K221" s="3">
        <f t="shared" si="47"/>
        <v>2.0579999999999998</v>
      </c>
      <c r="L221" s="3">
        <f t="shared" si="48"/>
        <v>3.8965000000000001</v>
      </c>
      <c r="M221" s="3">
        <f t="shared" si="49"/>
        <v>1.8385000000000002</v>
      </c>
      <c r="N221" s="3">
        <f t="shared" si="45"/>
        <v>0.54392167527875979</v>
      </c>
      <c r="O221" s="3">
        <f t="shared" si="50"/>
        <v>0.97412500000000002</v>
      </c>
      <c r="P221" s="3">
        <f t="shared" si="51"/>
        <v>0.84403045961381551</v>
      </c>
      <c r="Q221" s="3"/>
    </row>
    <row r="222" spans="1:17" ht="15.75" x14ac:dyDescent="0.25">
      <c r="A222" s="7" t="s">
        <v>225</v>
      </c>
      <c r="B222" s="3">
        <v>284.39999999999998</v>
      </c>
      <c r="C222" s="3">
        <v>9.4</v>
      </c>
      <c r="D222" s="3">
        <v>4.55</v>
      </c>
      <c r="E222" s="3">
        <v>-4.3</v>
      </c>
      <c r="F222" s="3">
        <v>6.48</v>
      </c>
      <c r="G222" s="3">
        <v>32.74</v>
      </c>
      <c r="H222" s="3">
        <v>-4.7830000000000004</v>
      </c>
      <c r="I222" s="3">
        <v>-1.5149999999999999</v>
      </c>
      <c r="J222" s="3">
        <f t="shared" si="46"/>
        <v>4.7830000000000004</v>
      </c>
      <c r="K222" s="3">
        <f t="shared" si="47"/>
        <v>1.5149999999999999</v>
      </c>
      <c r="L222" s="3">
        <f t="shared" si="48"/>
        <v>3.149</v>
      </c>
      <c r="M222" s="3">
        <f t="shared" si="49"/>
        <v>1.6340000000000003</v>
      </c>
      <c r="N222" s="3">
        <f t="shared" si="45"/>
        <v>0.61199510403916757</v>
      </c>
      <c r="O222" s="3">
        <f t="shared" si="50"/>
        <v>0.78725000000000012</v>
      </c>
      <c r="P222" s="3">
        <f t="shared" si="51"/>
        <v>1.1783965728274171</v>
      </c>
      <c r="Q222" s="3"/>
    </row>
    <row r="223" spans="1:17" ht="15.75" x14ac:dyDescent="0.25">
      <c r="A223" s="6" t="s">
        <v>212</v>
      </c>
      <c r="B223" s="3">
        <v>259.33999999999997</v>
      </c>
      <c r="C223" s="3">
        <v>9.5</v>
      </c>
      <c r="D223" s="3">
        <v>3.48</v>
      </c>
      <c r="E223" s="3">
        <v>-3.5</v>
      </c>
      <c r="F223" s="3">
        <v>41.49</v>
      </c>
      <c r="G223" s="3">
        <v>29.98</v>
      </c>
      <c r="H223" s="3">
        <v>-5.48</v>
      </c>
      <c r="I223" s="3">
        <v>-2.2610000000000001</v>
      </c>
      <c r="J223" s="3">
        <f t="shared" si="46"/>
        <v>5.48</v>
      </c>
      <c r="K223" s="3">
        <f t="shared" si="47"/>
        <v>2.2610000000000001</v>
      </c>
      <c r="L223" s="3">
        <f t="shared" si="48"/>
        <v>3.8705000000000003</v>
      </c>
      <c r="M223" s="3">
        <f t="shared" si="49"/>
        <v>1.6095000000000002</v>
      </c>
      <c r="N223" s="3">
        <f t="shared" si="45"/>
        <v>0.6213109661385523</v>
      </c>
      <c r="O223" s="3">
        <f t="shared" si="50"/>
        <v>0.96762500000000007</v>
      </c>
      <c r="P223" s="3">
        <f t="shared" si="51"/>
        <v>0.97219633426529961</v>
      </c>
      <c r="Q223" s="3"/>
    </row>
    <row r="224" spans="1:17" ht="15.75" x14ac:dyDescent="0.25">
      <c r="A224" s="6" t="s">
        <v>121</v>
      </c>
      <c r="B224" s="3">
        <v>165.23</v>
      </c>
      <c r="C224" s="3">
        <v>9.9</v>
      </c>
      <c r="D224" s="3">
        <v>0.89</v>
      </c>
      <c r="E224" s="3">
        <v>-1.3</v>
      </c>
      <c r="F224" s="3">
        <v>32.26</v>
      </c>
      <c r="G224" s="3">
        <v>18.829999999999998</v>
      </c>
      <c r="H224" s="3">
        <v>-5.9290000000000003</v>
      </c>
      <c r="I224" s="3">
        <v>-1.379</v>
      </c>
      <c r="J224" s="3">
        <f t="shared" si="46"/>
        <v>5.9290000000000003</v>
      </c>
      <c r="K224" s="3">
        <f t="shared" si="47"/>
        <v>1.379</v>
      </c>
      <c r="L224" s="3">
        <f t="shared" si="48"/>
        <v>3.6539999999999999</v>
      </c>
      <c r="M224" s="3">
        <f t="shared" si="49"/>
        <v>2.2750000000000004</v>
      </c>
      <c r="N224" s="3">
        <f t="shared" si="45"/>
        <v>0.4395604395604395</v>
      </c>
      <c r="O224" s="3">
        <f t="shared" si="50"/>
        <v>0.91349999999999998</v>
      </c>
      <c r="P224" s="3">
        <f t="shared" si="51"/>
        <v>0.7353846153846153</v>
      </c>
      <c r="Q224" s="3"/>
    </row>
    <row r="225" spans="1:17" ht="15.75" x14ac:dyDescent="0.25">
      <c r="A225" s="6" t="s">
        <v>214</v>
      </c>
      <c r="B225" s="3">
        <v>324.39999999999998</v>
      </c>
      <c r="C225" s="3">
        <v>8.56</v>
      </c>
      <c r="D225" s="3">
        <v>3.44</v>
      </c>
      <c r="E225" s="3">
        <v>-3.37</v>
      </c>
      <c r="F225" s="3">
        <v>45.59</v>
      </c>
      <c r="G225" s="3">
        <v>35.82</v>
      </c>
      <c r="H225" s="3">
        <v>-5.5529999999999999</v>
      </c>
      <c r="I225" s="3">
        <v>-2.5070000000000001</v>
      </c>
      <c r="J225" s="3">
        <f t="shared" si="46"/>
        <v>5.5529999999999999</v>
      </c>
      <c r="K225" s="3">
        <f t="shared" si="47"/>
        <v>2.5070000000000001</v>
      </c>
      <c r="L225" s="3">
        <f t="shared" si="48"/>
        <v>4.03</v>
      </c>
      <c r="M225" s="3">
        <f t="shared" si="49"/>
        <v>1.5229999999999999</v>
      </c>
      <c r="N225" s="3">
        <f t="shared" si="45"/>
        <v>0.65659881812212739</v>
      </c>
      <c r="O225" s="3">
        <f t="shared" si="50"/>
        <v>1.0075000000000001</v>
      </c>
      <c r="P225" s="3">
        <f t="shared" si="51"/>
        <v>0.97504924491135914</v>
      </c>
      <c r="Q225" s="3"/>
    </row>
    <row r="226" spans="1:17" ht="15.75" x14ac:dyDescent="0.25">
      <c r="A226" s="7" t="s">
        <v>249</v>
      </c>
      <c r="B226" s="3">
        <v>608.70000000000005</v>
      </c>
      <c r="C226" s="3">
        <v>6.6</v>
      </c>
      <c r="D226" s="3">
        <v>3.53</v>
      </c>
      <c r="E226" s="3">
        <v>-4.7</v>
      </c>
      <c r="F226" s="3">
        <v>117.78</v>
      </c>
      <c r="G226" s="3">
        <v>66.06</v>
      </c>
      <c r="H226" s="3">
        <v>-4.9050000000000002</v>
      </c>
      <c r="I226" s="3">
        <v>-2.3290000000000002</v>
      </c>
      <c r="J226" s="3">
        <f t="shared" si="46"/>
        <v>4.9050000000000002</v>
      </c>
      <c r="K226" s="3">
        <f t="shared" si="47"/>
        <v>2.3290000000000002</v>
      </c>
      <c r="L226" s="3">
        <f t="shared" si="48"/>
        <v>3.617</v>
      </c>
      <c r="M226" s="3">
        <f t="shared" si="49"/>
        <v>1.288</v>
      </c>
      <c r="N226" s="3">
        <f t="shared" si="45"/>
        <v>0.77639751552795033</v>
      </c>
      <c r="O226" s="3">
        <f t="shared" si="50"/>
        <v>0.90425</v>
      </c>
      <c r="P226" s="3">
        <f t="shared" si="51"/>
        <v>1.3132763975155279</v>
      </c>
      <c r="Q226" s="3">
        <v>94</v>
      </c>
    </row>
    <row r="227" spans="1:17" ht="15.75" x14ac:dyDescent="0.25">
      <c r="A227" s="6" t="s">
        <v>246</v>
      </c>
      <c r="B227" s="3">
        <v>376.4</v>
      </c>
      <c r="C227" s="3">
        <v>10.199999999999999</v>
      </c>
      <c r="D227" s="3">
        <v>-1.46</v>
      </c>
      <c r="E227" s="3">
        <v>-3.68</v>
      </c>
      <c r="F227" s="3">
        <v>155.05000000000001</v>
      </c>
      <c r="G227" s="3">
        <v>37.5</v>
      </c>
      <c r="H227" s="3">
        <v>-6.1189999999999998</v>
      </c>
      <c r="I227" s="3">
        <v>-4.0209999999999999</v>
      </c>
      <c r="J227" s="3">
        <f t="shared" si="46"/>
        <v>6.1189999999999998</v>
      </c>
      <c r="K227" s="3">
        <f t="shared" si="47"/>
        <v>4.0209999999999999</v>
      </c>
      <c r="L227" s="3">
        <f t="shared" si="48"/>
        <v>5.07</v>
      </c>
      <c r="M227" s="3">
        <f t="shared" si="49"/>
        <v>1.0489999999999999</v>
      </c>
      <c r="N227" s="3">
        <f t="shared" si="45"/>
        <v>0.95328884652049573</v>
      </c>
      <c r="O227" s="3">
        <f t="shared" si="50"/>
        <v>1.2675000000000001</v>
      </c>
      <c r="P227" s="3">
        <f t="shared" si="51"/>
        <v>0.91992373689227824</v>
      </c>
      <c r="Q227" s="3">
        <v>83.9</v>
      </c>
    </row>
    <row r="228" spans="1:17" ht="15.75" x14ac:dyDescent="0.25">
      <c r="A228" s="7" t="s">
        <v>260</v>
      </c>
      <c r="B228" s="3">
        <v>822.9</v>
      </c>
      <c r="C228" s="3">
        <v>1.7</v>
      </c>
      <c r="D228" s="3">
        <v>2.77</v>
      </c>
      <c r="E228" s="3">
        <v>-4.3</v>
      </c>
      <c r="F228" s="3">
        <v>220.15</v>
      </c>
      <c r="G228" s="3">
        <v>86.46</v>
      </c>
      <c r="H228" s="3">
        <v>-4.8550000000000004</v>
      </c>
      <c r="I228" s="3">
        <v>-2.8079999999999998</v>
      </c>
      <c r="J228" s="3">
        <f t="shared" si="46"/>
        <v>4.8550000000000004</v>
      </c>
      <c r="K228" s="3">
        <f t="shared" si="47"/>
        <v>2.8079999999999998</v>
      </c>
      <c r="L228" s="3">
        <f t="shared" si="48"/>
        <v>3.8315000000000001</v>
      </c>
      <c r="M228" s="3">
        <f t="shared" si="49"/>
        <v>1.0235000000000003</v>
      </c>
      <c r="N228" s="3">
        <f t="shared" si="45"/>
        <v>0.97703957010258891</v>
      </c>
      <c r="O228" s="3">
        <f t="shared" si="50"/>
        <v>0.95787500000000003</v>
      </c>
      <c r="P228" s="3">
        <f t="shared" si="51"/>
        <v>1.5478749389350264</v>
      </c>
      <c r="Q228" s="3">
        <v>94.7</v>
      </c>
    </row>
    <row r="229" spans="1:17" ht="15.75" x14ac:dyDescent="0.25">
      <c r="A229" s="7" t="s">
        <v>2</v>
      </c>
      <c r="B229" s="3">
        <v>183.19</v>
      </c>
      <c r="C229" s="3">
        <v>1.6</v>
      </c>
      <c r="D229" s="3">
        <v>0.45</v>
      </c>
      <c r="E229" s="3">
        <v>-1.4</v>
      </c>
      <c r="F229" s="3">
        <v>63.24</v>
      </c>
      <c r="G229" s="3">
        <v>16.02</v>
      </c>
      <c r="H229" s="3">
        <v>-7.1159999999999997</v>
      </c>
      <c r="I229" s="3">
        <v>-3.9289999999999998</v>
      </c>
      <c r="J229" s="3">
        <f t="shared" si="46"/>
        <v>7.1159999999999997</v>
      </c>
      <c r="K229" s="3">
        <f t="shared" si="47"/>
        <v>3.9289999999999998</v>
      </c>
      <c r="L229" s="3">
        <f t="shared" si="48"/>
        <v>5.5225</v>
      </c>
      <c r="M229" s="3">
        <f t="shared" si="49"/>
        <v>1.5934999999999999</v>
      </c>
      <c r="N229" s="3">
        <f t="shared" si="45"/>
        <v>0.627549419516787</v>
      </c>
      <c r="O229" s="3">
        <f t="shared" si="50"/>
        <v>1.380625</v>
      </c>
      <c r="P229" s="3">
        <f t="shared" si="51"/>
        <v>0.46360213366802638</v>
      </c>
      <c r="Q229" s="3">
        <v>83.78</v>
      </c>
    </row>
    <row r="230" spans="1:17" ht="15.75" x14ac:dyDescent="0.25">
      <c r="A230" s="6" t="s">
        <v>142</v>
      </c>
      <c r="B230" s="3">
        <v>238.28</v>
      </c>
      <c r="C230" s="3">
        <v>8</v>
      </c>
      <c r="D230" s="3">
        <v>1.97</v>
      </c>
      <c r="E230" s="3">
        <v>-2.2999999999999998</v>
      </c>
      <c r="F230" s="3">
        <v>75.27</v>
      </c>
      <c r="G230" s="3">
        <v>24.33</v>
      </c>
      <c r="H230" s="3">
        <v>-6.6660000000000004</v>
      </c>
      <c r="I230" s="3">
        <v>-2.4129999999999998</v>
      </c>
      <c r="J230" s="3">
        <f t="shared" si="46"/>
        <v>6.6660000000000004</v>
      </c>
      <c r="K230" s="3">
        <f t="shared" si="47"/>
        <v>2.4129999999999998</v>
      </c>
      <c r="L230" s="3">
        <f t="shared" si="48"/>
        <v>4.5395000000000003</v>
      </c>
      <c r="M230" s="3">
        <f t="shared" si="49"/>
        <v>2.1265000000000001</v>
      </c>
      <c r="N230" s="3">
        <f t="shared" si="45"/>
        <v>0.47025628967787442</v>
      </c>
      <c r="O230" s="3">
        <f t="shared" si="50"/>
        <v>1.1348750000000001</v>
      </c>
      <c r="P230" s="3">
        <f t="shared" si="51"/>
        <v>0.57853280037620491</v>
      </c>
      <c r="Q230" s="3"/>
    </row>
    <row r="231" spans="1:17" ht="15.75" x14ac:dyDescent="0.25">
      <c r="A231" s="7" t="s">
        <v>82</v>
      </c>
      <c r="B231" s="3">
        <v>355.4</v>
      </c>
      <c r="C231" s="3">
        <v>4.5</v>
      </c>
      <c r="D231" s="3">
        <v>0.87</v>
      </c>
      <c r="E231" s="3">
        <v>-3.3</v>
      </c>
      <c r="F231" s="3">
        <v>125.46</v>
      </c>
      <c r="G231" s="3">
        <v>33.409999999999997</v>
      </c>
      <c r="H231" s="3">
        <v>-5.9729999999999999</v>
      </c>
      <c r="I231" s="3">
        <v>-2.8839999999999999</v>
      </c>
      <c r="J231" s="3">
        <f t="shared" si="46"/>
        <v>5.9729999999999999</v>
      </c>
      <c r="K231" s="3">
        <f t="shared" si="47"/>
        <v>2.8839999999999999</v>
      </c>
      <c r="L231" s="3">
        <f t="shared" si="48"/>
        <v>4.4284999999999997</v>
      </c>
      <c r="M231" s="3">
        <f t="shared" si="49"/>
        <v>1.5445</v>
      </c>
      <c r="N231" s="3">
        <f t="shared" si="45"/>
        <v>0.6474587245063127</v>
      </c>
      <c r="O231" s="3">
        <f t="shared" si="50"/>
        <v>1.1071249999999999</v>
      </c>
      <c r="P231" s="3">
        <f t="shared" si="51"/>
        <v>0.83247005503399174</v>
      </c>
      <c r="Q231" s="3"/>
    </row>
    <row r="232" spans="1:17" ht="15.75" x14ac:dyDescent="0.25">
      <c r="A232" s="7" t="s">
        <v>16</v>
      </c>
      <c r="B232" s="3">
        <v>214.25</v>
      </c>
      <c r="C232" s="3">
        <v>2.8</v>
      </c>
      <c r="D232" s="3">
        <v>-0.52</v>
      </c>
      <c r="E232" s="3">
        <v>-2.4</v>
      </c>
      <c r="F232" s="3">
        <v>122.06</v>
      </c>
      <c r="G232" s="3">
        <v>20.38</v>
      </c>
      <c r="H232" s="3">
        <v>-5.9260000000000002</v>
      </c>
      <c r="I232" s="3">
        <v>-2.1030000000000002</v>
      </c>
      <c r="J232" s="3">
        <f t="shared" ref="J232:J256" si="52">H232*-1</f>
        <v>5.9260000000000002</v>
      </c>
      <c r="K232" s="3">
        <f t="shared" ref="K232:K256" si="53">I232*-1</f>
        <v>2.1030000000000002</v>
      </c>
      <c r="L232" s="3">
        <f t="shared" ref="L232:L256" si="54">(J232+K232)/2</f>
        <v>4.0145</v>
      </c>
      <c r="M232" s="3">
        <f t="shared" ref="M232:M256" si="55">(J232-K232)/2</f>
        <v>1.9115</v>
      </c>
      <c r="N232" s="3">
        <f t="shared" si="45"/>
        <v>0.52314935914203509</v>
      </c>
      <c r="O232" s="3">
        <f t="shared" ref="O232:O256" si="56">POWER((J232+K232),2)/(8*(J232+K232))</f>
        <v>1.003625</v>
      </c>
      <c r="P232" s="3">
        <f t="shared" ref="P232:P256" si="57">(7-L232)/(2*M232)</f>
        <v>0.78093120585927289</v>
      </c>
      <c r="Q232" s="3">
        <v>67.7</v>
      </c>
    </row>
    <row r="233" spans="1:17" ht="15.75" x14ac:dyDescent="0.25">
      <c r="A233" s="6" t="s">
        <v>91</v>
      </c>
      <c r="B233" s="3">
        <v>264.31</v>
      </c>
      <c r="C233" s="3">
        <v>7.1</v>
      </c>
      <c r="D233" s="3">
        <v>0.14000000000000001</v>
      </c>
      <c r="E233" s="3">
        <v>-2.9</v>
      </c>
      <c r="F233" s="3">
        <v>97.97</v>
      </c>
      <c r="G233" s="3">
        <v>26.51</v>
      </c>
      <c r="H233" s="3">
        <v>-6.4249999999999998</v>
      </c>
      <c r="I233" s="3">
        <v>-2.4239999999999999</v>
      </c>
      <c r="J233" s="3">
        <f t="shared" si="52"/>
        <v>6.4249999999999998</v>
      </c>
      <c r="K233" s="3">
        <f t="shared" si="53"/>
        <v>2.4239999999999999</v>
      </c>
      <c r="L233" s="3">
        <f t="shared" si="54"/>
        <v>4.4245000000000001</v>
      </c>
      <c r="M233" s="3">
        <f t="shared" si="55"/>
        <v>2.0004999999999997</v>
      </c>
      <c r="N233" s="3">
        <f t="shared" si="45"/>
        <v>0.49987503124218952</v>
      </c>
      <c r="O233" s="3">
        <f t="shared" si="56"/>
        <v>1.106125</v>
      </c>
      <c r="P233" s="3">
        <f t="shared" si="57"/>
        <v>0.64371407148212956</v>
      </c>
      <c r="Q233" s="3">
        <v>84.5</v>
      </c>
    </row>
    <row r="234" spans="1:17" ht="15.75" x14ac:dyDescent="0.25">
      <c r="A234" s="7" t="s">
        <v>94</v>
      </c>
      <c r="B234" s="3">
        <v>280.31</v>
      </c>
      <c r="C234" s="3">
        <v>6.8</v>
      </c>
      <c r="D234" s="3">
        <v>0.23</v>
      </c>
      <c r="E234" s="3">
        <v>-3</v>
      </c>
      <c r="F234" s="3">
        <v>107.2</v>
      </c>
      <c r="G234" s="3">
        <v>26.24</v>
      </c>
      <c r="H234" s="3">
        <v>-5.9109999999999996</v>
      </c>
      <c r="I234" s="3">
        <v>-2.3809999999999998</v>
      </c>
      <c r="J234" s="3">
        <f t="shared" si="52"/>
        <v>5.9109999999999996</v>
      </c>
      <c r="K234" s="3">
        <f t="shared" si="53"/>
        <v>2.3809999999999998</v>
      </c>
      <c r="L234" s="3">
        <f t="shared" si="54"/>
        <v>4.1459999999999999</v>
      </c>
      <c r="M234" s="3">
        <f t="shared" si="55"/>
        <v>1.7649999999999999</v>
      </c>
      <c r="N234" s="3">
        <f t="shared" si="45"/>
        <v>0.56657223796033995</v>
      </c>
      <c r="O234" s="3">
        <f t="shared" si="56"/>
        <v>1.0365</v>
      </c>
      <c r="P234" s="3">
        <f t="shared" si="57"/>
        <v>0.80849858356940518</v>
      </c>
      <c r="Q234" s="3"/>
    </row>
    <row r="235" spans="1:17" ht="15.75" x14ac:dyDescent="0.25">
      <c r="A235" s="7" t="s">
        <v>63</v>
      </c>
      <c r="B235" s="3">
        <v>270.3</v>
      </c>
      <c r="C235" s="3">
        <v>5.4</v>
      </c>
      <c r="D235" s="3">
        <v>0.54</v>
      </c>
      <c r="E235" s="3">
        <v>-2.41</v>
      </c>
      <c r="F235" s="3">
        <v>97.97</v>
      </c>
      <c r="G235" s="3">
        <v>26.26</v>
      </c>
      <c r="H235" s="3">
        <v>-6.1909999999999998</v>
      </c>
      <c r="I235" s="3">
        <v>-2.5390000000000001</v>
      </c>
      <c r="J235" s="3">
        <f t="shared" si="52"/>
        <v>6.1909999999999998</v>
      </c>
      <c r="K235" s="3">
        <f t="shared" si="53"/>
        <v>2.5390000000000001</v>
      </c>
      <c r="L235" s="3">
        <f t="shared" si="54"/>
        <v>4.3650000000000002</v>
      </c>
      <c r="M235" s="3">
        <f t="shared" si="55"/>
        <v>1.8259999999999998</v>
      </c>
      <c r="N235" s="3">
        <f t="shared" si="45"/>
        <v>0.547645125958379</v>
      </c>
      <c r="O235" s="3">
        <f t="shared" si="56"/>
        <v>1.0912500000000001</v>
      </c>
      <c r="P235" s="3">
        <f t="shared" si="57"/>
        <v>0.7215224534501643</v>
      </c>
      <c r="Q235" s="3"/>
    </row>
    <row r="236" spans="1:17" ht="15.75" x14ac:dyDescent="0.25">
      <c r="A236" s="7" t="s">
        <v>64</v>
      </c>
      <c r="B236" s="3">
        <v>253.28</v>
      </c>
      <c r="C236" s="3">
        <v>5.6</v>
      </c>
      <c r="D236" s="3">
        <v>0.89</v>
      </c>
      <c r="E236" s="3">
        <v>2.62</v>
      </c>
      <c r="F236" s="3">
        <v>98.22</v>
      </c>
      <c r="G236" s="3">
        <v>24.99</v>
      </c>
      <c r="H236" s="3">
        <v>-6.1749999999999998</v>
      </c>
      <c r="I236" s="3">
        <v>-2.4950000000000001</v>
      </c>
      <c r="J236" s="3">
        <f t="shared" si="52"/>
        <v>6.1749999999999998</v>
      </c>
      <c r="K236" s="3">
        <f t="shared" si="53"/>
        <v>2.4950000000000001</v>
      </c>
      <c r="L236" s="3">
        <f t="shared" si="54"/>
        <v>4.335</v>
      </c>
      <c r="M236" s="3">
        <f t="shared" si="55"/>
        <v>1.8399999999999999</v>
      </c>
      <c r="N236" s="3">
        <f t="shared" si="45"/>
        <v>0.5434782608695653</v>
      </c>
      <c r="O236" s="3">
        <f t="shared" si="56"/>
        <v>1.08375</v>
      </c>
      <c r="P236" s="3">
        <f t="shared" si="57"/>
        <v>0.72418478260869568</v>
      </c>
      <c r="Q236" s="3">
        <v>91.6</v>
      </c>
    </row>
    <row r="237" spans="1:17" ht="15.75" x14ac:dyDescent="0.25">
      <c r="A237" s="6" t="s">
        <v>184</v>
      </c>
      <c r="B237" s="3">
        <v>172.21</v>
      </c>
      <c r="C237" s="3">
        <v>10.4</v>
      </c>
      <c r="D237" s="3">
        <v>-0.62</v>
      </c>
      <c r="E237" s="3">
        <v>-1.36</v>
      </c>
      <c r="F237" s="3">
        <v>86.18</v>
      </c>
      <c r="G237" s="3">
        <v>16.25</v>
      </c>
      <c r="H237" s="3">
        <v>-6.4779999999999998</v>
      </c>
      <c r="I237" s="3">
        <v>-2.4449999999999998</v>
      </c>
      <c r="J237" s="3">
        <f t="shared" si="52"/>
        <v>6.4779999999999998</v>
      </c>
      <c r="K237" s="3">
        <f t="shared" si="53"/>
        <v>2.4449999999999998</v>
      </c>
      <c r="L237" s="3">
        <f t="shared" si="54"/>
        <v>4.4615</v>
      </c>
      <c r="M237" s="3">
        <f t="shared" si="55"/>
        <v>2.0164999999999997</v>
      </c>
      <c r="N237" s="3">
        <f t="shared" si="45"/>
        <v>0.49590875278948682</v>
      </c>
      <c r="O237" s="3">
        <f t="shared" si="56"/>
        <v>1.115375</v>
      </c>
      <c r="P237" s="3">
        <f t="shared" si="57"/>
        <v>0.62943218447805616</v>
      </c>
      <c r="Q237" s="3">
        <v>93.7</v>
      </c>
    </row>
    <row r="238" spans="1:17" ht="15.75" x14ac:dyDescent="0.25">
      <c r="A238" s="6" t="s">
        <v>127</v>
      </c>
      <c r="B238" s="3">
        <v>249.29</v>
      </c>
      <c r="C238" s="3">
        <v>8.4</v>
      </c>
      <c r="D238" s="3">
        <v>0.35</v>
      </c>
      <c r="E238" s="3">
        <v>-2.7</v>
      </c>
      <c r="F238" s="3">
        <v>85.08</v>
      </c>
      <c r="G238" s="3">
        <v>24.97</v>
      </c>
      <c r="H238" s="3">
        <v>-6.4189999999999996</v>
      </c>
      <c r="I238" s="3">
        <v>-2.4780000000000002</v>
      </c>
      <c r="J238" s="3">
        <f t="shared" si="52"/>
        <v>6.4189999999999996</v>
      </c>
      <c r="K238" s="3">
        <f t="shared" si="53"/>
        <v>2.4780000000000002</v>
      </c>
      <c r="L238" s="3">
        <f t="shared" si="54"/>
        <v>4.4485000000000001</v>
      </c>
      <c r="M238" s="3">
        <f t="shared" si="55"/>
        <v>1.9704999999999997</v>
      </c>
      <c r="N238" s="3">
        <f t="shared" si="45"/>
        <v>0.50748540979446843</v>
      </c>
      <c r="O238" s="3">
        <f t="shared" si="56"/>
        <v>1.112125</v>
      </c>
      <c r="P238" s="3">
        <f t="shared" si="57"/>
        <v>0.64742451154529312</v>
      </c>
      <c r="Q238" s="3">
        <v>76.900000000000006</v>
      </c>
    </row>
    <row r="239" spans="1:17" ht="15.75" x14ac:dyDescent="0.25">
      <c r="A239" s="6" t="s">
        <v>131</v>
      </c>
      <c r="B239" s="3">
        <v>224.26</v>
      </c>
      <c r="C239" s="3">
        <v>7.8</v>
      </c>
      <c r="D239" s="3">
        <v>1.47</v>
      </c>
      <c r="E239" s="3">
        <v>-2</v>
      </c>
      <c r="F239" s="3">
        <v>75.27</v>
      </c>
      <c r="G239" s="3">
        <v>22.48</v>
      </c>
      <c r="H239" s="3">
        <v>-6.7060000000000004</v>
      </c>
      <c r="I239" s="3">
        <v>-2.4670000000000001</v>
      </c>
      <c r="J239" s="3">
        <f t="shared" si="52"/>
        <v>6.7060000000000004</v>
      </c>
      <c r="K239" s="3">
        <f t="shared" si="53"/>
        <v>2.4670000000000001</v>
      </c>
      <c r="L239" s="3">
        <f t="shared" si="54"/>
        <v>4.5865</v>
      </c>
      <c r="M239" s="3">
        <f t="shared" si="55"/>
        <v>2.1195000000000004</v>
      </c>
      <c r="N239" s="3">
        <f t="shared" si="45"/>
        <v>0.47180938900684116</v>
      </c>
      <c r="O239" s="3">
        <f t="shared" si="56"/>
        <v>1.146625</v>
      </c>
      <c r="P239" s="3">
        <f t="shared" si="57"/>
        <v>0.56935598018400557</v>
      </c>
      <c r="Q239" s="3"/>
    </row>
    <row r="240" spans="1:17" ht="15.75" x14ac:dyDescent="0.25">
      <c r="A240" s="7" t="s">
        <v>203</v>
      </c>
      <c r="B240" s="3">
        <v>261.39</v>
      </c>
      <c r="C240" s="3">
        <v>8.76</v>
      </c>
      <c r="D240" s="3">
        <v>2.98</v>
      </c>
      <c r="E240" s="3">
        <v>-2.8</v>
      </c>
      <c r="F240" s="3">
        <v>19.37</v>
      </c>
      <c r="G240" s="3">
        <v>29.57</v>
      </c>
      <c r="H240" s="3">
        <v>-5.03</v>
      </c>
      <c r="I240" s="3">
        <v>-1.7030000000000001</v>
      </c>
      <c r="J240" s="3">
        <f t="shared" si="52"/>
        <v>5.03</v>
      </c>
      <c r="K240" s="3">
        <f t="shared" si="53"/>
        <v>1.7030000000000001</v>
      </c>
      <c r="L240" s="3">
        <f t="shared" si="54"/>
        <v>3.3665000000000003</v>
      </c>
      <c r="M240" s="3">
        <f t="shared" si="55"/>
        <v>1.6635</v>
      </c>
      <c r="N240" s="3">
        <f t="shared" si="45"/>
        <v>0.60114217012323412</v>
      </c>
      <c r="O240" s="3">
        <f t="shared" si="56"/>
        <v>0.84162500000000007</v>
      </c>
      <c r="P240" s="3">
        <f t="shared" si="57"/>
        <v>1.0921250375713856</v>
      </c>
      <c r="Q240" s="3"/>
    </row>
    <row r="241" spans="1:17" ht="15.75" x14ac:dyDescent="0.25">
      <c r="A241" s="6" t="s">
        <v>167</v>
      </c>
      <c r="B241" s="3">
        <v>180.16</v>
      </c>
      <c r="C241" s="3">
        <v>9.9</v>
      </c>
      <c r="D241" s="3">
        <v>-0.78</v>
      </c>
      <c r="E241" s="3">
        <v>-1.4</v>
      </c>
      <c r="F241" s="3">
        <v>67.23</v>
      </c>
      <c r="G241" s="3">
        <v>16.850000000000001</v>
      </c>
      <c r="H241" s="3">
        <v>-5.8630000000000004</v>
      </c>
      <c r="I241" s="3">
        <v>-2.073</v>
      </c>
      <c r="J241" s="3">
        <f t="shared" si="52"/>
        <v>5.8630000000000004</v>
      </c>
      <c r="K241" s="3">
        <f t="shared" si="53"/>
        <v>2.073</v>
      </c>
      <c r="L241" s="3">
        <f t="shared" si="54"/>
        <v>3.968</v>
      </c>
      <c r="M241" s="3">
        <f t="shared" si="55"/>
        <v>1.8950000000000002</v>
      </c>
      <c r="N241" s="3">
        <f t="shared" si="45"/>
        <v>0.52770448548812654</v>
      </c>
      <c r="O241" s="3">
        <f t="shared" si="56"/>
        <v>0.99199999999999999</v>
      </c>
      <c r="P241" s="3">
        <f t="shared" si="57"/>
        <v>0.79999999999999993</v>
      </c>
      <c r="Q241" s="3">
        <v>93</v>
      </c>
    </row>
    <row r="242" spans="1:17" ht="15.75" x14ac:dyDescent="0.25">
      <c r="A242" s="6" t="s">
        <v>133</v>
      </c>
      <c r="B242" s="3">
        <v>180.16</v>
      </c>
      <c r="C242" s="3">
        <v>8.81</v>
      </c>
      <c r="D242" s="3">
        <v>-0.02</v>
      </c>
      <c r="E242" s="3">
        <v>-0.9</v>
      </c>
      <c r="F242" s="3">
        <v>69.3</v>
      </c>
      <c r="G242" s="3">
        <v>16.86</v>
      </c>
      <c r="H242" s="3">
        <v>-5.8840000000000003</v>
      </c>
      <c r="I242" s="3">
        <v>-2.0840000000000001</v>
      </c>
      <c r="J242" s="3">
        <f t="shared" si="52"/>
        <v>5.8840000000000003</v>
      </c>
      <c r="K242" s="3">
        <f t="shared" si="53"/>
        <v>2.0840000000000001</v>
      </c>
      <c r="L242" s="3">
        <f t="shared" si="54"/>
        <v>3.984</v>
      </c>
      <c r="M242" s="3">
        <f t="shared" si="55"/>
        <v>1.9000000000000001</v>
      </c>
      <c r="N242" s="3">
        <f t="shared" si="45"/>
        <v>0.52631578947368418</v>
      </c>
      <c r="O242" s="3">
        <f t="shared" si="56"/>
        <v>0.996</v>
      </c>
      <c r="P242" s="3">
        <f t="shared" si="57"/>
        <v>0.79368421052631577</v>
      </c>
      <c r="Q242" s="3">
        <v>90.6</v>
      </c>
    </row>
    <row r="243" spans="1:17" ht="15.75" x14ac:dyDescent="0.25">
      <c r="A243" s="7" t="s">
        <v>199</v>
      </c>
      <c r="B243" s="3">
        <v>264.36</v>
      </c>
      <c r="C243" s="3">
        <v>8.5</v>
      </c>
      <c r="D243" s="3">
        <v>2.79</v>
      </c>
      <c r="E243" s="3">
        <v>-2.7</v>
      </c>
      <c r="F243" s="3">
        <v>41.57</v>
      </c>
      <c r="G243" s="3">
        <v>31.9</v>
      </c>
      <c r="H243" s="3">
        <v>-5.1980000000000004</v>
      </c>
      <c r="I243" s="3">
        <v>-1.8859999999999999</v>
      </c>
      <c r="J243" s="3">
        <f t="shared" si="52"/>
        <v>5.1980000000000004</v>
      </c>
      <c r="K243" s="3">
        <f t="shared" si="53"/>
        <v>1.8859999999999999</v>
      </c>
      <c r="L243" s="3">
        <f t="shared" si="54"/>
        <v>3.5420000000000003</v>
      </c>
      <c r="M243" s="3">
        <f t="shared" si="55"/>
        <v>1.6560000000000001</v>
      </c>
      <c r="N243" s="3">
        <f t="shared" si="45"/>
        <v>0.60386473429951681</v>
      </c>
      <c r="O243" s="3">
        <f t="shared" si="56"/>
        <v>0.88550000000000006</v>
      </c>
      <c r="P243" s="3">
        <f t="shared" si="57"/>
        <v>1.0440821256038646</v>
      </c>
      <c r="Q243" s="3"/>
    </row>
    <row r="244" spans="1:17" ht="15.75" x14ac:dyDescent="0.25">
      <c r="A244" s="7" t="s">
        <v>177</v>
      </c>
      <c r="B244" s="3">
        <v>242.34</v>
      </c>
      <c r="C244" s="3">
        <v>7.5</v>
      </c>
      <c r="D244" s="3">
        <v>2.85</v>
      </c>
      <c r="E244" s="3">
        <v>-3.36</v>
      </c>
      <c r="F244" s="3">
        <v>58.2</v>
      </c>
      <c r="G244" s="3">
        <v>25.7</v>
      </c>
      <c r="H244" s="3">
        <v>-6.133</v>
      </c>
      <c r="I244" s="3">
        <v>-3.2890000000000001</v>
      </c>
      <c r="J244" s="3">
        <f t="shared" si="52"/>
        <v>6.133</v>
      </c>
      <c r="K244" s="3">
        <f t="shared" si="53"/>
        <v>3.2890000000000001</v>
      </c>
      <c r="L244" s="3">
        <f t="shared" si="54"/>
        <v>4.7110000000000003</v>
      </c>
      <c r="M244" s="3">
        <f t="shared" si="55"/>
        <v>1.4219999999999999</v>
      </c>
      <c r="N244" s="3">
        <f t="shared" si="45"/>
        <v>0.70323488045007032</v>
      </c>
      <c r="O244" s="3">
        <f t="shared" si="56"/>
        <v>1.1777500000000001</v>
      </c>
      <c r="P244" s="3">
        <f t="shared" si="57"/>
        <v>0.80485232067510537</v>
      </c>
      <c r="Q244" s="3"/>
    </row>
    <row r="245" spans="1:17" ht="15.75" x14ac:dyDescent="0.25">
      <c r="A245" s="6" t="s">
        <v>55</v>
      </c>
      <c r="B245" s="3" t="s">
        <v>56</v>
      </c>
      <c r="C245" s="3">
        <v>10.7</v>
      </c>
      <c r="D245" s="3">
        <v>1.26</v>
      </c>
      <c r="E245" s="3">
        <v>0.13</v>
      </c>
      <c r="F245" s="3">
        <v>3.24</v>
      </c>
      <c r="G245" s="3">
        <v>13.48</v>
      </c>
      <c r="H245" s="3">
        <v>-5.0819999999999999</v>
      </c>
      <c r="I245" s="3">
        <v>6.665</v>
      </c>
      <c r="J245" s="3">
        <f t="shared" si="52"/>
        <v>5.0819999999999999</v>
      </c>
      <c r="K245" s="3">
        <f t="shared" si="53"/>
        <v>-6.665</v>
      </c>
      <c r="L245" s="3">
        <f t="shared" si="54"/>
        <v>-0.79150000000000009</v>
      </c>
      <c r="M245" s="3">
        <f t="shared" si="55"/>
        <v>5.8734999999999999</v>
      </c>
      <c r="N245" s="3">
        <f t="shared" si="45"/>
        <v>0.17025623563463013</v>
      </c>
      <c r="O245" s="3">
        <f t="shared" si="56"/>
        <v>-0.19787500000000002</v>
      </c>
      <c r="P245" s="3">
        <f t="shared" si="57"/>
        <v>0.66327572997361028</v>
      </c>
      <c r="Q245" s="3"/>
    </row>
    <row r="246" spans="1:17" ht="15.75" x14ac:dyDescent="0.25">
      <c r="A246" s="7" t="s">
        <v>171</v>
      </c>
      <c r="B246" s="3">
        <v>388.5</v>
      </c>
      <c r="C246" s="3">
        <v>8.3000000000000007</v>
      </c>
      <c r="D246" s="3">
        <v>2.29</v>
      </c>
      <c r="E246" s="3">
        <v>-4</v>
      </c>
      <c r="F246" s="3">
        <v>69.260000000000005</v>
      </c>
      <c r="G246" s="3">
        <v>43.19</v>
      </c>
      <c r="H246" s="3">
        <v>-5.3150000000000004</v>
      </c>
      <c r="I246" s="3">
        <v>-1.89</v>
      </c>
      <c r="J246" s="3">
        <f t="shared" si="52"/>
        <v>5.3150000000000004</v>
      </c>
      <c r="K246" s="3">
        <f t="shared" si="53"/>
        <v>1.89</v>
      </c>
      <c r="L246" s="3">
        <f t="shared" si="54"/>
        <v>3.6025</v>
      </c>
      <c r="M246" s="3">
        <f t="shared" si="55"/>
        <v>1.7125000000000004</v>
      </c>
      <c r="N246" s="3">
        <f t="shared" si="45"/>
        <v>0.5839416058394159</v>
      </c>
      <c r="O246" s="3">
        <f t="shared" si="56"/>
        <v>0.90062500000000001</v>
      </c>
      <c r="P246" s="3">
        <f t="shared" si="57"/>
        <v>0.99197080291970785</v>
      </c>
      <c r="Q246" s="3"/>
    </row>
    <row r="247" spans="1:17" ht="15.75" x14ac:dyDescent="0.25">
      <c r="A247" s="7" t="s">
        <v>60</v>
      </c>
      <c r="B247" s="3">
        <v>290.32</v>
      </c>
      <c r="C247" s="3">
        <v>7.2</v>
      </c>
      <c r="D247" s="3">
        <v>0.91</v>
      </c>
      <c r="E247" s="3">
        <v>-2.86</v>
      </c>
      <c r="F247" s="3">
        <v>105.51</v>
      </c>
      <c r="G247" s="3">
        <v>29.71</v>
      </c>
      <c r="H247" s="3">
        <v>-5.3739999999999997</v>
      </c>
      <c r="I247" s="3">
        <v>-1.3069999999999999</v>
      </c>
      <c r="J247" s="3">
        <f t="shared" si="52"/>
        <v>5.3739999999999997</v>
      </c>
      <c r="K247" s="3">
        <f t="shared" si="53"/>
        <v>1.3069999999999999</v>
      </c>
      <c r="L247" s="3">
        <f t="shared" si="54"/>
        <v>3.3404999999999996</v>
      </c>
      <c r="M247" s="3">
        <f t="shared" si="55"/>
        <v>2.0335000000000001</v>
      </c>
      <c r="N247" s="3">
        <f t="shared" si="45"/>
        <v>0.49176297024834026</v>
      </c>
      <c r="O247" s="3">
        <f t="shared" si="56"/>
        <v>0.8351249999999999</v>
      </c>
      <c r="P247" s="3">
        <f t="shared" si="57"/>
        <v>0.89980329481190069</v>
      </c>
      <c r="Q247" s="3">
        <v>92</v>
      </c>
    </row>
    <row r="248" spans="1:17" ht="15.75" x14ac:dyDescent="0.25">
      <c r="A248" s="6" t="s">
        <v>60</v>
      </c>
      <c r="B248" s="3">
        <v>290.32</v>
      </c>
      <c r="C248" s="3">
        <v>7.2</v>
      </c>
      <c r="D248" s="3">
        <v>0.91</v>
      </c>
      <c r="E248" s="3">
        <v>-2.86</v>
      </c>
      <c r="F248" s="3">
        <v>105.51</v>
      </c>
      <c r="G248" s="3">
        <v>29.71</v>
      </c>
      <c r="H248" s="3">
        <v>-5.3739999999999997</v>
      </c>
      <c r="I248" s="3">
        <v>-1.3069999999999999</v>
      </c>
      <c r="J248" s="3">
        <f t="shared" si="52"/>
        <v>5.3739999999999997</v>
      </c>
      <c r="K248" s="3">
        <f t="shared" si="53"/>
        <v>1.3069999999999999</v>
      </c>
      <c r="L248" s="3">
        <f t="shared" si="54"/>
        <v>3.3404999999999996</v>
      </c>
      <c r="M248" s="3">
        <f t="shared" si="55"/>
        <v>2.0335000000000001</v>
      </c>
      <c r="N248" s="3">
        <f t="shared" si="45"/>
        <v>0.49176297024834026</v>
      </c>
      <c r="O248" s="3">
        <f t="shared" si="56"/>
        <v>0.8351249999999999</v>
      </c>
      <c r="P248" s="3">
        <f t="shared" si="57"/>
        <v>0.89980329481190069</v>
      </c>
      <c r="Q248" s="3">
        <v>92</v>
      </c>
    </row>
    <row r="249" spans="1:17" ht="15.75" x14ac:dyDescent="0.25">
      <c r="A249" s="7" t="s">
        <v>188</v>
      </c>
      <c r="B249" s="3">
        <v>255.36</v>
      </c>
      <c r="C249" s="3">
        <v>9</v>
      </c>
      <c r="D249" s="3">
        <v>3.3</v>
      </c>
      <c r="E249" s="3">
        <v>-2.64</v>
      </c>
      <c r="F249" s="3">
        <v>19.37</v>
      </c>
      <c r="G249" s="3">
        <v>29.86</v>
      </c>
      <c r="H249" s="3">
        <v>-5.0469999999999997</v>
      </c>
      <c r="I249" s="3">
        <v>-1.6080000000000001</v>
      </c>
      <c r="J249" s="3">
        <f t="shared" si="52"/>
        <v>5.0469999999999997</v>
      </c>
      <c r="K249" s="3">
        <f t="shared" si="53"/>
        <v>1.6080000000000001</v>
      </c>
      <c r="L249" s="3">
        <f t="shared" si="54"/>
        <v>3.3274999999999997</v>
      </c>
      <c r="M249" s="3">
        <f t="shared" si="55"/>
        <v>1.7194999999999998</v>
      </c>
      <c r="N249" s="3">
        <f t="shared" si="45"/>
        <v>0.58156440825821465</v>
      </c>
      <c r="O249" s="3">
        <f t="shared" si="56"/>
        <v>0.83187499999999981</v>
      </c>
      <c r="P249" s="3">
        <f t="shared" si="57"/>
        <v>1.0678976446641468</v>
      </c>
      <c r="Q249" s="3"/>
    </row>
    <row r="250" spans="1:17" ht="15.75" x14ac:dyDescent="0.25">
      <c r="A250" s="6" t="s">
        <v>240</v>
      </c>
      <c r="B250" s="3">
        <v>121.14</v>
      </c>
      <c r="C250" s="3">
        <v>8.1</v>
      </c>
      <c r="D250" s="3">
        <v>-2.7</v>
      </c>
      <c r="E250" s="3">
        <v>0.76</v>
      </c>
      <c r="F250" s="3">
        <v>86.71</v>
      </c>
      <c r="G250" s="3">
        <v>12.02</v>
      </c>
      <c r="H250" s="3">
        <v>-6.125</v>
      </c>
      <c r="I250" s="3">
        <v>6.3730000000000002</v>
      </c>
      <c r="J250" s="3">
        <f t="shared" si="52"/>
        <v>6.125</v>
      </c>
      <c r="K250" s="3">
        <f t="shared" si="53"/>
        <v>-6.3730000000000002</v>
      </c>
      <c r="L250" s="3">
        <f t="shared" si="54"/>
        <v>-0.12400000000000011</v>
      </c>
      <c r="M250" s="3">
        <f t="shared" si="55"/>
        <v>6.2490000000000006</v>
      </c>
      <c r="N250" s="3">
        <f t="shared" si="45"/>
        <v>0.16002560409665545</v>
      </c>
      <c r="O250" s="3">
        <f t="shared" si="56"/>
        <v>-3.1000000000000028E-2</v>
      </c>
      <c r="P250" s="3">
        <f t="shared" si="57"/>
        <v>0.57001120179228681</v>
      </c>
      <c r="Q250" s="3"/>
    </row>
    <row r="251" spans="1:17" ht="15.75" x14ac:dyDescent="0.25">
      <c r="A251" s="6" t="s">
        <v>243</v>
      </c>
      <c r="B251" s="3">
        <v>115.22</v>
      </c>
      <c r="C251" s="3">
        <v>10.48</v>
      </c>
      <c r="D251" s="3">
        <v>2</v>
      </c>
      <c r="E251" s="3">
        <v>-1.5</v>
      </c>
      <c r="F251" s="3">
        <v>26.02</v>
      </c>
      <c r="G251" s="3">
        <v>15.63</v>
      </c>
      <c r="H251" s="3">
        <v>-6.024</v>
      </c>
      <c r="I251" s="3">
        <v>6.2409999999999997</v>
      </c>
      <c r="J251" s="3">
        <f t="shared" si="52"/>
        <v>6.024</v>
      </c>
      <c r="K251" s="3">
        <f t="shared" si="53"/>
        <v>-6.2409999999999997</v>
      </c>
      <c r="L251" s="3">
        <f t="shared" si="54"/>
        <v>-0.10849999999999982</v>
      </c>
      <c r="M251" s="3">
        <f t="shared" si="55"/>
        <v>6.1325000000000003</v>
      </c>
      <c r="N251" s="3">
        <f t="shared" si="45"/>
        <v>0.16306563391765186</v>
      </c>
      <c r="O251" s="3">
        <f t="shared" si="56"/>
        <v>-2.7124999999999951E-2</v>
      </c>
      <c r="P251" s="3">
        <f t="shared" si="57"/>
        <v>0.57957602935181407</v>
      </c>
      <c r="Q251" s="3"/>
    </row>
    <row r="252" spans="1:17" ht="15.75" x14ac:dyDescent="0.25">
      <c r="A252" s="7" t="s">
        <v>1</v>
      </c>
      <c r="B252" s="3">
        <v>60.055999999999997</v>
      </c>
      <c r="C252" s="3">
        <v>0.2</v>
      </c>
      <c r="D252" s="3">
        <v>-2.11</v>
      </c>
      <c r="E252" s="3">
        <v>0.96</v>
      </c>
      <c r="F252" s="3">
        <v>69.11</v>
      </c>
      <c r="G252" s="3">
        <v>5.0999999999999996</v>
      </c>
      <c r="H252" s="3">
        <v>-6.05</v>
      </c>
      <c r="I252" s="3">
        <v>0.33200000000000002</v>
      </c>
      <c r="J252" s="3">
        <f t="shared" si="52"/>
        <v>6.05</v>
      </c>
      <c r="K252" s="3">
        <f t="shared" si="53"/>
        <v>-0.33200000000000002</v>
      </c>
      <c r="L252" s="3">
        <f t="shared" si="54"/>
        <v>2.859</v>
      </c>
      <c r="M252" s="3">
        <f t="shared" si="55"/>
        <v>3.1909999999999998</v>
      </c>
      <c r="N252" s="3">
        <f t="shared" si="45"/>
        <v>0.31338138514572234</v>
      </c>
      <c r="O252" s="3">
        <f t="shared" si="56"/>
        <v>0.71475</v>
      </c>
      <c r="P252" s="3">
        <f t="shared" si="57"/>
        <v>0.64885615794421814</v>
      </c>
      <c r="Q252" s="3">
        <v>94.06</v>
      </c>
    </row>
    <row r="253" spans="1:17" ht="15.75" x14ac:dyDescent="0.25">
      <c r="A253" s="7" t="s">
        <v>112</v>
      </c>
      <c r="B253" s="3">
        <v>224.26</v>
      </c>
      <c r="C253" s="3">
        <v>8</v>
      </c>
      <c r="D253" s="3">
        <v>1.49</v>
      </c>
      <c r="E253" s="3">
        <v>-2.6</v>
      </c>
      <c r="F253" s="3">
        <v>75.27</v>
      </c>
      <c r="G253" s="3">
        <v>22.77</v>
      </c>
      <c r="H253" s="3">
        <v>-6.4290000000000003</v>
      </c>
      <c r="I253" s="3">
        <v>-2.347</v>
      </c>
      <c r="J253" s="3">
        <f t="shared" si="52"/>
        <v>6.4290000000000003</v>
      </c>
      <c r="K253" s="3">
        <f t="shared" si="53"/>
        <v>2.347</v>
      </c>
      <c r="L253" s="3">
        <f t="shared" si="54"/>
        <v>4.3879999999999999</v>
      </c>
      <c r="M253" s="3">
        <f t="shared" si="55"/>
        <v>2.0410000000000004</v>
      </c>
      <c r="N253" s="3">
        <f t="shared" si="45"/>
        <v>0.48995590396864275</v>
      </c>
      <c r="O253" s="3">
        <f t="shared" si="56"/>
        <v>1.097</v>
      </c>
      <c r="P253" s="3">
        <f t="shared" si="57"/>
        <v>0.6398824105830474</v>
      </c>
      <c r="Q253" s="3"/>
    </row>
    <row r="254" spans="1:17" ht="15.75" x14ac:dyDescent="0.25">
      <c r="A254" s="6" t="s">
        <v>231</v>
      </c>
      <c r="B254" s="3">
        <v>825</v>
      </c>
      <c r="C254" s="3">
        <v>5</v>
      </c>
      <c r="D254" s="3">
        <v>2.82</v>
      </c>
      <c r="E254" s="3">
        <v>-4.4000000000000004</v>
      </c>
      <c r="F254" s="3">
        <v>171.17</v>
      </c>
      <c r="G254" s="3">
        <v>88.32</v>
      </c>
      <c r="H254" s="3">
        <v>-4.8849999999999998</v>
      </c>
      <c r="I254" s="3">
        <v>-2.0760000000000001</v>
      </c>
      <c r="J254" s="3">
        <f t="shared" si="52"/>
        <v>4.8849999999999998</v>
      </c>
      <c r="K254" s="3">
        <f t="shared" si="53"/>
        <v>2.0760000000000001</v>
      </c>
      <c r="L254" s="3">
        <f t="shared" si="54"/>
        <v>3.4805000000000001</v>
      </c>
      <c r="M254" s="3">
        <f t="shared" si="55"/>
        <v>1.4044999999999999</v>
      </c>
      <c r="N254" s="3">
        <f t="shared" si="45"/>
        <v>0.71199715201139202</v>
      </c>
      <c r="O254" s="3">
        <f t="shared" si="56"/>
        <v>0.87012500000000004</v>
      </c>
      <c r="P254" s="3">
        <f t="shared" si="57"/>
        <v>1.2529369882520471</v>
      </c>
      <c r="Q254" s="3"/>
    </row>
    <row r="255" spans="1:17" ht="15.75" x14ac:dyDescent="0.25">
      <c r="A255" s="7" t="s">
        <v>217</v>
      </c>
      <c r="B255" s="3" t="s">
        <v>218</v>
      </c>
      <c r="C255" s="3">
        <v>10.3</v>
      </c>
      <c r="D255" s="3">
        <v>-11</v>
      </c>
      <c r="E255" s="3">
        <v>-2.8</v>
      </c>
      <c r="F255" s="3">
        <v>390.36</v>
      </c>
      <c r="G255" s="3">
        <v>66.95</v>
      </c>
      <c r="H255" s="3">
        <v>-5.5049999999999999</v>
      </c>
      <c r="I255" s="3">
        <v>-2.2519999999999998</v>
      </c>
      <c r="J255" s="3">
        <f t="shared" si="52"/>
        <v>5.5049999999999999</v>
      </c>
      <c r="K255" s="3">
        <f t="shared" si="53"/>
        <v>2.2519999999999998</v>
      </c>
      <c r="L255" s="3">
        <f t="shared" si="54"/>
        <v>3.8784999999999998</v>
      </c>
      <c r="M255" s="3">
        <f t="shared" si="55"/>
        <v>1.6265000000000001</v>
      </c>
      <c r="N255" s="3">
        <f t="shared" si="45"/>
        <v>0.61481709191515521</v>
      </c>
      <c r="O255" s="3">
        <f t="shared" si="56"/>
        <v>0.96962499999999996</v>
      </c>
      <c r="P255" s="3">
        <f t="shared" si="57"/>
        <v>0.95957577620657852</v>
      </c>
      <c r="Q255" s="3"/>
    </row>
    <row r="256" spans="1:17" ht="15.75" x14ac:dyDescent="0.25">
      <c r="A256" s="7" t="s">
        <v>80</v>
      </c>
      <c r="B256" s="3">
        <v>308.3</v>
      </c>
      <c r="C256" s="3">
        <v>5.0999999999999996</v>
      </c>
      <c r="D256" s="3">
        <v>2.7</v>
      </c>
      <c r="E256" s="3">
        <v>-3.89</v>
      </c>
      <c r="F256" s="3">
        <v>63.6</v>
      </c>
      <c r="G256" s="3">
        <v>31.93</v>
      </c>
      <c r="H256" s="3">
        <v>-6.0419999999999998</v>
      </c>
      <c r="I256" s="3">
        <v>-2.8420000000000001</v>
      </c>
      <c r="J256" s="3">
        <f t="shared" si="52"/>
        <v>6.0419999999999998</v>
      </c>
      <c r="K256" s="3">
        <f t="shared" si="53"/>
        <v>2.8420000000000001</v>
      </c>
      <c r="L256" s="3">
        <f t="shared" si="54"/>
        <v>4.4420000000000002</v>
      </c>
      <c r="M256" s="3">
        <f t="shared" si="55"/>
        <v>1.5999999999999999</v>
      </c>
      <c r="N256" s="3">
        <f t="shared" si="45"/>
        <v>0.625</v>
      </c>
      <c r="O256" s="3">
        <f t="shared" si="56"/>
        <v>1.1105</v>
      </c>
      <c r="P256" s="3">
        <f t="shared" si="57"/>
        <v>0.79937500000000006</v>
      </c>
      <c r="Q256" s="3">
        <v>93.483999999999995</v>
      </c>
    </row>
    <row r="257" spans="1:17" ht="15.75" x14ac:dyDescent="0.25">
      <c r="A257" s="7" t="s">
        <v>265</v>
      </c>
      <c r="B257" s="3">
        <v>141.16999999999999</v>
      </c>
      <c r="C257" s="3">
        <v>141.16999999999999</v>
      </c>
      <c r="D257" s="3">
        <v>0.38</v>
      </c>
      <c r="E257" s="3">
        <v>-0.15</v>
      </c>
      <c r="F257" s="3">
        <v>46.17</v>
      </c>
      <c r="G257" s="3">
        <v>14.45</v>
      </c>
      <c r="H257" s="3">
        <v>-6.4029999999999996</v>
      </c>
      <c r="I257" s="3">
        <v>-1.847</v>
      </c>
      <c r="J257" s="3">
        <f t="shared" ref="J257:K261" si="58">H257*-1</f>
        <v>6.4029999999999996</v>
      </c>
      <c r="K257" s="3">
        <f t="shared" si="58"/>
        <v>1.847</v>
      </c>
      <c r="L257" s="3">
        <f>(J257+K257)/2</f>
        <v>4.125</v>
      </c>
      <c r="M257" s="3">
        <f>(J257-K257)/2</f>
        <v>2.2779999999999996</v>
      </c>
      <c r="N257" s="3">
        <f t="shared" si="45"/>
        <v>0.43898156277436357</v>
      </c>
      <c r="O257" s="3">
        <f>POWER((J257+K257),2)/(8*(J257+K257))</f>
        <v>1.03125</v>
      </c>
      <c r="P257" s="3">
        <f>(7-L257)/(2*M257)</f>
        <v>0.63103599648814757</v>
      </c>
      <c r="Q257" s="3"/>
    </row>
    <row r="258" spans="1:17" ht="15.75" x14ac:dyDescent="0.25">
      <c r="A258" s="7" t="s">
        <v>264</v>
      </c>
      <c r="B258" s="3">
        <v>75.069999999999993</v>
      </c>
      <c r="C258" s="3">
        <v>75.069999999999993</v>
      </c>
      <c r="D258" s="3">
        <v>-3.21</v>
      </c>
      <c r="E258" s="3">
        <v>0.87</v>
      </c>
      <c r="F258" s="3">
        <v>63.32</v>
      </c>
      <c r="G258" s="3">
        <v>6.65</v>
      </c>
      <c r="H258" s="3">
        <v>-6.3390000000000004</v>
      </c>
      <c r="I258" s="3">
        <v>-0.77300000000000002</v>
      </c>
      <c r="J258" s="3">
        <f t="shared" si="58"/>
        <v>6.3390000000000004</v>
      </c>
      <c r="K258" s="3">
        <f t="shared" si="58"/>
        <v>0.77300000000000002</v>
      </c>
      <c r="L258" s="3">
        <f>(J258+K258)/2</f>
        <v>3.556</v>
      </c>
      <c r="M258" s="3">
        <f>(J258-K258)/2</f>
        <v>2.7830000000000004</v>
      </c>
      <c r="N258" s="3">
        <f t="shared" si="45"/>
        <v>0.35932446999640671</v>
      </c>
      <c r="O258" s="3">
        <f>POWER((J258+K258),2)/(8*(J258+K258))</f>
        <v>0.88900000000000001</v>
      </c>
      <c r="P258" s="3">
        <f>(7-L258)/(2*M258)</f>
        <v>0.61875673733381231</v>
      </c>
      <c r="Q258" s="3">
        <v>80</v>
      </c>
    </row>
    <row r="259" spans="1:17" ht="15.75" x14ac:dyDescent="0.25">
      <c r="A259" s="6" t="s">
        <v>266</v>
      </c>
      <c r="B259" s="3">
        <v>339.6</v>
      </c>
      <c r="C259" s="3">
        <v>339.6</v>
      </c>
      <c r="D259" s="3">
        <v>5.74</v>
      </c>
      <c r="E259" s="3">
        <v>4.8</v>
      </c>
      <c r="F259" s="3">
        <v>32.5</v>
      </c>
      <c r="G259" s="3">
        <v>107.4</v>
      </c>
      <c r="H259" s="3">
        <v>-4.9450000000000003</v>
      </c>
      <c r="I259" s="3">
        <v>5.8540000000000001</v>
      </c>
      <c r="J259" s="3">
        <f t="shared" si="58"/>
        <v>4.9450000000000003</v>
      </c>
      <c r="K259" s="3">
        <f t="shared" si="58"/>
        <v>-5.8540000000000001</v>
      </c>
      <c r="L259" s="3">
        <f>(J259+K259)/2</f>
        <v>-0.4544999999999999</v>
      </c>
      <c r="M259" s="3">
        <f>(J259-K259)/2</f>
        <v>5.3994999999999997</v>
      </c>
      <c r="N259" s="3">
        <f t="shared" ref="N259:N261" si="59">1/M259</f>
        <v>0.18520233354940274</v>
      </c>
      <c r="O259" s="3">
        <f>POWER((J259+K259),2)/(8*(J259+K259))</f>
        <v>-0.11362499999999996</v>
      </c>
      <c r="P259" s="3">
        <f>(7-L259)/(2*M259)</f>
        <v>0.69029539772201132</v>
      </c>
      <c r="Q259" s="3"/>
    </row>
    <row r="260" spans="1:17" ht="15.75" x14ac:dyDescent="0.25">
      <c r="A260" s="7" t="s">
        <v>263</v>
      </c>
      <c r="B260" s="3">
        <v>442.4</v>
      </c>
      <c r="C260" s="3">
        <v>2.21</v>
      </c>
      <c r="D260" s="3">
        <v>-3.5</v>
      </c>
      <c r="E260" s="3">
        <v>-2.6</v>
      </c>
      <c r="F260" s="3">
        <v>181.62</v>
      </c>
      <c r="G260" s="3">
        <v>41.95</v>
      </c>
      <c r="H260" s="3">
        <v>-5.0890000000000004</v>
      </c>
      <c r="I260" s="3">
        <v>-3.714</v>
      </c>
      <c r="J260" s="3">
        <f t="shared" si="58"/>
        <v>5.0890000000000004</v>
      </c>
      <c r="K260" s="3">
        <f t="shared" si="58"/>
        <v>3.714</v>
      </c>
      <c r="L260" s="3">
        <f>(J260+K260)/2</f>
        <v>4.4015000000000004</v>
      </c>
      <c r="M260" s="3">
        <f>(J260-K260)/2</f>
        <v>0.68750000000000022</v>
      </c>
      <c r="N260" s="3">
        <f t="shared" si="59"/>
        <v>1.4545454545454541</v>
      </c>
      <c r="O260" s="3">
        <f>POWER((J260+K260),2)/(8*(J260+K260))</f>
        <v>1.1003750000000001</v>
      </c>
      <c r="P260" s="3">
        <f>(7-L260)/(2*M260)</f>
        <v>1.889818181818181</v>
      </c>
      <c r="Q260" s="3"/>
    </row>
    <row r="261" spans="1:17" ht="15.75" x14ac:dyDescent="0.25">
      <c r="A261" s="6" t="s">
        <v>262</v>
      </c>
      <c r="B261" s="3">
        <v>250.28</v>
      </c>
      <c r="C261" s="3">
        <v>6.5</v>
      </c>
      <c r="D261" s="3">
        <v>-0.09</v>
      </c>
      <c r="E261" s="3">
        <v>-3.51</v>
      </c>
      <c r="F261" s="3">
        <v>97.97</v>
      </c>
      <c r="G261" s="3">
        <v>24.39</v>
      </c>
      <c r="H261" s="3">
        <v>-4.165</v>
      </c>
      <c r="I261" s="3">
        <v>-2.1259999999999999</v>
      </c>
      <c r="J261" s="3">
        <f t="shared" si="58"/>
        <v>4.165</v>
      </c>
      <c r="K261" s="3">
        <f t="shared" si="58"/>
        <v>2.1259999999999999</v>
      </c>
      <c r="L261" s="3">
        <f>(J261+K261)/2</f>
        <v>3.1455000000000002</v>
      </c>
      <c r="M261" s="3">
        <f>(J261-K261)/2</f>
        <v>1.0195000000000001</v>
      </c>
      <c r="N261" s="3">
        <f t="shared" si="59"/>
        <v>0.98087297694948494</v>
      </c>
      <c r="O261" s="3">
        <f>POWER((J261+K261),2)/(8*(J261+K261))</f>
        <v>0.78637500000000016</v>
      </c>
      <c r="P261" s="3">
        <f>(7-L261)/(2*M261)</f>
        <v>1.8903874448258948</v>
      </c>
      <c r="Q261" s="3">
        <v>94</v>
      </c>
    </row>
  </sheetData>
  <hyperlinks>
    <hyperlink ref="A128" r:id="rId1" xr:uid="{7DFBB8C4-8451-485D-880E-D4577DA98F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CITEC</dc:creator>
  <cp:lastModifiedBy>Muhamad Akrom</cp:lastModifiedBy>
  <dcterms:created xsi:type="dcterms:W3CDTF">2022-02-14T16:35:37Z</dcterms:created>
  <dcterms:modified xsi:type="dcterms:W3CDTF">2025-01-06T09:34:43Z</dcterms:modified>
</cp:coreProperties>
</file>