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aggia\Dropbox\TEACH\Spring Quarter\SQ 2024\ECON339\Week 5 Interaction Variables\"/>
    </mc:Choice>
  </mc:AlternateContent>
  <xr:revisionPtr revIDLastSave="0" documentId="13_ncr:1_{8D19F6FB-4A7A-41B1-89BF-B6FCD463D8D3}" xr6:coauthVersionLast="47" xr6:coauthVersionMax="47" xr10:uidLastSave="{00000000-0000-0000-0000-000000000000}"/>
  <bookViews>
    <workbookView xWindow="-108" yWindow="-108" windowWidth="23256" windowHeight="14016" xr2:uid="{C66E2013-29A2-4011-BC25-7F438F23B617}"/>
  </bookViews>
  <sheets>
    <sheet name="Salary_MIS" sheetId="2" r:id="rId1"/>
    <sheet name="Gender_Gap" sheetId="1" r:id="rId2"/>
    <sheet name="Convers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" i="1"/>
  <c r="V3" i="1"/>
  <c r="W3" i="1"/>
  <c r="V4" i="1"/>
  <c r="W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" i="1"/>
  <c r="D69" i="3"/>
  <c r="C69" i="3"/>
  <c r="C68" i="3"/>
  <c r="D68" i="3" s="1"/>
  <c r="C67" i="3"/>
  <c r="D67" i="3" s="1"/>
  <c r="C66" i="3"/>
  <c r="D66" i="3" s="1"/>
  <c r="C65" i="3"/>
  <c r="D65" i="3" s="1"/>
  <c r="C64" i="3"/>
  <c r="D64" i="3" s="1"/>
  <c r="C63" i="3"/>
  <c r="D63" i="3" s="1"/>
  <c r="C62" i="3"/>
  <c r="D62" i="3" s="1"/>
  <c r="D61" i="3"/>
  <c r="C61" i="3"/>
  <c r="C60" i="3"/>
  <c r="D60" i="3" s="1"/>
  <c r="C59" i="3"/>
  <c r="D59" i="3" s="1"/>
  <c r="C58" i="3"/>
  <c r="D58" i="3" s="1"/>
  <c r="C57" i="3"/>
  <c r="D57" i="3" s="1"/>
  <c r="C56" i="3"/>
  <c r="D56" i="3" s="1"/>
  <c r="C55" i="3"/>
  <c r="D55" i="3" s="1"/>
  <c r="D54" i="3"/>
  <c r="C54" i="3"/>
  <c r="D53" i="3"/>
  <c r="C53" i="3"/>
  <c r="C52" i="3"/>
  <c r="D52" i="3" s="1"/>
  <c r="C51" i="3"/>
  <c r="D51" i="3" s="1"/>
  <c r="C50" i="3"/>
  <c r="D50" i="3" s="1"/>
  <c r="H49" i="3"/>
  <c r="C49" i="3"/>
  <c r="D49" i="3" s="1"/>
  <c r="H48" i="3"/>
  <c r="C48" i="3"/>
  <c r="D48" i="3" s="1"/>
  <c r="D47" i="3"/>
  <c r="C47" i="3"/>
  <c r="D46" i="3"/>
  <c r="C46" i="3"/>
  <c r="C45" i="3"/>
  <c r="D45" i="3" s="1"/>
  <c r="C44" i="3"/>
  <c r="D44" i="3" s="1"/>
  <c r="C43" i="3"/>
  <c r="D43" i="3" s="1"/>
  <c r="C42" i="3"/>
  <c r="D42" i="3" s="1"/>
  <c r="C41" i="3"/>
  <c r="D41" i="3" s="1"/>
  <c r="C40" i="3"/>
  <c r="D40" i="3" s="1"/>
  <c r="D39" i="3"/>
  <c r="C39" i="3"/>
  <c r="D38" i="3"/>
  <c r="C38" i="3"/>
  <c r="C37" i="3"/>
  <c r="D37" i="3" s="1"/>
  <c r="C36" i="3"/>
  <c r="D36" i="3" s="1"/>
  <c r="C35" i="3"/>
  <c r="D35" i="3" s="1"/>
  <c r="C34" i="3"/>
  <c r="D34" i="3" s="1"/>
  <c r="C33" i="3"/>
  <c r="D33" i="3" s="1"/>
  <c r="C32" i="3"/>
  <c r="D32" i="3" s="1"/>
  <c r="D31" i="3"/>
  <c r="C31" i="3"/>
  <c r="D30" i="3"/>
  <c r="C30" i="3"/>
  <c r="C29" i="3"/>
  <c r="D29" i="3" s="1"/>
  <c r="C28" i="3"/>
  <c r="D28" i="3" s="1"/>
  <c r="C27" i="3"/>
  <c r="D27" i="3" s="1"/>
  <c r="C26" i="3"/>
  <c r="D26" i="3" s="1"/>
  <c r="C25" i="3"/>
  <c r="D25" i="3" s="1"/>
  <c r="C24" i="3"/>
  <c r="D24" i="3" s="1"/>
  <c r="H23" i="3"/>
  <c r="D23" i="3"/>
  <c r="C23" i="3"/>
  <c r="H22" i="3"/>
  <c r="C22" i="3"/>
  <c r="D22" i="3" s="1"/>
  <c r="C21" i="3"/>
  <c r="D21" i="3" s="1"/>
  <c r="C20" i="3"/>
  <c r="D20" i="3" s="1"/>
  <c r="C19" i="3"/>
  <c r="D19" i="3" s="1"/>
  <c r="C18" i="3"/>
  <c r="D18" i="3" s="1"/>
  <c r="C17" i="3"/>
  <c r="D17" i="3" s="1"/>
  <c r="D16" i="3"/>
  <c r="C16" i="3"/>
  <c r="D15" i="3"/>
  <c r="C15" i="3"/>
  <c r="C14" i="3"/>
  <c r="D14" i="3" s="1"/>
  <c r="C13" i="3"/>
  <c r="D13" i="3" s="1"/>
  <c r="C12" i="3"/>
  <c r="D12" i="3" s="1"/>
  <c r="C11" i="3"/>
  <c r="D11" i="3" s="1"/>
  <c r="C10" i="3"/>
  <c r="D10" i="3" s="1"/>
  <c r="C9" i="3"/>
  <c r="D9" i="3" s="1"/>
  <c r="D8" i="3"/>
  <c r="C8" i="3"/>
  <c r="D7" i="3"/>
  <c r="C7" i="3"/>
  <c r="C6" i="3"/>
  <c r="D6" i="3" s="1"/>
  <c r="C5" i="3"/>
  <c r="D5" i="3" s="1"/>
  <c r="C4" i="3"/>
  <c r="D4" i="3" s="1"/>
  <c r="C3" i="3"/>
  <c r="D3" i="3" s="1"/>
  <c r="C2" i="3"/>
  <c r="D2" i="3" s="1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R24" i="2"/>
  <c r="E24" i="2"/>
  <c r="R23" i="2"/>
  <c r="H23" i="2"/>
  <c r="E23" i="2"/>
  <c r="H22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V2" i="1"/>
  <c r="S2" i="1"/>
  <c r="G2" i="1"/>
  <c r="W2" i="1" l="1"/>
</calcChain>
</file>

<file path=xl/sharedStrings.xml><?xml version="1.0" encoding="utf-8"?>
<sst xmlns="http://schemas.openxmlformats.org/spreadsheetml/2006/main" count="244" uniqueCount="49">
  <si>
    <t>Salary</t>
  </si>
  <si>
    <t>Size</t>
  </si>
  <si>
    <t>Experience</t>
  </si>
  <si>
    <t>Female</t>
  </si>
  <si>
    <t>Grad</t>
  </si>
  <si>
    <t>Exp*Fem</t>
  </si>
  <si>
    <t>Grad*Fem</t>
  </si>
  <si>
    <t>SUMMARY OUTPUT</t>
  </si>
  <si>
    <t>Male</t>
  </si>
  <si>
    <t>Avg Size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</si>
  <si>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</si>
  <si>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</si>
  <si>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</si>
  <si>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</si>
  <si>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</si>
  <si>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</si>
  <si>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</si>
  <si>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</si>
  <si>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</si>
  <si>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</si>
  <si>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</si>
  <si>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</si>
  <si>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</si>
  <si>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</si>
  <si>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</si>
  <si>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</si>
  <si>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</si>
  <si>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</si>
  <si>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</si>
  <si>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</si>
  <si>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</si>
  <si>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</si>
  <si>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</si>
  <si>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GPA</t>
  </si>
  <si>
    <t>MIS</t>
  </si>
  <si>
    <t>Statistics</t>
  </si>
  <si>
    <t>MIS*Stats</t>
  </si>
  <si>
    <t>No MIS/Stats</t>
  </si>
  <si>
    <t>MIS and Stats</t>
  </si>
  <si>
    <t>Rate</t>
  </si>
  <si>
    <t>Training</t>
  </si>
  <si>
    <t>Experience*Training</t>
  </si>
  <si>
    <t>Participation</t>
  </si>
  <si>
    <t>Yes</t>
  </si>
  <si>
    <t>No</t>
  </si>
  <si>
    <t>Prediction</t>
  </si>
  <si>
    <t>5 Years</t>
  </si>
  <si>
    <t>20 Years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</si>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</sst>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164" fontId="0" fillId="2" borderId="0" xfId="0" applyNumberFormat="1" applyFill="1"/>
    <xf numFmtId="0" fontId="1" fillId="0" borderId="1" xfId="0" applyFont="1" applyBorder="1" applyAlignment="1">
      <alignment horizontal="centerContinuous"/>
    </xf>
    <xf numFmtId="165" fontId="0" fillId="0" borderId="0" xfId="0" applyNumberFormat="1"/>
    <xf numFmtId="165" fontId="0" fillId="2" borderId="0" xfId="0" applyNumberFormat="1" applyFill="1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0" fillId="2" borderId="2" xfId="0" applyFill="1" applyBorder="1"/>
    <xf numFmtId="165" fontId="0" fillId="2" borderId="2" xfId="0" applyNumberFormat="1" applyFill="1" applyBorder="1"/>
    <xf numFmtId="165" fontId="0" fillId="0" borderId="2" xfId="0" applyNumberFormat="1" applyBorder="1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/>
    </xf>
    <xf numFmtId="2" fontId="0" fillId="0" borderId="0" xfId="0" applyNumberFormat="1" applyAlignment="1">
      <alignment horizontal="left" vertical="center"/>
    </xf>
    <xf numFmtId="2" fontId="0" fillId="2" borderId="0" xfId="0" applyNumberFormat="1" applyFill="1"/>
    <xf numFmtId="164" fontId="4" fillId="2" borderId="0" xfId="0" applyNumberFormat="1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Male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</c:numLit>
          </c:xVal>
          <c:yVal>
            <c:numLit>
              <c:formatCode>General</c:formatCode>
              <c:ptCount val="20"/>
              <c:pt idx="0">
                <c:v>50.258183012518288</c:v>
              </c:pt>
              <c:pt idx="1">
                <c:v>54.851413345111879</c:v>
              </c:pt>
              <c:pt idx="2">
                <c:v>59.444643677705471</c:v>
              </c:pt>
              <c:pt idx="3">
                <c:v>64.037874010299063</c:v>
              </c:pt>
              <c:pt idx="4">
                <c:v>68.631104342892641</c:v>
              </c:pt>
              <c:pt idx="5">
                <c:v>73.224334675486233</c:v>
              </c:pt>
              <c:pt idx="6">
                <c:v>77.817565008079825</c:v>
              </c:pt>
              <c:pt idx="7">
                <c:v>82.410795340673403</c:v>
              </c:pt>
              <c:pt idx="8">
                <c:v>87.004025673267009</c:v>
              </c:pt>
              <c:pt idx="9">
                <c:v>91.597256005860586</c:v>
              </c:pt>
              <c:pt idx="10">
                <c:v>96.190486338454164</c:v>
              </c:pt>
              <c:pt idx="11">
                <c:v>100.78371667104777</c:v>
              </c:pt>
              <c:pt idx="12">
                <c:v>105.37694700364135</c:v>
              </c:pt>
              <c:pt idx="13">
                <c:v>109.97017733623493</c:v>
              </c:pt>
              <c:pt idx="14">
                <c:v>114.56340766882853</c:v>
              </c:pt>
              <c:pt idx="15">
                <c:v>119.15663800142211</c:v>
              </c:pt>
              <c:pt idx="16">
                <c:v>123.74986833401572</c:v>
              </c:pt>
              <c:pt idx="17">
                <c:v>128.34309866660931</c:v>
              </c:pt>
              <c:pt idx="18">
                <c:v>132.93632899920289</c:v>
              </c:pt>
              <c:pt idx="19">
                <c:v>137.52955933179649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FF4-4C5D-A27C-F0B21F3CDD4C}"/>
            </c:ext>
          </c:extLst>
        </c:ser>
        <c:ser>
          <c:idx val="1"/>
          <c:order val="1"/>
          <c:tx>
            <c:v>Female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</c:numLit>
          </c:xVal>
          <c:yVal>
            <c:numLit>
              <c:formatCode>General</c:formatCode>
              <c:ptCount val="20"/>
              <c:pt idx="0">
                <c:v>49.650058093754971</c:v>
              </c:pt>
              <c:pt idx="1">
                <c:v>52.745682604140136</c:v>
              </c:pt>
              <c:pt idx="2">
                <c:v>55.841307114525293</c:v>
              </c:pt>
              <c:pt idx="3">
                <c:v>58.936931624910436</c:v>
              </c:pt>
              <c:pt idx="4">
                <c:v>62.032556135295593</c:v>
              </c:pt>
              <c:pt idx="5">
                <c:v>65.128180645680757</c:v>
              </c:pt>
              <c:pt idx="6">
                <c:v>68.223805156065893</c:v>
              </c:pt>
              <c:pt idx="7">
                <c:v>71.319429666451057</c:v>
              </c:pt>
              <c:pt idx="8">
                <c:v>74.415054176836222</c:v>
              </c:pt>
              <c:pt idx="9">
                <c:v>77.510678687221358</c:v>
              </c:pt>
              <c:pt idx="10">
                <c:v>80.606303197606508</c:v>
              </c:pt>
              <c:pt idx="11">
                <c:v>83.701927707991672</c:v>
              </c:pt>
              <c:pt idx="12">
                <c:v>86.797552218376822</c:v>
              </c:pt>
              <c:pt idx="13">
                <c:v>89.893176728761958</c:v>
              </c:pt>
              <c:pt idx="14">
                <c:v>92.988801239147136</c:v>
              </c:pt>
              <c:pt idx="15">
                <c:v>96.084425749532272</c:v>
              </c:pt>
              <c:pt idx="16">
                <c:v>99.180050259917451</c:v>
              </c:pt>
              <c:pt idx="17">
                <c:v>102.27567477030259</c:v>
              </c:pt>
              <c:pt idx="18">
                <c:v>105.37129928068775</c:v>
              </c:pt>
              <c:pt idx="19">
                <c:v>108.46692379107292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FF4-4C5D-A27C-F0B21F3CD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785359"/>
        <c:axId val="1945785775"/>
      </c:scatterChart>
      <c:valAx>
        <c:axId val="1945785359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785775"/>
        <c:crosses val="autoZero"/>
        <c:crossBetween val="midCat"/>
      </c:valAx>
      <c:valAx>
        <c:axId val="1945785775"/>
        <c:scaling>
          <c:orientation val="minMax"/>
          <c:max val="14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785359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586740</xdr:colOff>
      <xdr:row>0</xdr:row>
      <xdr:rowOff>0</xdr:rowOff>
    </xdr:from>
    <xdr:to>
      <xdr:col>31</xdr:col>
      <xdr:colOff>556260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B4B9D-82E5-4411-837D-600DC9541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E933A-65C5-4C5D-83DB-C7FCFFB1D44C}">
  <dimension ref="A1:Y121"/>
  <sheetViews>
    <sheetView tabSelected="1" topLeftCell="B1" workbookViewId="0">
      <selection activeCell="E2" sqref="E2"/>
    </sheetView>
  </sheetViews>
  <sheetFormatPr defaultRowHeight="14.4" x14ac:dyDescent="0.3"/>
  <cols>
    <col min="7" max="7" width="17.44140625" bestFit="1" customWidth="1"/>
    <col min="17" max="17" width="17.44140625" bestFit="1" customWidth="1"/>
  </cols>
  <sheetData>
    <row r="1" spans="1:25" x14ac:dyDescent="0.3">
      <c r="A1" s="1" t="s">
        <v>0</v>
      </c>
      <c r="B1" s="1" t="s">
        <v>33</v>
      </c>
      <c r="C1" s="1" t="s">
        <v>34</v>
      </c>
      <c r="D1" s="1" t="s">
        <v>35</v>
      </c>
      <c r="E1" s="16" t="s">
        <v>36</v>
      </c>
      <c r="G1" t="s">
        <v>7</v>
      </c>
      <c r="Q1" t="s">
        <v>7</v>
      </c>
    </row>
    <row r="2" spans="1:25" ht="15" thickBot="1" x14ac:dyDescent="0.35">
      <c r="A2" s="1">
        <v>72</v>
      </c>
      <c r="B2" s="1">
        <v>3.53</v>
      </c>
      <c r="C2" s="1">
        <v>1</v>
      </c>
      <c r="D2" s="1">
        <v>0</v>
      </c>
      <c r="E2" s="3">
        <f>C2*D2</f>
        <v>0</v>
      </c>
    </row>
    <row r="3" spans="1:25" x14ac:dyDescent="0.3">
      <c r="A3" s="1">
        <v>66</v>
      </c>
      <c r="B3" s="1">
        <v>2.86</v>
      </c>
      <c r="C3" s="1">
        <v>1</v>
      </c>
      <c r="D3" s="1">
        <v>0</v>
      </c>
      <c r="E3" s="3">
        <f t="shared" ref="E3:E66" si="0">C3*D3</f>
        <v>0</v>
      </c>
      <c r="G3" s="5" t="s">
        <v>10</v>
      </c>
      <c r="H3" s="5"/>
      <c r="Q3" s="5" t="s">
        <v>10</v>
      </c>
      <c r="R3" s="5"/>
    </row>
    <row r="4" spans="1:25" x14ac:dyDescent="0.3">
      <c r="A4" s="1">
        <v>72</v>
      </c>
      <c r="B4" s="1">
        <v>3.69</v>
      </c>
      <c r="C4" s="1">
        <v>0</v>
      </c>
      <c r="D4" s="1">
        <v>0</v>
      </c>
      <c r="E4" s="3">
        <f t="shared" si="0"/>
        <v>0</v>
      </c>
      <c r="G4" t="s">
        <v>11</v>
      </c>
      <c r="H4">
        <v>0.89184775032610819</v>
      </c>
      <c r="Q4" t="s">
        <v>11</v>
      </c>
      <c r="R4">
        <v>0.89972244721059014</v>
      </c>
    </row>
    <row r="5" spans="1:25" x14ac:dyDescent="0.3">
      <c r="A5" s="1">
        <v>63</v>
      </c>
      <c r="B5" s="1">
        <v>3.24</v>
      </c>
      <c r="C5" s="1">
        <v>0</v>
      </c>
      <c r="D5" s="1">
        <v>0</v>
      </c>
      <c r="E5" s="3">
        <f t="shared" si="0"/>
        <v>0</v>
      </c>
      <c r="G5" t="s">
        <v>12</v>
      </c>
      <c r="H5">
        <v>0.7953924097617403</v>
      </c>
      <c r="Q5" t="s">
        <v>12</v>
      </c>
      <c r="R5">
        <v>0.80950048201461311</v>
      </c>
    </row>
    <row r="6" spans="1:25" x14ac:dyDescent="0.3">
      <c r="A6" s="1">
        <v>65</v>
      </c>
      <c r="B6" s="1">
        <v>3.21</v>
      </c>
      <c r="C6" s="1">
        <v>0</v>
      </c>
      <c r="D6" s="1">
        <v>0</v>
      </c>
      <c r="E6" s="3">
        <f t="shared" si="0"/>
        <v>0</v>
      </c>
      <c r="G6" t="s">
        <v>13</v>
      </c>
      <c r="H6" s="13">
        <v>0.79010083415213017</v>
      </c>
      <c r="Q6" t="s">
        <v>13</v>
      </c>
      <c r="R6" s="13">
        <v>0.80287441182381702</v>
      </c>
    </row>
    <row r="7" spans="1:25" x14ac:dyDescent="0.3">
      <c r="A7" s="1">
        <v>70</v>
      </c>
      <c r="B7" s="1">
        <v>2.78</v>
      </c>
      <c r="C7" s="1">
        <v>1</v>
      </c>
      <c r="D7" s="1">
        <v>0</v>
      </c>
      <c r="E7" s="3">
        <f t="shared" si="0"/>
        <v>0</v>
      </c>
      <c r="G7" t="s">
        <v>14</v>
      </c>
      <c r="H7">
        <v>3.0212891965011557</v>
      </c>
      <c r="Q7" t="s">
        <v>14</v>
      </c>
      <c r="R7">
        <v>2.9279148508855015</v>
      </c>
    </row>
    <row r="8" spans="1:25" ht="15" thickBot="1" x14ac:dyDescent="0.35">
      <c r="A8" s="1">
        <v>73</v>
      </c>
      <c r="B8" s="1">
        <v>3.78</v>
      </c>
      <c r="C8" s="1">
        <v>0</v>
      </c>
      <c r="D8" s="1">
        <v>1</v>
      </c>
      <c r="E8" s="3">
        <f t="shared" si="0"/>
        <v>0</v>
      </c>
      <c r="G8" s="8" t="s">
        <v>15</v>
      </c>
      <c r="H8" s="8">
        <v>120</v>
      </c>
      <c r="Q8" s="8" t="s">
        <v>15</v>
      </c>
      <c r="R8" s="8">
        <v>120</v>
      </c>
    </row>
    <row r="9" spans="1:25" x14ac:dyDescent="0.3">
      <c r="A9" s="1">
        <v>82</v>
      </c>
      <c r="B9" s="1">
        <v>3.76</v>
      </c>
      <c r="C9" s="1">
        <v>1</v>
      </c>
      <c r="D9" s="1">
        <v>1</v>
      </c>
      <c r="E9" s="3">
        <f t="shared" si="0"/>
        <v>1</v>
      </c>
    </row>
    <row r="10" spans="1:25" ht="15" thickBot="1" x14ac:dyDescent="0.35">
      <c r="A10" s="1">
        <v>68</v>
      </c>
      <c r="B10" s="1">
        <v>2.98</v>
      </c>
      <c r="C10" s="1">
        <v>0</v>
      </c>
      <c r="D10" s="1">
        <v>0</v>
      </c>
      <c r="E10" s="3">
        <f t="shared" si="0"/>
        <v>0</v>
      </c>
      <c r="G10" t="s">
        <v>16</v>
      </c>
      <c r="Q10" t="s">
        <v>16</v>
      </c>
    </row>
    <row r="11" spans="1:25" x14ac:dyDescent="0.3">
      <c r="A11" s="1">
        <v>62</v>
      </c>
      <c r="B11" s="1">
        <v>2.9</v>
      </c>
      <c r="C11" s="1">
        <v>0</v>
      </c>
      <c r="D11" s="1">
        <v>0</v>
      </c>
      <c r="E11" s="3">
        <f t="shared" si="0"/>
        <v>0</v>
      </c>
      <c r="G11" s="9"/>
      <c r="H11" s="9" t="s">
        <v>17</v>
      </c>
      <c r="I11" s="9" t="s">
        <v>18</v>
      </c>
      <c r="J11" s="9" t="s">
        <v>19</v>
      </c>
      <c r="K11" s="9" t="s">
        <v>20</v>
      </c>
      <c r="L11" s="9" t="s">
        <v>21</v>
      </c>
      <c r="Q11" s="9"/>
      <c r="R11" s="9" t="s">
        <v>17</v>
      </c>
      <c r="S11" s="9" t="s">
        <v>18</v>
      </c>
      <c r="T11" s="9" t="s">
        <v>19</v>
      </c>
      <c r="U11" s="9" t="s">
        <v>20</v>
      </c>
      <c r="V11" s="9" t="s">
        <v>21</v>
      </c>
    </row>
    <row r="12" spans="1:25" x14ac:dyDescent="0.3">
      <c r="A12" s="1">
        <v>69</v>
      </c>
      <c r="B12" s="1">
        <v>2.86</v>
      </c>
      <c r="C12" s="1">
        <v>1</v>
      </c>
      <c r="D12" s="1">
        <v>0</v>
      </c>
      <c r="E12" s="3">
        <f t="shared" si="0"/>
        <v>0</v>
      </c>
      <c r="G12" t="s">
        <v>22</v>
      </c>
      <c r="H12">
        <v>3</v>
      </c>
      <c r="I12">
        <v>4116.2551445682266</v>
      </c>
      <c r="J12">
        <v>1372.0850481894088</v>
      </c>
      <c r="K12">
        <v>150.31296317815213</v>
      </c>
      <c r="L12">
        <v>8.3494208913920833E-40</v>
      </c>
      <c r="Q12" t="s">
        <v>22</v>
      </c>
      <c r="R12">
        <v>4</v>
      </c>
      <c r="S12">
        <v>4189.2661819858749</v>
      </c>
      <c r="T12">
        <v>1047.3165454964687</v>
      </c>
      <c r="U12">
        <v>122.16901703502162</v>
      </c>
      <c r="V12">
        <v>1.8664428128045652E-40</v>
      </c>
    </row>
    <row r="13" spans="1:25" x14ac:dyDescent="0.3">
      <c r="A13" s="1">
        <v>70</v>
      </c>
      <c r="B13" s="1">
        <v>3.07</v>
      </c>
      <c r="C13" s="1">
        <v>0</v>
      </c>
      <c r="D13" s="1">
        <v>1</v>
      </c>
      <c r="E13" s="3">
        <f t="shared" si="0"/>
        <v>0</v>
      </c>
      <c r="G13" t="s">
        <v>23</v>
      </c>
      <c r="H13">
        <v>116</v>
      </c>
      <c r="I13">
        <v>1058.8698554317734</v>
      </c>
      <c r="J13">
        <v>9.1281884088945979</v>
      </c>
      <c r="Q13" t="s">
        <v>23</v>
      </c>
      <c r="R13">
        <v>115</v>
      </c>
      <c r="S13">
        <v>985.85881801412484</v>
      </c>
      <c r="T13">
        <v>8.5726853740358688</v>
      </c>
    </row>
    <row r="14" spans="1:25" ht="15" thickBot="1" x14ac:dyDescent="0.35">
      <c r="A14" s="1">
        <v>70</v>
      </c>
      <c r="B14" s="1">
        <v>3.38</v>
      </c>
      <c r="C14" s="1">
        <v>0</v>
      </c>
      <c r="D14" s="1">
        <v>0</v>
      </c>
      <c r="E14" s="3">
        <f t="shared" si="0"/>
        <v>0</v>
      </c>
      <c r="G14" s="8" t="s">
        <v>24</v>
      </c>
      <c r="H14" s="8">
        <v>119</v>
      </c>
      <c r="I14" s="8">
        <v>5175.125</v>
      </c>
      <c r="J14" s="8"/>
      <c r="K14" s="8"/>
      <c r="L14" s="8"/>
      <c r="Q14" s="8" t="s">
        <v>24</v>
      </c>
      <c r="R14" s="8">
        <v>119</v>
      </c>
      <c r="S14" s="8">
        <v>5175.125</v>
      </c>
      <c r="T14" s="8"/>
      <c r="U14" s="8"/>
      <c r="V14" s="8"/>
    </row>
    <row r="15" spans="1:25" ht="15" thickBot="1" x14ac:dyDescent="0.35">
      <c r="A15" s="1">
        <v>53</v>
      </c>
      <c r="B15" s="1">
        <v>2.57</v>
      </c>
      <c r="C15" s="1">
        <v>0</v>
      </c>
      <c r="D15" s="1">
        <v>0</v>
      </c>
      <c r="E15" s="3">
        <f t="shared" si="0"/>
        <v>0</v>
      </c>
    </row>
    <row r="16" spans="1:25" x14ac:dyDescent="0.3">
      <c r="A16" s="1">
        <v>79</v>
      </c>
      <c r="B16" s="1">
        <v>3.81</v>
      </c>
      <c r="C16" s="1">
        <v>1</v>
      </c>
      <c r="D16" s="1">
        <v>0</v>
      </c>
      <c r="E16" s="3">
        <f t="shared" si="0"/>
        <v>0</v>
      </c>
      <c r="G16" s="9"/>
      <c r="H16" s="9" t="s">
        <v>25</v>
      </c>
      <c r="I16" s="9" t="s">
        <v>14</v>
      </c>
      <c r="J16" s="9" t="s">
        <v>26</v>
      </c>
      <c r="K16" s="9" t="s">
        <v>27</v>
      </c>
      <c r="L16" s="9" t="s">
        <v>28</v>
      </c>
      <c r="M16" s="9" t="s">
        <v>29</v>
      </c>
      <c r="N16" s="9" t="s">
        <v>30</v>
      </c>
      <c r="O16" s="9" t="s">
        <v>31</v>
      </c>
      <c r="Q16" s="9"/>
      <c r="R16" s="9" t="s">
        <v>25</v>
      </c>
      <c r="S16" s="9" t="s">
        <v>14</v>
      </c>
      <c r="T16" s="9" t="s">
        <v>26</v>
      </c>
      <c r="U16" s="9" t="s">
        <v>27</v>
      </c>
      <c r="V16" s="9" t="s">
        <v>28</v>
      </c>
      <c r="W16" s="9" t="s">
        <v>29</v>
      </c>
      <c r="X16" s="9" t="s">
        <v>30</v>
      </c>
      <c r="Y16" s="9" t="s">
        <v>31</v>
      </c>
    </row>
    <row r="17" spans="1:25" x14ac:dyDescent="0.3">
      <c r="A17" s="1">
        <v>75</v>
      </c>
      <c r="B17" s="1">
        <v>3.59</v>
      </c>
      <c r="C17" s="1">
        <v>1</v>
      </c>
      <c r="D17" s="1">
        <v>0</v>
      </c>
      <c r="E17" s="3">
        <f t="shared" si="0"/>
        <v>0</v>
      </c>
      <c r="G17" t="s">
        <v>32</v>
      </c>
      <c r="H17" s="6">
        <v>44.007246340574859</v>
      </c>
      <c r="I17">
        <v>1.8598257706490886</v>
      </c>
      <c r="J17">
        <v>23.662026322614139</v>
      </c>
      <c r="K17">
        <v>3.270401098089646E-46</v>
      </c>
      <c r="L17">
        <v>40.323627059183757</v>
      </c>
      <c r="M17">
        <v>47.690865621965962</v>
      </c>
      <c r="N17">
        <v>40.323627059183757</v>
      </c>
      <c r="O17">
        <v>47.690865621965962</v>
      </c>
      <c r="Q17" t="s">
        <v>32</v>
      </c>
      <c r="R17">
        <v>44.099326871515913</v>
      </c>
      <c r="S17">
        <v>1.8026231525437062</v>
      </c>
      <c r="T17">
        <v>24.463974519181534</v>
      </c>
      <c r="U17">
        <v>2.1308984053354863E-47</v>
      </c>
      <c r="V17">
        <v>40.528677337188839</v>
      </c>
      <c r="W17">
        <v>47.669976405842988</v>
      </c>
      <c r="X17">
        <v>40.528677337188839</v>
      </c>
      <c r="Y17">
        <v>47.669976405842988</v>
      </c>
    </row>
    <row r="18" spans="1:25" x14ac:dyDescent="0.3">
      <c r="A18" s="1">
        <v>62</v>
      </c>
      <c r="B18" s="1">
        <v>2.48</v>
      </c>
      <c r="C18" s="1">
        <v>1</v>
      </c>
      <c r="D18" s="1">
        <v>0</v>
      </c>
      <c r="E18" s="3">
        <f t="shared" si="0"/>
        <v>0</v>
      </c>
      <c r="G18" t="s">
        <v>33</v>
      </c>
      <c r="H18" s="6">
        <v>6.6227061503561755</v>
      </c>
      <c r="I18">
        <v>0.56854195293760301</v>
      </c>
      <c r="J18">
        <v>11.648579521946047</v>
      </c>
      <c r="K18">
        <v>3.0777930774061577E-21</v>
      </c>
      <c r="L18">
        <v>5.496637174879087</v>
      </c>
      <c r="M18">
        <v>7.748775125833264</v>
      </c>
      <c r="N18">
        <v>5.496637174879087</v>
      </c>
      <c r="O18">
        <v>7.748775125833264</v>
      </c>
      <c r="Q18" t="s">
        <v>33</v>
      </c>
      <c r="R18">
        <v>6.7109289685021185</v>
      </c>
      <c r="S18">
        <v>0.5517996146262264</v>
      </c>
      <c r="T18">
        <v>12.161894989810593</v>
      </c>
      <c r="U18">
        <v>2.2068208825989729E-22</v>
      </c>
      <c r="V18">
        <v>5.6179201306722577</v>
      </c>
      <c r="W18">
        <v>7.8039378063319793</v>
      </c>
      <c r="X18">
        <v>5.6179201306722577</v>
      </c>
      <c r="Y18">
        <v>7.8039378063319793</v>
      </c>
    </row>
    <row r="19" spans="1:25" x14ac:dyDescent="0.3">
      <c r="A19" s="1">
        <v>73</v>
      </c>
      <c r="B19" s="1">
        <v>3.62</v>
      </c>
      <c r="C19" s="1">
        <v>0</v>
      </c>
      <c r="D19" s="1">
        <v>1</v>
      </c>
      <c r="E19" s="3">
        <f t="shared" si="0"/>
        <v>0</v>
      </c>
      <c r="G19" t="s">
        <v>34</v>
      </c>
      <c r="H19" s="6">
        <v>6.6070688938220767</v>
      </c>
      <c r="I19">
        <v>0.59531292633372501</v>
      </c>
      <c r="J19">
        <v>11.098480482377829</v>
      </c>
      <c r="K19">
        <v>6.0587669381879476E-20</v>
      </c>
      <c r="L19">
        <v>5.4279766323254881</v>
      </c>
      <c r="M19">
        <v>7.7861611553186654</v>
      </c>
      <c r="N19">
        <v>5.4279766323254881</v>
      </c>
      <c r="O19">
        <v>7.7861611553186654</v>
      </c>
      <c r="Q19" t="s">
        <v>34</v>
      </c>
      <c r="R19">
        <v>5.3250209330773384</v>
      </c>
      <c r="S19">
        <v>0.72513535269963436</v>
      </c>
      <c r="T19">
        <v>7.343485479300675</v>
      </c>
      <c r="U19">
        <v>3.2245297182828136E-11</v>
      </c>
      <c r="V19">
        <v>3.8886673581288589</v>
      </c>
      <c r="W19">
        <v>6.7613745080258179</v>
      </c>
      <c r="X19">
        <v>3.8886673581288589</v>
      </c>
      <c r="Y19">
        <v>6.7613745080258179</v>
      </c>
    </row>
    <row r="20" spans="1:25" ht="15" thickBot="1" x14ac:dyDescent="0.35">
      <c r="A20" s="1">
        <v>71</v>
      </c>
      <c r="B20" s="1">
        <v>3.7</v>
      </c>
      <c r="C20" s="1">
        <v>0</v>
      </c>
      <c r="D20" s="1">
        <v>0</v>
      </c>
      <c r="E20" s="3">
        <f t="shared" si="0"/>
        <v>0</v>
      </c>
      <c r="G20" s="8" t="s">
        <v>35</v>
      </c>
      <c r="H20" s="12">
        <v>6.7309311433580143</v>
      </c>
      <c r="I20" s="8">
        <v>0.59087791956201519</v>
      </c>
      <c r="J20" s="8">
        <v>11.391407464247907</v>
      </c>
      <c r="K20" s="8">
        <v>1.2379781357348855E-20</v>
      </c>
      <c r="L20" s="8">
        <v>5.5606229715945563</v>
      </c>
      <c r="M20" s="8">
        <v>7.9012393151214724</v>
      </c>
      <c r="N20" s="8">
        <v>5.5606229715945563</v>
      </c>
      <c r="O20" s="8">
        <v>7.9012393151214724</v>
      </c>
      <c r="Q20" t="s">
        <v>35</v>
      </c>
      <c r="R20">
        <v>5.5349839504436114</v>
      </c>
      <c r="S20">
        <v>0.70415129173748747</v>
      </c>
      <c r="T20">
        <v>7.8605038652788446</v>
      </c>
      <c r="U20">
        <v>2.2590353916504706E-12</v>
      </c>
      <c r="V20">
        <v>4.1401957616919365</v>
      </c>
      <c r="W20">
        <v>6.9297721391952862</v>
      </c>
      <c r="X20">
        <v>4.1401957616919365</v>
      </c>
      <c r="Y20">
        <v>6.9297721391952862</v>
      </c>
    </row>
    <row r="21" spans="1:25" ht="15" thickBot="1" x14ac:dyDescent="0.35">
      <c r="A21" s="1">
        <v>72</v>
      </c>
      <c r="B21" s="1">
        <v>3.92</v>
      </c>
      <c r="C21" s="1">
        <v>1</v>
      </c>
      <c r="D21" s="1">
        <v>0</v>
      </c>
      <c r="E21" s="3">
        <f t="shared" si="0"/>
        <v>0</v>
      </c>
      <c r="Q21" s="8" t="s">
        <v>36</v>
      </c>
      <c r="R21" s="8">
        <v>3.4914565653155321</v>
      </c>
      <c r="S21" s="8">
        <v>1.1963846340338258</v>
      </c>
      <c r="T21" s="8">
        <v>2.9183395255950915</v>
      </c>
      <c r="U21" s="8">
        <v>4.2339318846911127E-3</v>
      </c>
      <c r="V21" s="8">
        <v>1.1216488601604881</v>
      </c>
      <c r="W21" s="8">
        <v>5.861264270470576</v>
      </c>
      <c r="X21" s="8">
        <v>1.1216488601604881</v>
      </c>
      <c r="Y21" s="8">
        <v>5.861264270470576</v>
      </c>
    </row>
    <row r="22" spans="1:25" x14ac:dyDescent="0.3">
      <c r="A22" s="1">
        <v>63</v>
      </c>
      <c r="B22" s="1">
        <v>2.69</v>
      </c>
      <c r="C22" s="1">
        <v>0</v>
      </c>
      <c r="D22" s="1">
        <v>0</v>
      </c>
      <c r="E22" s="3">
        <f t="shared" si="0"/>
        <v>0</v>
      </c>
      <c r="G22" s="14" t="s">
        <v>37</v>
      </c>
      <c r="H22" s="4">
        <f>H17+H18*3.5</f>
        <v>67.186717866821482</v>
      </c>
    </row>
    <row r="23" spans="1:25" x14ac:dyDescent="0.3">
      <c r="A23" s="1">
        <v>66</v>
      </c>
      <c r="B23" s="1">
        <v>3.55</v>
      </c>
      <c r="C23" s="1">
        <v>0</v>
      </c>
      <c r="D23" s="1">
        <v>0</v>
      </c>
      <c r="E23" s="3">
        <f t="shared" si="0"/>
        <v>0</v>
      </c>
      <c r="G23" s="14" t="s">
        <v>38</v>
      </c>
      <c r="H23" s="4">
        <f>H17+H18*3.5+H19+H20</f>
        <v>80.524717904001577</v>
      </c>
      <c r="Q23" s="14" t="s">
        <v>37</v>
      </c>
      <c r="R23" s="19">
        <f>R17+R18*3.5</f>
        <v>67.587578261273336</v>
      </c>
    </row>
    <row r="24" spans="1:25" x14ac:dyDescent="0.3">
      <c r="A24" s="1">
        <v>74</v>
      </c>
      <c r="B24" s="1">
        <v>2.6</v>
      </c>
      <c r="C24" s="1">
        <v>1</v>
      </c>
      <c r="D24" s="1">
        <v>1</v>
      </c>
      <c r="E24" s="3">
        <f t="shared" si="0"/>
        <v>1</v>
      </c>
      <c r="Q24" s="14" t="s">
        <v>38</v>
      </c>
      <c r="R24" s="19">
        <f>R17+R18*3.5+R19+R20+R21</f>
        <v>81.939039710109824</v>
      </c>
    </row>
    <row r="25" spans="1:25" x14ac:dyDescent="0.3">
      <c r="A25" s="1">
        <v>66</v>
      </c>
      <c r="B25" s="1">
        <v>3.7</v>
      </c>
      <c r="C25" s="1">
        <v>0</v>
      </c>
      <c r="D25" s="1">
        <v>0</v>
      </c>
      <c r="E25" s="3">
        <f t="shared" si="0"/>
        <v>0</v>
      </c>
    </row>
    <row r="26" spans="1:25" x14ac:dyDescent="0.3">
      <c r="A26" s="1">
        <v>64</v>
      </c>
      <c r="B26" s="1">
        <v>2.9</v>
      </c>
      <c r="C26" s="1">
        <v>0</v>
      </c>
      <c r="D26" s="1">
        <v>0</v>
      </c>
      <c r="E26" s="3">
        <f t="shared" si="0"/>
        <v>0</v>
      </c>
    </row>
    <row r="27" spans="1:25" x14ac:dyDescent="0.3">
      <c r="A27" s="1">
        <v>62</v>
      </c>
      <c r="B27" s="1">
        <v>2.9</v>
      </c>
      <c r="C27" s="1">
        <v>0</v>
      </c>
      <c r="D27" s="1">
        <v>0</v>
      </c>
      <c r="E27" s="3">
        <f t="shared" si="0"/>
        <v>0</v>
      </c>
    </row>
    <row r="28" spans="1:25" x14ac:dyDescent="0.3">
      <c r="A28" s="1">
        <v>71</v>
      </c>
      <c r="B28" s="1">
        <v>3.5</v>
      </c>
      <c r="C28" s="1">
        <v>0</v>
      </c>
      <c r="D28" s="1">
        <v>1</v>
      </c>
      <c r="E28" s="3">
        <f t="shared" si="0"/>
        <v>0</v>
      </c>
    </row>
    <row r="29" spans="1:25" x14ac:dyDescent="0.3">
      <c r="A29" s="1">
        <v>82</v>
      </c>
      <c r="B29" s="1">
        <v>3.93</v>
      </c>
      <c r="C29" s="1">
        <v>1</v>
      </c>
      <c r="D29" s="1">
        <v>1</v>
      </c>
      <c r="E29" s="3">
        <f t="shared" si="0"/>
        <v>1</v>
      </c>
    </row>
    <row r="30" spans="1:25" x14ac:dyDescent="0.3">
      <c r="A30" s="1">
        <v>77</v>
      </c>
      <c r="B30" s="1">
        <v>3.91</v>
      </c>
      <c r="C30" s="1">
        <v>1</v>
      </c>
      <c r="D30" s="1">
        <v>0</v>
      </c>
      <c r="E30" s="3">
        <f t="shared" si="0"/>
        <v>0</v>
      </c>
    </row>
    <row r="31" spans="1:25" x14ac:dyDescent="0.3">
      <c r="A31" s="1">
        <v>70</v>
      </c>
      <c r="B31" s="1">
        <v>3.68</v>
      </c>
      <c r="C31" s="1">
        <v>0</v>
      </c>
      <c r="D31" s="1">
        <v>0</v>
      </c>
      <c r="E31" s="3">
        <f t="shared" si="0"/>
        <v>0</v>
      </c>
    </row>
    <row r="32" spans="1:25" x14ac:dyDescent="0.3">
      <c r="A32" s="1">
        <v>73</v>
      </c>
      <c r="B32" s="1">
        <v>3.81</v>
      </c>
      <c r="C32" s="1">
        <v>0</v>
      </c>
      <c r="D32" s="1">
        <v>0</v>
      </c>
      <c r="E32" s="3">
        <f t="shared" si="0"/>
        <v>0</v>
      </c>
    </row>
    <row r="33" spans="1:5" x14ac:dyDescent="0.3">
      <c r="A33" s="1">
        <v>70</v>
      </c>
      <c r="B33" s="1">
        <v>2.59</v>
      </c>
      <c r="C33" s="1">
        <v>0</v>
      </c>
      <c r="D33" s="1">
        <v>1</v>
      </c>
      <c r="E33" s="3">
        <f t="shared" si="0"/>
        <v>0</v>
      </c>
    </row>
    <row r="34" spans="1:5" x14ac:dyDescent="0.3">
      <c r="A34" s="1">
        <v>73</v>
      </c>
      <c r="B34" s="1">
        <v>2.7</v>
      </c>
      <c r="C34" s="1">
        <v>1</v>
      </c>
      <c r="D34" s="1">
        <v>0</v>
      </c>
      <c r="E34" s="3">
        <f t="shared" si="0"/>
        <v>0</v>
      </c>
    </row>
    <row r="35" spans="1:5" x14ac:dyDescent="0.3">
      <c r="A35" s="1">
        <v>68</v>
      </c>
      <c r="B35" s="1">
        <v>3.68</v>
      </c>
      <c r="C35" s="1">
        <v>0</v>
      </c>
      <c r="D35" s="1">
        <v>0</v>
      </c>
      <c r="E35" s="3">
        <f t="shared" si="0"/>
        <v>0</v>
      </c>
    </row>
    <row r="36" spans="1:5" x14ac:dyDescent="0.3">
      <c r="A36" s="1">
        <v>62</v>
      </c>
      <c r="B36" s="1">
        <v>2.84</v>
      </c>
      <c r="C36" s="1">
        <v>0</v>
      </c>
      <c r="D36" s="1">
        <v>0</v>
      </c>
      <c r="E36" s="3">
        <f t="shared" si="0"/>
        <v>0</v>
      </c>
    </row>
    <row r="37" spans="1:5" x14ac:dyDescent="0.3">
      <c r="A37" s="1">
        <v>72</v>
      </c>
      <c r="B37" s="1">
        <v>3.3</v>
      </c>
      <c r="C37" s="1">
        <v>0</v>
      </c>
      <c r="D37" s="1">
        <v>1</v>
      </c>
      <c r="E37" s="3">
        <f t="shared" si="0"/>
        <v>0</v>
      </c>
    </row>
    <row r="38" spans="1:5" x14ac:dyDescent="0.3">
      <c r="A38" s="1">
        <v>66</v>
      </c>
      <c r="B38" s="1">
        <v>2.94</v>
      </c>
      <c r="C38" s="1">
        <v>0</v>
      </c>
      <c r="D38" s="1">
        <v>0</v>
      </c>
      <c r="E38" s="3">
        <f t="shared" si="0"/>
        <v>0</v>
      </c>
    </row>
    <row r="39" spans="1:5" x14ac:dyDescent="0.3">
      <c r="A39" s="1">
        <v>64</v>
      </c>
      <c r="B39" s="1">
        <v>3.06</v>
      </c>
      <c r="C39" s="1">
        <v>0</v>
      </c>
      <c r="D39" s="1">
        <v>0</v>
      </c>
      <c r="E39" s="3">
        <f t="shared" si="0"/>
        <v>0</v>
      </c>
    </row>
    <row r="40" spans="1:5" x14ac:dyDescent="0.3">
      <c r="A40" s="1">
        <v>62</v>
      </c>
      <c r="B40" s="1">
        <v>2.41</v>
      </c>
      <c r="C40" s="1">
        <v>0</v>
      </c>
      <c r="D40" s="1">
        <v>0</v>
      </c>
      <c r="E40" s="3">
        <f t="shared" si="0"/>
        <v>0</v>
      </c>
    </row>
    <row r="41" spans="1:5" x14ac:dyDescent="0.3">
      <c r="A41" s="1">
        <v>74</v>
      </c>
      <c r="B41" s="1">
        <v>3.86</v>
      </c>
      <c r="C41" s="1">
        <v>0</v>
      </c>
      <c r="D41" s="1">
        <v>1</v>
      </c>
      <c r="E41" s="3">
        <f t="shared" si="0"/>
        <v>0</v>
      </c>
    </row>
    <row r="42" spans="1:5" x14ac:dyDescent="0.3">
      <c r="A42" s="1">
        <v>71</v>
      </c>
      <c r="B42" s="1">
        <v>3.57</v>
      </c>
      <c r="C42" s="1">
        <v>1</v>
      </c>
      <c r="D42" s="1">
        <v>0</v>
      </c>
      <c r="E42" s="3">
        <f t="shared" si="0"/>
        <v>0</v>
      </c>
    </row>
    <row r="43" spans="1:5" x14ac:dyDescent="0.3">
      <c r="A43" s="1">
        <v>75</v>
      </c>
      <c r="B43" s="1">
        <v>2.97</v>
      </c>
      <c r="C43" s="1">
        <v>1</v>
      </c>
      <c r="D43" s="1">
        <v>1</v>
      </c>
      <c r="E43" s="3">
        <f t="shared" si="0"/>
        <v>1</v>
      </c>
    </row>
    <row r="44" spans="1:5" x14ac:dyDescent="0.3">
      <c r="A44" s="1">
        <v>70</v>
      </c>
      <c r="B44" s="1">
        <v>3.6</v>
      </c>
      <c r="C44" s="1">
        <v>1</v>
      </c>
      <c r="D44" s="1">
        <v>0</v>
      </c>
      <c r="E44" s="3">
        <f t="shared" si="0"/>
        <v>0</v>
      </c>
    </row>
    <row r="45" spans="1:5" x14ac:dyDescent="0.3">
      <c r="A45" s="1">
        <v>68</v>
      </c>
      <c r="B45" s="1">
        <v>2.41</v>
      </c>
      <c r="C45" s="1">
        <v>0</v>
      </c>
      <c r="D45" s="1">
        <v>1</v>
      </c>
      <c r="E45" s="3">
        <f t="shared" si="0"/>
        <v>0</v>
      </c>
    </row>
    <row r="46" spans="1:5" x14ac:dyDescent="0.3">
      <c r="A46" s="1">
        <v>74</v>
      </c>
      <c r="B46" s="1">
        <v>3.27</v>
      </c>
      <c r="C46" s="1">
        <v>0</v>
      </c>
      <c r="D46" s="1">
        <v>1</v>
      </c>
      <c r="E46" s="3">
        <f t="shared" si="0"/>
        <v>0</v>
      </c>
    </row>
    <row r="47" spans="1:5" x14ac:dyDescent="0.3">
      <c r="A47" s="1">
        <v>81</v>
      </c>
      <c r="B47" s="1">
        <v>3.93</v>
      </c>
      <c r="C47" s="1">
        <v>1</v>
      </c>
      <c r="D47" s="1">
        <v>1</v>
      </c>
      <c r="E47" s="3">
        <f t="shared" si="0"/>
        <v>1</v>
      </c>
    </row>
    <row r="48" spans="1:5" x14ac:dyDescent="0.3">
      <c r="A48" s="1">
        <v>64</v>
      </c>
      <c r="B48" s="1">
        <v>3.06</v>
      </c>
      <c r="C48" s="1">
        <v>0</v>
      </c>
      <c r="D48" s="1">
        <v>0</v>
      </c>
      <c r="E48" s="3">
        <f t="shared" si="0"/>
        <v>0</v>
      </c>
    </row>
    <row r="49" spans="1:5" x14ac:dyDescent="0.3">
      <c r="A49" s="1">
        <v>79</v>
      </c>
      <c r="B49" s="1">
        <v>3.4</v>
      </c>
      <c r="C49" s="1">
        <v>1</v>
      </c>
      <c r="D49" s="1">
        <v>1</v>
      </c>
      <c r="E49" s="3">
        <f t="shared" si="0"/>
        <v>1</v>
      </c>
    </row>
    <row r="50" spans="1:5" x14ac:dyDescent="0.3">
      <c r="A50" s="1">
        <v>61</v>
      </c>
      <c r="B50" s="1">
        <v>2.65</v>
      </c>
      <c r="C50" s="1">
        <v>0</v>
      </c>
      <c r="D50" s="1">
        <v>0</v>
      </c>
      <c r="E50" s="3">
        <f t="shared" si="0"/>
        <v>0</v>
      </c>
    </row>
    <row r="51" spans="1:5" x14ac:dyDescent="0.3">
      <c r="A51" s="1">
        <v>71</v>
      </c>
      <c r="B51" s="1">
        <v>3.75</v>
      </c>
      <c r="C51" s="1">
        <v>0</v>
      </c>
      <c r="D51" s="1">
        <v>0</v>
      </c>
      <c r="E51" s="3">
        <f t="shared" si="0"/>
        <v>0</v>
      </c>
    </row>
    <row r="52" spans="1:5" x14ac:dyDescent="0.3">
      <c r="A52" s="1">
        <v>76</v>
      </c>
      <c r="B52" s="1">
        <v>3.85</v>
      </c>
      <c r="C52" s="1">
        <v>1</v>
      </c>
      <c r="D52" s="1">
        <v>0</v>
      </c>
      <c r="E52" s="3">
        <f t="shared" si="0"/>
        <v>0</v>
      </c>
    </row>
    <row r="53" spans="1:5" x14ac:dyDescent="0.3">
      <c r="A53" s="1">
        <v>68</v>
      </c>
      <c r="B53" s="1">
        <v>2.67</v>
      </c>
      <c r="C53" s="1">
        <v>0</v>
      </c>
      <c r="D53" s="1">
        <v>0</v>
      </c>
      <c r="E53" s="3">
        <f t="shared" si="0"/>
        <v>0</v>
      </c>
    </row>
    <row r="54" spans="1:5" x14ac:dyDescent="0.3">
      <c r="A54" s="1">
        <v>74</v>
      </c>
      <c r="B54" s="1">
        <v>2.7</v>
      </c>
      <c r="C54" s="1">
        <v>1</v>
      </c>
      <c r="D54" s="1">
        <v>1</v>
      </c>
      <c r="E54" s="3">
        <f t="shared" si="0"/>
        <v>1</v>
      </c>
    </row>
    <row r="55" spans="1:5" x14ac:dyDescent="0.3">
      <c r="A55" s="1">
        <v>68</v>
      </c>
      <c r="B55" s="1">
        <v>3.3</v>
      </c>
      <c r="C55" s="1">
        <v>0</v>
      </c>
      <c r="D55" s="1">
        <v>1</v>
      </c>
      <c r="E55" s="3">
        <f t="shared" si="0"/>
        <v>0</v>
      </c>
    </row>
    <row r="56" spans="1:5" x14ac:dyDescent="0.3">
      <c r="A56" s="1">
        <v>84</v>
      </c>
      <c r="B56" s="1">
        <v>3.53</v>
      </c>
      <c r="C56" s="1">
        <v>1</v>
      </c>
      <c r="D56" s="1">
        <v>1</v>
      </c>
      <c r="E56" s="3">
        <f t="shared" si="0"/>
        <v>1</v>
      </c>
    </row>
    <row r="57" spans="1:5" x14ac:dyDescent="0.3">
      <c r="A57" s="1">
        <v>70</v>
      </c>
      <c r="B57" s="1">
        <v>3.29</v>
      </c>
      <c r="C57" s="1">
        <v>0</v>
      </c>
      <c r="D57" s="1">
        <v>0</v>
      </c>
      <c r="E57" s="3">
        <f t="shared" si="0"/>
        <v>0</v>
      </c>
    </row>
    <row r="58" spans="1:5" x14ac:dyDescent="0.3">
      <c r="A58" s="1">
        <v>69</v>
      </c>
      <c r="B58" s="1">
        <v>3.18</v>
      </c>
      <c r="C58" s="1">
        <v>1</v>
      </c>
      <c r="D58" s="1">
        <v>0</v>
      </c>
      <c r="E58" s="3">
        <f t="shared" si="0"/>
        <v>0</v>
      </c>
    </row>
    <row r="59" spans="1:5" x14ac:dyDescent="0.3">
      <c r="A59" s="1">
        <v>72</v>
      </c>
      <c r="B59" s="1">
        <v>3.43</v>
      </c>
      <c r="C59" s="1">
        <v>0</v>
      </c>
      <c r="D59" s="1">
        <v>1</v>
      </c>
      <c r="E59" s="3">
        <f t="shared" si="0"/>
        <v>0</v>
      </c>
    </row>
    <row r="60" spans="1:5" x14ac:dyDescent="0.3">
      <c r="A60" s="1">
        <v>58</v>
      </c>
      <c r="B60" s="1">
        <v>2.46</v>
      </c>
      <c r="C60" s="1">
        <v>0</v>
      </c>
      <c r="D60" s="1">
        <v>0</v>
      </c>
      <c r="E60" s="3">
        <f t="shared" si="0"/>
        <v>0</v>
      </c>
    </row>
    <row r="61" spans="1:5" x14ac:dyDescent="0.3">
      <c r="A61" s="1">
        <v>59</v>
      </c>
      <c r="B61" s="1">
        <v>2.41</v>
      </c>
      <c r="C61" s="1">
        <v>0</v>
      </c>
      <c r="D61" s="1">
        <v>0</v>
      </c>
      <c r="E61" s="3">
        <f t="shared" si="0"/>
        <v>0</v>
      </c>
    </row>
    <row r="62" spans="1:5" x14ac:dyDescent="0.3">
      <c r="A62" s="1">
        <v>63</v>
      </c>
      <c r="B62" s="1">
        <v>3.18</v>
      </c>
      <c r="C62" s="1">
        <v>0</v>
      </c>
      <c r="D62" s="1">
        <v>0</v>
      </c>
      <c r="E62" s="3">
        <f t="shared" si="0"/>
        <v>0</v>
      </c>
    </row>
    <row r="63" spans="1:5" x14ac:dyDescent="0.3">
      <c r="A63" s="1">
        <v>70</v>
      </c>
      <c r="B63" s="1">
        <v>3.54</v>
      </c>
      <c r="C63" s="1">
        <v>0</v>
      </c>
      <c r="D63" s="1">
        <v>1</v>
      </c>
      <c r="E63" s="3">
        <f t="shared" si="0"/>
        <v>0</v>
      </c>
    </row>
    <row r="64" spans="1:5" x14ac:dyDescent="0.3">
      <c r="A64" s="1">
        <v>75</v>
      </c>
      <c r="B64" s="1">
        <v>3.72</v>
      </c>
      <c r="C64" s="1">
        <v>0</v>
      </c>
      <c r="D64" s="1">
        <v>1</v>
      </c>
      <c r="E64" s="3">
        <f t="shared" si="0"/>
        <v>0</v>
      </c>
    </row>
    <row r="65" spans="1:5" x14ac:dyDescent="0.3">
      <c r="A65" s="1">
        <v>68</v>
      </c>
      <c r="B65" s="1">
        <v>3.13</v>
      </c>
      <c r="C65" s="1">
        <v>0</v>
      </c>
      <c r="D65" s="1">
        <v>0</v>
      </c>
      <c r="E65" s="3">
        <f t="shared" si="0"/>
        <v>0</v>
      </c>
    </row>
    <row r="66" spans="1:5" x14ac:dyDescent="0.3">
      <c r="A66" s="1">
        <v>70</v>
      </c>
      <c r="B66" s="1">
        <v>3.7</v>
      </c>
      <c r="C66" s="1">
        <v>0</v>
      </c>
      <c r="D66" s="1">
        <v>0</v>
      </c>
      <c r="E66" s="3">
        <f t="shared" si="0"/>
        <v>0</v>
      </c>
    </row>
    <row r="67" spans="1:5" x14ac:dyDescent="0.3">
      <c r="A67" s="1">
        <v>73</v>
      </c>
      <c r="B67" s="1">
        <v>3.52</v>
      </c>
      <c r="C67" s="1">
        <v>1</v>
      </c>
      <c r="D67" s="1">
        <v>0</v>
      </c>
      <c r="E67" s="3">
        <f t="shared" ref="E67:E121" si="1">C67*D67</f>
        <v>0</v>
      </c>
    </row>
    <row r="68" spans="1:5" x14ac:dyDescent="0.3">
      <c r="A68" s="1">
        <v>67</v>
      </c>
      <c r="B68" s="1">
        <v>3.78</v>
      </c>
      <c r="C68" s="1">
        <v>0</v>
      </c>
      <c r="D68" s="1">
        <v>0</v>
      </c>
      <c r="E68" s="3">
        <f t="shared" si="1"/>
        <v>0</v>
      </c>
    </row>
    <row r="69" spans="1:5" x14ac:dyDescent="0.3">
      <c r="A69" s="1">
        <v>67</v>
      </c>
      <c r="B69" s="1">
        <v>3.61</v>
      </c>
      <c r="C69" s="1">
        <v>0</v>
      </c>
      <c r="D69" s="1">
        <v>0</v>
      </c>
      <c r="E69" s="3">
        <f t="shared" si="1"/>
        <v>0</v>
      </c>
    </row>
    <row r="70" spans="1:5" x14ac:dyDescent="0.3">
      <c r="A70" s="1">
        <v>71</v>
      </c>
      <c r="B70" s="1">
        <v>2.5</v>
      </c>
      <c r="C70" s="1">
        <v>0</v>
      </c>
      <c r="D70" s="1">
        <v>1</v>
      </c>
      <c r="E70" s="3">
        <f t="shared" si="1"/>
        <v>0</v>
      </c>
    </row>
    <row r="71" spans="1:5" x14ac:dyDescent="0.3">
      <c r="A71" s="1">
        <v>80</v>
      </c>
      <c r="B71" s="1">
        <v>2.81</v>
      </c>
      <c r="C71" s="1">
        <v>1</v>
      </c>
      <c r="D71" s="1">
        <v>1</v>
      </c>
      <c r="E71" s="3">
        <f t="shared" si="1"/>
        <v>1</v>
      </c>
    </row>
    <row r="72" spans="1:5" x14ac:dyDescent="0.3">
      <c r="A72" s="1">
        <v>66</v>
      </c>
      <c r="B72" s="1">
        <v>3.6</v>
      </c>
      <c r="C72" s="1">
        <v>0</v>
      </c>
      <c r="D72" s="1">
        <v>0</v>
      </c>
      <c r="E72" s="3">
        <f t="shared" si="1"/>
        <v>0</v>
      </c>
    </row>
    <row r="73" spans="1:5" x14ac:dyDescent="0.3">
      <c r="A73" s="1">
        <v>73</v>
      </c>
      <c r="B73" s="1">
        <v>3.85</v>
      </c>
      <c r="C73" s="1">
        <v>0</v>
      </c>
      <c r="D73" s="1">
        <v>0</v>
      </c>
      <c r="E73" s="3">
        <f t="shared" si="1"/>
        <v>0</v>
      </c>
    </row>
    <row r="74" spans="1:5" x14ac:dyDescent="0.3">
      <c r="A74" s="1">
        <v>58</v>
      </c>
      <c r="B74" s="1">
        <v>2.52</v>
      </c>
      <c r="C74" s="1">
        <v>0</v>
      </c>
      <c r="D74" s="1">
        <v>0</v>
      </c>
      <c r="E74" s="3">
        <f t="shared" si="1"/>
        <v>0</v>
      </c>
    </row>
    <row r="75" spans="1:5" x14ac:dyDescent="0.3">
      <c r="A75" s="1">
        <v>86</v>
      </c>
      <c r="B75" s="1">
        <v>3.87</v>
      </c>
      <c r="C75" s="1">
        <v>1</v>
      </c>
      <c r="D75" s="1">
        <v>1</v>
      </c>
      <c r="E75" s="3">
        <f t="shared" si="1"/>
        <v>1</v>
      </c>
    </row>
    <row r="76" spans="1:5" x14ac:dyDescent="0.3">
      <c r="A76" s="1">
        <v>65</v>
      </c>
      <c r="B76" s="1">
        <v>3.29</v>
      </c>
      <c r="C76" s="1">
        <v>0</v>
      </c>
      <c r="D76" s="1">
        <v>0</v>
      </c>
      <c r="E76" s="3">
        <f t="shared" si="1"/>
        <v>0</v>
      </c>
    </row>
    <row r="77" spans="1:5" x14ac:dyDescent="0.3">
      <c r="A77" s="1">
        <v>88</v>
      </c>
      <c r="B77" s="1">
        <v>3.96</v>
      </c>
      <c r="C77" s="1">
        <v>1</v>
      </c>
      <c r="D77" s="1">
        <v>1</v>
      </c>
      <c r="E77" s="3">
        <f t="shared" si="1"/>
        <v>1</v>
      </c>
    </row>
    <row r="78" spans="1:5" x14ac:dyDescent="0.3">
      <c r="A78" s="1">
        <v>72</v>
      </c>
      <c r="B78" s="1">
        <v>2.77</v>
      </c>
      <c r="C78" s="1">
        <v>1</v>
      </c>
      <c r="D78" s="1">
        <v>0</v>
      </c>
      <c r="E78" s="3">
        <f t="shared" si="1"/>
        <v>0</v>
      </c>
    </row>
    <row r="79" spans="1:5" x14ac:dyDescent="0.3">
      <c r="A79" s="1">
        <v>67</v>
      </c>
      <c r="B79" s="1">
        <v>3.48</v>
      </c>
      <c r="C79" s="1">
        <v>0</v>
      </c>
      <c r="D79" s="1">
        <v>0</v>
      </c>
      <c r="E79" s="3">
        <f t="shared" si="1"/>
        <v>0</v>
      </c>
    </row>
    <row r="80" spans="1:5" x14ac:dyDescent="0.3">
      <c r="A80" s="1">
        <v>72</v>
      </c>
      <c r="B80" s="1">
        <v>2.91</v>
      </c>
      <c r="C80" s="1">
        <v>1</v>
      </c>
      <c r="D80" s="1">
        <v>0</v>
      </c>
      <c r="E80" s="3">
        <f t="shared" si="1"/>
        <v>0</v>
      </c>
    </row>
    <row r="81" spans="1:5" x14ac:dyDescent="0.3">
      <c r="A81" s="1">
        <v>66</v>
      </c>
      <c r="B81" s="1">
        <v>3.17</v>
      </c>
      <c r="C81" s="1">
        <v>0</v>
      </c>
      <c r="D81" s="1">
        <v>0</v>
      </c>
      <c r="E81" s="3">
        <f t="shared" si="1"/>
        <v>0</v>
      </c>
    </row>
    <row r="82" spans="1:5" x14ac:dyDescent="0.3">
      <c r="A82" s="1">
        <v>70</v>
      </c>
      <c r="B82" s="1">
        <v>3.09</v>
      </c>
      <c r="C82" s="1">
        <v>0</v>
      </c>
      <c r="D82" s="1">
        <v>1</v>
      </c>
      <c r="E82" s="3">
        <f t="shared" si="1"/>
        <v>0</v>
      </c>
    </row>
    <row r="83" spans="1:5" x14ac:dyDescent="0.3">
      <c r="A83" s="1">
        <v>68</v>
      </c>
      <c r="B83" s="1">
        <v>3.79</v>
      </c>
      <c r="C83" s="1">
        <v>0</v>
      </c>
      <c r="D83" s="1">
        <v>0</v>
      </c>
      <c r="E83" s="3">
        <f t="shared" si="1"/>
        <v>0</v>
      </c>
    </row>
    <row r="84" spans="1:5" x14ac:dyDescent="0.3">
      <c r="A84" s="1">
        <v>68</v>
      </c>
      <c r="B84" s="1">
        <v>3.66</v>
      </c>
      <c r="C84" s="1">
        <v>0</v>
      </c>
      <c r="D84" s="1">
        <v>0</v>
      </c>
      <c r="E84" s="3">
        <f t="shared" si="1"/>
        <v>0</v>
      </c>
    </row>
    <row r="85" spans="1:5" x14ac:dyDescent="0.3">
      <c r="A85" s="1">
        <v>64</v>
      </c>
      <c r="B85" s="1">
        <v>2.96</v>
      </c>
      <c r="C85" s="1">
        <v>0</v>
      </c>
      <c r="D85" s="1">
        <v>0</v>
      </c>
      <c r="E85" s="3">
        <f t="shared" si="1"/>
        <v>0</v>
      </c>
    </row>
    <row r="86" spans="1:5" x14ac:dyDescent="0.3">
      <c r="A86" s="1">
        <v>73</v>
      </c>
      <c r="B86" s="1">
        <v>3.89</v>
      </c>
      <c r="C86" s="1">
        <v>0</v>
      </c>
      <c r="D86" s="1">
        <v>0</v>
      </c>
      <c r="E86" s="3">
        <f t="shared" si="1"/>
        <v>0</v>
      </c>
    </row>
    <row r="87" spans="1:5" x14ac:dyDescent="0.3">
      <c r="A87" s="1">
        <v>74</v>
      </c>
      <c r="B87" s="1">
        <v>3.53</v>
      </c>
      <c r="C87" s="1">
        <v>0</v>
      </c>
      <c r="D87" s="1">
        <v>1</v>
      </c>
      <c r="E87" s="3">
        <f t="shared" si="1"/>
        <v>0</v>
      </c>
    </row>
    <row r="88" spans="1:5" x14ac:dyDescent="0.3">
      <c r="A88" s="1">
        <v>81</v>
      </c>
      <c r="B88" s="1">
        <v>2.4700000000000002</v>
      </c>
      <c r="C88" s="1">
        <v>1</v>
      </c>
      <c r="D88" s="1">
        <v>1</v>
      </c>
      <c r="E88" s="3">
        <f t="shared" si="1"/>
        <v>1</v>
      </c>
    </row>
    <row r="89" spans="1:5" x14ac:dyDescent="0.3">
      <c r="A89" s="1">
        <v>68</v>
      </c>
      <c r="B89" s="1">
        <v>3.6</v>
      </c>
      <c r="C89" s="1">
        <v>0</v>
      </c>
      <c r="D89" s="1">
        <v>1</v>
      </c>
      <c r="E89" s="3">
        <f t="shared" si="1"/>
        <v>0</v>
      </c>
    </row>
    <row r="90" spans="1:5" x14ac:dyDescent="0.3">
      <c r="A90" s="1">
        <v>67</v>
      </c>
      <c r="B90" s="1">
        <v>2.67</v>
      </c>
      <c r="C90" s="1">
        <v>0</v>
      </c>
      <c r="D90" s="1">
        <v>1</v>
      </c>
      <c r="E90" s="3">
        <f t="shared" si="1"/>
        <v>0</v>
      </c>
    </row>
    <row r="91" spans="1:5" x14ac:dyDescent="0.3">
      <c r="A91" s="1">
        <v>86</v>
      </c>
      <c r="B91" s="1">
        <v>3.64</v>
      </c>
      <c r="C91" s="1">
        <v>1</v>
      </c>
      <c r="D91" s="1">
        <v>1</v>
      </c>
      <c r="E91" s="3">
        <f t="shared" si="1"/>
        <v>1</v>
      </c>
    </row>
    <row r="92" spans="1:5" x14ac:dyDescent="0.3">
      <c r="A92" s="1">
        <v>74</v>
      </c>
      <c r="B92" s="1">
        <v>3.78</v>
      </c>
      <c r="C92" s="1">
        <v>0</v>
      </c>
      <c r="D92" s="1">
        <v>1</v>
      </c>
      <c r="E92" s="3">
        <f t="shared" si="1"/>
        <v>0</v>
      </c>
    </row>
    <row r="93" spans="1:5" x14ac:dyDescent="0.3">
      <c r="A93" s="1">
        <v>77</v>
      </c>
      <c r="B93" s="1">
        <v>3</v>
      </c>
      <c r="C93" s="1">
        <v>0</v>
      </c>
      <c r="D93" s="1">
        <v>1</v>
      </c>
      <c r="E93" s="3">
        <f t="shared" si="1"/>
        <v>0</v>
      </c>
    </row>
    <row r="94" spans="1:5" x14ac:dyDescent="0.3">
      <c r="A94" s="1">
        <v>62</v>
      </c>
      <c r="B94" s="1">
        <v>2.66</v>
      </c>
      <c r="C94" s="1">
        <v>0</v>
      </c>
      <c r="D94" s="1">
        <v>0</v>
      </c>
      <c r="E94" s="3">
        <f t="shared" si="1"/>
        <v>0</v>
      </c>
    </row>
    <row r="95" spans="1:5" x14ac:dyDescent="0.3">
      <c r="A95" s="1">
        <v>59</v>
      </c>
      <c r="B95" s="1">
        <v>2.81</v>
      </c>
      <c r="C95" s="1">
        <v>0</v>
      </c>
      <c r="D95" s="1">
        <v>0</v>
      </c>
      <c r="E95" s="3">
        <f t="shared" si="1"/>
        <v>0</v>
      </c>
    </row>
    <row r="96" spans="1:5" x14ac:dyDescent="0.3">
      <c r="A96" s="1">
        <v>76</v>
      </c>
      <c r="B96" s="1">
        <v>2.4500000000000002</v>
      </c>
      <c r="C96" s="1">
        <v>1</v>
      </c>
      <c r="D96" s="1">
        <v>1</v>
      </c>
      <c r="E96" s="3">
        <f t="shared" si="1"/>
        <v>1</v>
      </c>
    </row>
    <row r="97" spans="1:5" x14ac:dyDescent="0.3">
      <c r="A97" s="1">
        <v>61</v>
      </c>
      <c r="B97" s="1">
        <v>2.5099999999999998</v>
      </c>
      <c r="C97" s="1">
        <v>0</v>
      </c>
      <c r="D97" s="1">
        <v>0</v>
      </c>
      <c r="E97" s="3">
        <f t="shared" si="1"/>
        <v>0</v>
      </c>
    </row>
    <row r="98" spans="1:5" x14ac:dyDescent="0.3">
      <c r="A98" s="1">
        <v>64</v>
      </c>
      <c r="B98" s="1">
        <v>2.75</v>
      </c>
      <c r="C98" s="1">
        <v>0</v>
      </c>
      <c r="D98" s="1">
        <v>0</v>
      </c>
      <c r="E98" s="3">
        <f t="shared" si="1"/>
        <v>0</v>
      </c>
    </row>
    <row r="99" spans="1:5" x14ac:dyDescent="0.3">
      <c r="A99" s="1">
        <v>79</v>
      </c>
      <c r="B99" s="1">
        <v>3.77</v>
      </c>
      <c r="C99" s="1">
        <v>1</v>
      </c>
      <c r="D99" s="1">
        <v>0</v>
      </c>
      <c r="E99" s="3">
        <f t="shared" si="1"/>
        <v>0</v>
      </c>
    </row>
    <row r="100" spans="1:5" x14ac:dyDescent="0.3">
      <c r="A100" s="1">
        <v>77</v>
      </c>
      <c r="B100" s="1">
        <v>3.85</v>
      </c>
      <c r="C100" s="1">
        <v>0</v>
      </c>
      <c r="D100" s="1">
        <v>1</v>
      </c>
      <c r="E100" s="3">
        <f t="shared" si="1"/>
        <v>0</v>
      </c>
    </row>
    <row r="101" spans="1:5" x14ac:dyDescent="0.3">
      <c r="A101" s="1">
        <v>72</v>
      </c>
      <c r="B101" s="1">
        <v>3.66</v>
      </c>
      <c r="C101" s="1">
        <v>0</v>
      </c>
      <c r="D101" s="1">
        <v>0</v>
      </c>
      <c r="E101" s="3">
        <f t="shared" si="1"/>
        <v>0</v>
      </c>
    </row>
    <row r="102" spans="1:5" x14ac:dyDescent="0.3">
      <c r="A102" s="1">
        <v>61</v>
      </c>
      <c r="B102" s="1">
        <v>2.41</v>
      </c>
      <c r="C102" s="1">
        <v>0</v>
      </c>
      <c r="D102" s="1">
        <v>0</v>
      </c>
      <c r="E102" s="3">
        <f t="shared" si="1"/>
        <v>0</v>
      </c>
    </row>
    <row r="103" spans="1:5" x14ac:dyDescent="0.3">
      <c r="A103" s="1">
        <v>68</v>
      </c>
      <c r="B103" s="1">
        <v>3.37</v>
      </c>
      <c r="C103" s="1">
        <v>0</v>
      </c>
      <c r="D103" s="1">
        <v>0</v>
      </c>
      <c r="E103" s="3">
        <f t="shared" si="1"/>
        <v>0</v>
      </c>
    </row>
    <row r="104" spans="1:5" x14ac:dyDescent="0.3">
      <c r="A104" s="1">
        <v>80</v>
      </c>
      <c r="B104" s="1">
        <v>3.93</v>
      </c>
      <c r="C104" s="1">
        <v>0</v>
      </c>
      <c r="D104" s="1">
        <v>1</v>
      </c>
      <c r="E104" s="3">
        <f t="shared" si="1"/>
        <v>0</v>
      </c>
    </row>
    <row r="105" spans="1:5" x14ac:dyDescent="0.3">
      <c r="A105" s="1">
        <v>66</v>
      </c>
      <c r="B105" s="1">
        <v>2.79</v>
      </c>
      <c r="C105" s="1">
        <v>1</v>
      </c>
      <c r="D105" s="1">
        <v>0</v>
      </c>
      <c r="E105" s="3">
        <f t="shared" si="1"/>
        <v>0</v>
      </c>
    </row>
    <row r="106" spans="1:5" x14ac:dyDescent="0.3">
      <c r="A106" s="1">
        <v>71</v>
      </c>
      <c r="B106" s="1">
        <v>2.69</v>
      </c>
      <c r="C106" s="1">
        <v>1</v>
      </c>
      <c r="D106" s="1">
        <v>0</v>
      </c>
      <c r="E106" s="3">
        <f t="shared" si="1"/>
        <v>0</v>
      </c>
    </row>
    <row r="107" spans="1:5" x14ac:dyDescent="0.3">
      <c r="A107" s="1">
        <v>83</v>
      </c>
      <c r="B107" s="1">
        <v>3.94</v>
      </c>
      <c r="C107" s="1">
        <v>0</v>
      </c>
      <c r="D107" s="1">
        <v>1</v>
      </c>
      <c r="E107" s="3">
        <f t="shared" si="1"/>
        <v>0</v>
      </c>
    </row>
    <row r="108" spans="1:5" x14ac:dyDescent="0.3">
      <c r="A108" s="1">
        <v>60</v>
      </c>
      <c r="B108" s="1">
        <v>2.57</v>
      </c>
      <c r="C108" s="1">
        <v>0</v>
      </c>
      <c r="D108" s="1">
        <v>0</v>
      </c>
      <c r="E108" s="3">
        <f t="shared" si="1"/>
        <v>0</v>
      </c>
    </row>
    <row r="109" spans="1:5" x14ac:dyDescent="0.3">
      <c r="A109" s="1">
        <v>69</v>
      </c>
      <c r="B109" s="1">
        <v>3.8</v>
      </c>
      <c r="C109" s="1">
        <v>0</v>
      </c>
      <c r="D109" s="1">
        <v>0</v>
      </c>
      <c r="E109" s="3">
        <f t="shared" si="1"/>
        <v>0</v>
      </c>
    </row>
    <row r="110" spans="1:5" x14ac:dyDescent="0.3">
      <c r="A110" s="1">
        <v>67</v>
      </c>
      <c r="B110" s="1">
        <v>2.72</v>
      </c>
      <c r="C110" s="1">
        <v>1</v>
      </c>
      <c r="D110" s="1">
        <v>0</v>
      </c>
      <c r="E110" s="3">
        <f t="shared" si="1"/>
        <v>0</v>
      </c>
    </row>
    <row r="111" spans="1:5" x14ac:dyDescent="0.3">
      <c r="A111" s="1">
        <v>69</v>
      </c>
      <c r="B111" s="1">
        <v>3.98</v>
      </c>
      <c r="C111" s="1">
        <v>0</v>
      </c>
      <c r="D111" s="1">
        <v>1</v>
      </c>
      <c r="E111" s="3">
        <f t="shared" si="1"/>
        <v>0</v>
      </c>
    </row>
    <row r="112" spans="1:5" x14ac:dyDescent="0.3">
      <c r="A112" s="1">
        <v>64</v>
      </c>
      <c r="B112" s="1">
        <v>2.5299999999999998</v>
      </c>
      <c r="C112" s="1">
        <v>1</v>
      </c>
      <c r="D112" s="1">
        <v>0</v>
      </c>
      <c r="E112" s="3">
        <f t="shared" si="1"/>
        <v>0</v>
      </c>
    </row>
    <row r="113" spans="1:5" x14ac:dyDescent="0.3">
      <c r="A113" s="1">
        <v>78</v>
      </c>
      <c r="B113" s="1">
        <v>3.84</v>
      </c>
      <c r="C113" s="1">
        <v>0</v>
      </c>
      <c r="D113" s="1">
        <v>1</v>
      </c>
      <c r="E113" s="3">
        <f t="shared" si="1"/>
        <v>0</v>
      </c>
    </row>
    <row r="114" spans="1:5" x14ac:dyDescent="0.3">
      <c r="A114" s="1">
        <v>71</v>
      </c>
      <c r="B114" s="1">
        <v>3.91</v>
      </c>
      <c r="C114" s="1">
        <v>0</v>
      </c>
      <c r="D114" s="1">
        <v>0</v>
      </c>
      <c r="E114" s="3">
        <f t="shared" si="1"/>
        <v>0</v>
      </c>
    </row>
    <row r="115" spans="1:5" x14ac:dyDescent="0.3">
      <c r="A115" s="1">
        <v>65</v>
      </c>
      <c r="B115" s="1">
        <v>3.19</v>
      </c>
      <c r="C115" s="1">
        <v>0</v>
      </c>
      <c r="D115" s="1">
        <v>1</v>
      </c>
      <c r="E115" s="3">
        <f t="shared" si="1"/>
        <v>0</v>
      </c>
    </row>
    <row r="116" spans="1:5" x14ac:dyDescent="0.3">
      <c r="A116" s="1">
        <v>61</v>
      </c>
      <c r="B116" s="1">
        <v>2.4900000000000002</v>
      </c>
      <c r="C116" s="1">
        <v>0</v>
      </c>
      <c r="D116" s="1">
        <v>0</v>
      </c>
      <c r="E116" s="3">
        <f t="shared" si="1"/>
        <v>0</v>
      </c>
    </row>
    <row r="117" spans="1:5" x14ac:dyDescent="0.3">
      <c r="A117" s="1">
        <v>66</v>
      </c>
      <c r="B117" s="1">
        <v>3.27</v>
      </c>
      <c r="C117" s="1">
        <v>0</v>
      </c>
      <c r="D117" s="1">
        <v>0</v>
      </c>
      <c r="E117" s="3">
        <f t="shared" si="1"/>
        <v>0</v>
      </c>
    </row>
    <row r="118" spans="1:5" x14ac:dyDescent="0.3">
      <c r="A118" s="1">
        <v>63</v>
      </c>
      <c r="B118" s="1">
        <v>2.86</v>
      </c>
      <c r="C118" s="1">
        <v>1</v>
      </c>
      <c r="D118" s="1">
        <v>0</v>
      </c>
      <c r="E118" s="3">
        <f t="shared" si="1"/>
        <v>0</v>
      </c>
    </row>
    <row r="119" spans="1:5" x14ac:dyDescent="0.3">
      <c r="A119" s="1">
        <v>78</v>
      </c>
      <c r="B119" s="1">
        <v>3.04</v>
      </c>
      <c r="C119" s="1">
        <v>1</v>
      </c>
      <c r="D119" s="1">
        <v>1</v>
      </c>
      <c r="E119" s="3">
        <f t="shared" si="1"/>
        <v>1</v>
      </c>
    </row>
    <row r="120" spans="1:5" x14ac:dyDescent="0.3">
      <c r="A120" s="1">
        <v>64</v>
      </c>
      <c r="B120" s="1">
        <v>2.99</v>
      </c>
      <c r="C120" s="1">
        <v>0</v>
      </c>
      <c r="D120" s="1">
        <v>0</v>
      </c>
      <c r="E120" s="3">
        <f t="shared" si="1"/>
        <v>0</v>
      </c>
    </row>
    <row r="121" spans="1:5" x14ac:dyDescent="0.3">
      <c r="A121" s="1">
        <v>66</v>
      </c>
      <c r="B121" s="1">
        <v>3.65</v>
      </c>
      <c r="C121" s="1">
        <v>0</v>
      </c>
      <c r="D121" s="1">
        <v>0</v>
      </c>
      <c r="E121" s="3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0C48E-B692-43A0-9B83-5101156A1BCF}">
  <dimension ref="A1:X201"/>
  <sheetViews>
    <sheetView topLeftCell="Q1" zoomScale="130" zoomScaleNormal="130" workbookViewId="0">
      <selection activeCell="X2" sqref="X2:X21"/>
    </sheetView>
  </sheetViews>
  <sheetFormatPr defaultColWidth="8.77734375" defaultRowHeight="14.4" x14ac:dyDescent="0.3"/>
  <cols>
    <col min="1" max="5" width="10.6640625" style="1" customWidth="1"/>
    <col min="6" max="7" width="8.88671875" bestFit="1" customWidth="1"/>
    <col min="10" max="10" width="15.109375" customWidth="1"/>
    <col min="11" max="14" width="9.109375" bestFit="1" customWidth="1"/>
    <col min="15" max="15" width="12.109375" bestFit="1" customWidth="1"/>
    <col min="16" max="16" width="9.109375" bestFit="1" customWidth="1"/>
    <col min="17" max="17" width="9.21875" bestFit="1" customWidth="1"/>
    <col min="18" max="18" width="9.109375" bestFit="1" customWidth="1"/>
    <col min="19" max="19" width="8.88671875" bestFit="1" customWidth="1"/>
    <col min="21" max="21" width="10.77734375" customWidth="1"/>
    <col min="22" max="22" width="10.109375" customWidth="1"/>
    <col min="23" max="23" width="9.5546875" bestFit="1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6" t="s">
        <v>5</v>
      </c>
      <c r="G1" s="16" t="s">
        <v>6</v>
      </c>
      <c r="J1" t="s">
        <v>7</v>
      </c>
      <c r="U1" s="3" t="s">
        <v>2</v>
      </c>
      <c r="V1" s="3" t="s">
        <v>8</v>
      </c>
      <c r="W1" s="3" t="s">
        <v>3</v>
      </c>
      <c r="X1" s="3" t="s">
        <v>48</v>
      </c>
    </row>
    <row r="2" spans="1:24" ht="15" thickBot="1" x14ac:dyDescent="0.35">
      <c r="A2" s="1">
        <v>111</v>
      </c>
      <c r="B2" s="1">
        <v>233</v>
      </c>
      <c r="C2" s="1">
        <v>11</v>
      </c>
      <c r="D2" s="1">
        <v>0</v>
      </c>
      <c r="E2" s="1">
        <v>1</v>
      </c>
      <c r="F2" s="3">
        <f>C2*D2</f>
        <v>0</v>
      </c>
      <c r="G2" s="3">
        <f>E2*D2</f>
        <v>0</v>
      </c>
      <c r="R2" s="14" t="s">
        <v>9</v>
      </c>
      <c r="S2" s="3">
        <f>AVERAGE(B2:B201)</f>
        <v>244.72</v>
      </c>
      <c r="U2" s="3">
        <v>1</v>
      </c>
      <c r="V2" s="4">
        <f>$K$17+$K$18*$S$2+$K$19*U2+$K$21</f>
        <v>50.258183012518288</v>
      </c>
      <c r="W2" s="4">
        <f>$K$17+$K$18*$S$2+$K$19*U2+$K$20+$K$21+$K$22*U2+$K$23</f>
        <v>49.650058093754971</v>
      </c>
      <c r="X2" s="20">
        <f>V2-W2</f>
        <v>0.6081249187633162</v>
      </c>
    </row>
    <row r="3" spans="1:24" x14ac:dyDescent="0.3">
      <c r="A3" s="1">
        <v>137</v>
      </c>
      <c r="B3" s="1">
        <v>327</v>
      </c>
      <c r="C3" s="1">
        <v>18</v>
      </c>
      <c r="D3" s="1">
        <v>0</v>
      </c>
      <c r="E3" s="1">
        <v>0</v>
      </c>
      <c r="F3" s="3">
        <f t="shared" ref="F3:F66" si="0">C3*D3</f>
        <v>0</v>
      </c>
      <c r="G3" s="3">
        <f t="shared" ref="G3:G66" si="1">E3*D3</f>
        <v>0</v>
      </c>
      <c r="J3" s="5" t="s">
        <v>10</v>
      </c>
      <c r="K3" s="5"/>
      <c r="R3" s="14" t="s">
        <v>4</v>
      </c>
      <c r="S3">
        <v>1</v>
      </c>
      <c r="U3" s="3">
        <v>2</v>
      </c>
      <c r="V3" s="4">
        <f t="shared" ref="V3:V21" si="2">$K$17+$K$18*$S$2+$K$19*U3+$K$21</f>
        <v>54.851413345111879</v>
      </c>
      <c r="W3" s="4">
        <f t="shared" ref="W3:W21" si="3">$K$17+$K$18*$S$2+$K$19*U3+$K$20+$K$21+$K$22*U3+$K$23</f>
        <v>52.745682604140136</v>
      </c>
      <c r="X3" s="20">
        <f t="shared" ref="X3:X21" si="4">V3-W3</f>
        <v>2.1057307409717438</v>
      </c>
    </row>
    <row r="4" spans="1:24" x14ac:dyDescent="0.3">
      <c r="A4" s="1">
        <v>114</v>
      </c>
      <c r="B4" s="1">
        <v>180</v>
      </c>
      <c r="C4" s="1">
        <v>16</v>
      </c>
      <c r="D4" s="1">
        <v>0</v>
      </c>
      <c r="E4" s="1">
        <v>0</v>
      </c>
      <c r="F4" s="3">
        <f t="shared" si="0"/>
        <v>0</v>
      </c>
      <c r="G4" s="3">
        <f t="shared" si="1"/>
        <v>0</v>
      </c>
      <c r="J4" t="s">
        <v>11</v>
      </c>
      <c r="K4" s="6">
        <v>0.85449644668817859</v>
      </c>
      <c r="U4" s="3">
        <v>3</v>
      </c>
      <c r="V4" s="4">
        <f t="shared" si="2"/>
        <v>59.444643677705471</v>
      </c>
      <c r="W4" s="4">
        <f t="shared" si="3"/>
        <v>55.841307114525293</v>
      </c>
      <c r="X4" s="20">
        <f t="shared" si="4"/>
        <v>3.6033365631801786</v>
      </c>
    </row>
    <row r="5" spans="1:24" x14ac:dyDescent="0.3">
      <c r="A5" s="1">
        <v>83</v>
      </c>
      <c r="B5" s="1">
        <v>104</v>
      </c>
      <c r="C5" s="1">
        <v>20</v>
      </c>
      <c r="D5" s="1">
        <v>1</v>
      </c>
      <c r="E5" s="1">
        <v>0</v>
      </c>
      <c r="F5" s="3">
        <f t="shared" si="0"/>
        <v>20</v>
      </c>
      <c r="G5" s="3">
        <f t="shared" si="1"/>
        <v>0</v>
      </c>
      <c r="J5" s="3" t="s">
        <v>12</v>
      </c>
      <c r="K5" s="7">
        <v>0.73016417740272332</v>
      </c>
      <c r="U5" s="3">
        <v>4</v>
      </c>
      <c r="V5" s="4">
        <f t="shared" si="2"/>
        <v>64.037874010299063</v>
      </c>
      <c r="W5" s="4">
        <f t="shared" si="3"/>
        <v>58.936931624910436</v>
      </c>
      <c r="X5" s="20">
        <f t="shared" si="4"/>
        <v>5.1009423853886275</v>
      </c>
    </row>
    <row r="6" spans="1:24" x14ac:dyDescent="0.3">
      <c r="A6" s="1">
        <v>117</v>
      </c>
      <c r="B6" s="1">
        <v>324</v>
      </c>
      <c r="C6" s="1">
        <v>15</v>
      </c>
      <c r="D6" s="1">
        <v>0</v>
      </c>
      <c r="E6" s="1">
        <v>1</v>
      </c>
      <c r="F6" s="3">
        <f t="shared" si="0"/>
        <v>0</v>
      </c>
      <c r="G6" s="3">
        <f t="shared" si="1"/>
        <v>0</v>
      </c>
      <c r="J6" t="s">
        <v>13</v>
      </c>
      <c r="K6" s="6">
        <v>0.72177549898001014</v>
      </c>
      <c r="U6" s="3">
        <v>5</v>
      </c>
      <c r="V6" s="4">
        <f t="shared" si="2"/>
        <v>68.631104342892641</v>
      </c>
      <c r="W6" s="4">
        <f t="shared" si="3"/>
        <v>62.032556135295593</v>
      </c>
      <c r="X6" s="20">
        <f t="shared" si="4"/>
        <v>6.5985482075970481</v>
      </c>
    </row>
    <row r="7" spans="1:24" x14ac:dyDescent="0.3">
      <c r="A7" s="1">
        <v>121</v>
      </c>
      <c r="B7" s="1">
        <v>231</v>
      </c>
      <c r="C7" s="1">
        <v>19</v>
      </c>
      <c r="D7" s="1">
        <v>0</v>
      </c>
      <c r="E7" s="1">
        <v>0</v>
      </c>
      <c r="F7" s="3">
        <f t="shared" si="0"/>
        <v>0</v>
      </c>
      <c r="G7" s="3">
        <f t="shared" si="1"/>
        <v>0</v>
      </c>
      <c r="J7" t="s">
        <v>14</v>
      </c>
      <c r="K7" s="6">
        <v>12.357310909082411</v>
      </c>
      <c r="U7" s="3">
        <v>6</v>
      </c>
      <c r="V7" s="4">
        <f t="shared" si="2"/>
        <v>73.224334675486233</v>
      </c>
      <c r="W7" s="4">
        <f t="shared" si="3"/>
        <v>65.128180645680757</v>
      </c>
      <c r="X7" s="20">
        <f t="shared" si="4"/>
        <v>8.0961540298054757</v>
      </c>
    </row>
    <row r="8" spans="1:24" ht="15" thickBot="1" x14ac:dyDescent="0.35">
      <c r="A8" s="1">
        <v>111</v>
      </c>
      <c r="B8" s="1">
        <v>224</v>
      </c>
      <c r="C8" s="1">
        <v>15</v>
      </c>
      <c r="D8" s="1">
        <v>0</v>
      </c>
      <c r="E8" s="1">
        <v>1</v>
      </c>
      <c r="F8" s="3">
        <f t="shared" si="0"/>
        <v>0</v>
      </c>
      <c r="G8" s="3">
        <f t="shared" si="1"/>
        <v>0</v>
      </c>
      <c r="J8" s="8" t="s">
        <v>15</v>
      </c>
      <c r="K8" s="8">
        <v>200</v>
      </c>
      <c r="U8" s="3">
        <v>7</v>
      </c>
      <c r="V8" s="4">
        <f t="shared" si="2"/>
        <v>77.817565008079825</v>
      </c>
      <c r="W8" s="4">
        <f t="shared" si="3"/>
        <v>68.223805156065893</v>
      </c>
      <c r="X8" s="20">
        <f t="shared" si="4"/>
        <v>9.5937598520139318</v>
      </c>
    </row>
    <row r="9" spans="1:24" x14ac:dyDescent="0.3">
      <c r="A9" s="1">
        <v>112</v>
      </c>
      <c r="B9" s="1">
        <v>353</v>
      </c>
      <c r="C9" s="1">
        <v>12</v>
      </c>
      <c r="D9" s="1">
        <v>0</v>
      </c>
      <c r="E9" s="1">
        <v>0</v>
      </c>
      <c r="F9" s="3">
        <f t="shared" si="0"/>
        <v>0</v>
      </c>
      <c r="G9" s="3">
        <f t="shared" si="1"/>
        <v>0</v>
      </c>
      <c r="U9" s="3">
        <v>8</v>
      </c>
      <c r="V9" s="4">
        <f t="shared" si="2"/>
        <v>82.410795340673403</v>
      </c>
      <c r="W9" s="4">
        <f t="shared" si="3"/>
        <v>71.319429666451057</v>
      </c>
      <c r="X9" s="20">
        <f t="shared" si="4"/>
        <v>11.091365674222345</v>
      </c>
    </row>
    <row r="10" spans="1:24" ht="15" thickBot="1" x14ac:dyDescent="0.35">
      <c r="A10" s="1">
        <v>132</v>
      </c>
      <c r="B10" s="1">
        <v>248</v>
      </c>
      <c r="C10" s="1">
        <v>20</v>
      </c>
      <c r="D10" s="1">
        <v>0</v>
      </c>
      <c r="E10" s="1">
        <v>0</v>
      </c>
      <c r="F10" s="3">
        <f t="shared" si="0"/>
        <v>0</v>
      </c>
      <c r="G10" s="3">
        <f t="shared" si="1"/>
        <v>0</v>
      </c>
      <c r="J10" t="s">
        <v>16</v>
      </c>
      <c r="U10" s="3">
        <v>9</v>
      </c>
      <c r="V10" s="4">
        <f t="shared" si="2"/>
        <v>87.004025673267009</v>
      </c>
      <c r="W10" s="4">
        <f t="shared" si="3"/>
        <v>74.415054176836222</v>
      </c>
      <c r="X10" s="20">
        <f t="shared" si="4"/>
        <v>12.588971496430787</v>
      </c>
    </row>
    <row r="11" spans="1:24" x14ac:dyDescent="0.3">
      <c r="A11" s="1">
        <v>124</v>
      </c>
      <c r="B11" s="1">
        <v>376</v>
      </c>
      <c r="C11" s="1">
        <v>18</v>
      </c>
      <c r="D11" s="1">
        <v>0</v>
      </c>
      <c r="E11" s="1">
        <v>0</v>
      </c>
      <c r="F11" s="3">
        <f t="shared" si="0"/>
        <v>0</v>
      </c>
      <c r="G11" s="3">
        <f t="shared" si="1"/>
        <v>0</v>
      </c>
      <c r="J11" s="9"/>
      <c r="K11" s="9" t="s">
        <v>17</v>
      </c>
      <c r="L11" s="9" t="s">
        <v>18</v>
      </c>
      <c r="M11" s="9" t="s">
        <v>19</v>
      </c>
      <c r="N11" s="9" t="s">
        <v>20</v>
      </c>
      <c r="O11" s="9" t="s">
        <v>21</v>
      </c>
      <c r="U11" s="3">
        <v>10</v>
      </c>
      <c r="V11" s="4">
        <f t="shared" si="2"/>
        <v>91.597256005860586</v>
      </c>
      <c r="W11" s="4">
        <f t="shared" si="3"/>
        <v>77.510678687221358</v>
      </c>
      <c r="X11" s="20">
        <f t="shared" si="4"/>
        <v>14.086577318639229</v>
      </c>
    </row>
    <row r="12" spans="1:24" x14ac:dyDescent="0.3">
      <c r="A12" s="1">
        <v>121</v>
      </c>
      <c r="B12" s="1">
        <v>114</v>
      </c>
      <c r="C12" s="1">
        <v>16</v>
      </c>
      <c r="D12" s="1">
        <v>0</v>
      </c>
      <c r="E12" s="1">
        <v>1</v>
      </c>
      <c r="F12" s="3">
        <f t="shared" si="0"/>
        <v>0</v>
      </c>
      <c r="G12" s="3">
        <f t="shared" si="1"/>
        <v>0</v>
      </c>
      <c r="J12" t="s">
        <v>22</v>
      </c>
      <c r="K12">
        <v>6</v>
      </c>
      <c r="L12">
        <v>79749.170349580701</v>
      </c>
      <c r="M12">
        <v>13291.528391596783</v>
      </c>
      <c r="N12" s="3">
        <v>87.041622125569148</v>
      </c>
      <c r="O12" s="3">
        <v>3.2557857691308944E-52</v>
      </c>
      <c r="U12" s="3">
        <v>11</v>
      </c>
      <c r="V12" s="4">
        <f t="shared" si="2"/>
        <v>96.190486338454164</v>
      </c>
      <c r="W12" s="4">
        <f t="shared" si="3"/>
        <v>80.606303197606508</v>
      </c>
      <c r="X12" s="20">
        <f t="shared" si="4"/>
        <v>15.584183140847657</v>
      </c>
    </row>
    <row r="13" spans="1:24" x14ac:dyDescent="0.3">
      <c r="A13" s="1">
        <v>79</v>
      </c>
      <c r="B13" s="1">
        <v>370</v>
      </c>
      <c r="C13" s="1">
        <v>13</v>
      </c>
      <c r="D13" s="1">
        <v>1</v>
      </c>
      <c r="E13" s="1">
        <v>1</v>
      </c>
      <c r="F13" s="3">
        <f t="shared" si="0"/>
        <v>13</v>
      </c>
      <c r="G13" s="3">
        <f t="shared" si="1"/>
        <v>1</v>
      </c>
      <c r="J13" t="s">
        <v>23</v>
      </c>
      <c r="K13">
        <v>193</v>
      </c>
      <c r="L13">
        <v>29471.704650419339</v>
      </c>
      <c r="M13">
        <v>152.70313290372715</v>
      </c>
      <c r="U13" s="3">
        <v>12</v>
      </c>
      <c r="V13" s="4">
        <f t="shared" si="2"/>
        <v>100.78371667104777</v>
      </c>
      <c r="W13" s="4">
        <f t="shared" si="3"/>
        <v>83.701927707991672</v>
      </c>
      <c r="X13" s="20">
        <f t="shared" si="4"/>
        <v>17.081788963056098</v>
      </c>
    </row>
    <row r="14" spans="1:24" ht="15" thickBot="1" x14ac:dyDescent="0.35">
      <c r="A14" s="1">
        <v>143</v>
      </c>
      <c r="B14" s="1">
        <v>306</v>
      </c>
      <c r="C14" s="1">
        <v>18</v>
      </c>
      <c r="D14" s="1">
        <v>0</v>
      </c>
      <c r="E14" s="1">
        <v>1</v>
      </c>
      <c r="F14" s="3">
        <f t="shared" si="0"/>
        <v>0</v>
      </c>
      <c r="G14" s="3">
        <f t="shared" si="1"/>
        <v>0</v>
      </c>
      <c r="J14" s="8" t="s">
        <v>24</v>
      </c>
      <c r="K14" s="8">
        <v>199</v>
      </c>
      <c r="L14" s="8">
        <v>109220.87500000004</v>
      </c>
      <c r="M14" s="8"/>
      <c r="N14" s="8"/>
      <c r="O14" s="8"/>
      <c r="U14" s="3">
        <v>13</v>
      </c>
      <c r="V14" s="4">
        <f t="shared" si="2"/>
        <v>105.37694700364135</v>
      </c>
      <c r="W14" s="4">
        <f t="shared" si="3"/>
        <v>86.797552218376822</v>
      </c>
      <c r="X14" s="20">
        <f t="shared" si="4"/>
        <v>18.579394785264526</v>
      </c>
    </row>
    <row r="15" spans="1:24" ht="15" thickBot="1" x14ac:dyDescent="0.35">
      <c r="A15" s="1">
        <v>116</v>
      </c>
      <c r="B15" s="1">
        <v>303</v>
      </c>
      <c r="C15" s="1">
        <v>15</v>
      </c>
      <c r="D15" s="1">
        <v>0</v>
      </c>
      <c r="E15" s="1">
        <v>1</v>
      </c>
      <c r="F15" s="3">
        <f t="shared" si="0"/>
        <v>0</v>
      </c>
      <c r="G15" s="3">
        <f t="shared" si="1"/>
        <v>0</v>
      </c>
      <c r="U15" s="3">
        <v>14</v>
      </c>
      <c r="V15" s="4">
        <f t="shared" si="2"/>
        <v>109.97017733623493</v>
      </c>
      <c r="W15" s="4">
        <f t="shared" si="3"/>
        <v>89.893176728761958</v>
      </c>
      <c r="X15" s="20">
        <f t="shared" si="4"/>
        <v>20.077000607472968</v>
      </c>
    </row>
    <row r="16" spans="1:24" x14ac:dyDescent="0.3">
      <c r="A16" s="1">
        <v>154</v>
      </c>
      <c r="B16" s="1">
        <v>282</v>
      </c>
      <c r="C16" s="1">
        <v>17</v>
      </c>
      <c r="D16" s="1">
        <v>0</v>
      </c>
      <c r="E16" s="1">
        <v>1</v>
      </c>
      <c r="F16" s="3">
        <f t="shared" si="0"/>
        <v>0</v>
      </c>
      <c r="G16" s="3">
        <f t="shared" si="1"/>
        <v>0</v>
      </c>
      <c r="J16" s="9"/>
      <c r="K16" s="9" t="s">
        <v>25</v>
      </c>
      <c r="L16" s="9" t="s">
        <v>14</v>
      </c>
      <c r="M16" s="9" t="s">
        <v>26</v>
      </c>
      <c r="N16" s="9" t="s">
        <v>27</v>
      </c>
      <c r="O16" s="9" t="s">
        <v>28</v>
      </c>
      <c r="P16" s="9" t="s">
        <v>29</v>
      </c>
      <c r="Q16" s="9" t="s">
        <v>30</v>
      </c>
      <c r="R16" s="9" t="s">
        <v>31</v>
      </c>
      <c r="U16" s="3">
        <v>15</v>
      </c>
      <c r="V16" s="4">
        <f t="shared" si="2"/>
        <v>114.56340766882853</v>
      </c>
      <c r="W16" s="4">
        <f t="shared" si="3"/>
        <v>92.988801239147136</v>
      </c>
      <c r="X16" s="20">
        <f t="shared" si="4"/>
        <v>21.574606429681396</v>
      </c>
    </row>
    <row r="17" spans="1:24" x14ac:dyDescent="0.3">
      <c r="A17" s="1">
        <v>148</v>
      </c>
      <c r="B17" s="1">
        <v>321</v>
      </c>
      <c r="C17" s="1">
        <v>20</v>
      </c>
      <c r="D17" s="1">
        <v>0</v>
      </c>
      <c r="E17" s="1">
        <v>1</v>
      </c>
      <c r="F17" s="3">
        <f t="shared" si="0"/>
        <v>0</v>
      </c>
      <c r="G17" s="3">
        <f t="shared" si="1"/>
        <v>0</v>
      </c>
      <c r="J17" s="3" t="s">
        <v>32</v>
      </c>
      <c r="K17" s="7">
        <v>2.9941538083383485</v>
      </c>
      <c r="L17" s="7">
        <v>6.1561185460731185</v>
      </c>
      <c r="M17" s="7">
        <v>0.4863703949054502</v>
      </c>
      <c r="N17" s="7">
        <v>0.62725638836704167</v>
      </c>
      <c r="O17" s="6">
        <v>-9.1477538000353356</v>
      </c>
      <c r="P17" s="6">
        <v>15.136061416712032</v>
      </c>
      <c r="Q17" s="6">
        <v>-9.1477538000353356</v>
      </c>
      <c r="R17" s="6">
        <v>15.136061416712032</v>
      </c>
      <c r="U17" s="3">
        <v>16</v>
      </c>
      <c r="V17" s="4">
        <f t="shared" si="2"/>
        <v>119.15663800142211</v>
      </c>
      <c r="W17" s="4">
        <f t="shared" si="3"/>
        <v>96.084425749532272</v>
      </c>
      <c r="X17" s="20">
        <f t="shared" si="4"/>
        <v>23.072212251889837</v>
      </c>
    </row>
    <row r="18" spans="1:24" x14ac:dyDescent="0.3">
      <c r="A18" s="1">
        <v>92</v>
      </c>
      <c r="B18" s="1">
        <v>209</v>
      </c>
      <c r="C18" s="1">
        <v>19</v>
      </c>
      <c r="D18" s="1">
        <v>1</v>
      </c>
      <c r="E18" s="1">
        <v>1</v>
      </c>
      <c r="F18" s="3">
        <f t="shared" si="0"/>
        <v>19</v>
      </c>
      <c r="G18" s="3">
        <f t="shared" si="1"/>
        <v>1</v>
      </c>
      <c r="J18" s="3" t="s">
        <v>1</v>
      </c>
      <c r="K18" s="7">
        <v>0.11264624399499959</v>
      </c>
      <c r="L18" s="7">
        <v>1.0403980597058295E-2</v>
      </c>
      <c r="M18" s="7">
        <v>10.827225497407222</v>
      </c>
      <c r="N18" s="7">
        <v>1.189280686622948E-21</v>
      </c>
      <c r="O18" s="6">
        <v>9.2126143509057151E-2</v>
      </c>
      <c r="P18" s="6">
        <v>0.13316634448094203</v>
      </c>
      <c r="Q18" s="6">
        <v>9.2126143509057151E-2</v>
      </c>
      <c r="R18" s="6">
        <v>0.13316634448094203</v>
      </c>
      <c r="U18" s="3">
        <v>17</v>
      </c>
      <c r="V18" s="4">
        <f t="shared" si="2"/>
        <v>123.74986833401572</v>
      </c>
      <c r="W18" s="4">
        <f t="shared" si="3"/>
        <v>99.180050259917451</v>
      </c>
      <c r="X18" s="20">
        <f t="shared" si="4"/>
        <v>24.569818074098265</v>
      </c>
    </row>
    <row r="19" spans="1:24" x14ac:dyDescent="0.3">
      <c r="A19" s="1">
        <v>81</v>
      </c>
      <c r="B19" s="1">
        <v>255</v>
      </c>
      <c r="C19" s="1">
        <v>16</v>
      </c>
      <c r="D19" s="1">
        <v>1</v>
      </c>
      <c r="E19" s="1">
        <v>0</v>
      </c>
      <c r="F19" s="3">
        <f t="shared" si="0"/>
        <v>16</v>
      </c>
      <c r="G19" s="3">
        <f t="shared" si="1"/>
        <v>0</v>
      </c>
      <c r="J19" s="3" t="s">
        <v>2</v>
      </c>
      <c r="K19" s="7">
        <v>4.5932303325935884</v>
      </c>
      <c r="L19" s="7">
        <v>0.36717433011453432</v>
      </c>
      <c r="M19" s="7">
        <v>12.509671716867576</v>
      </c>
      <c r="N19" s="7">
        <v>1.1090899652907136E-26</v>
      </c>
      <c r="O19" s="6">
        <v>3.8690407707696073</v>
      </c>
      <c r="P19" s="6">
        <v>5.3174198944175695</v>
      </c>
      <c r="Q19" s="6">
        <v>3.8690407707696073</v>
      </c>
      <c r="R19" s="6">
        <v>5.3174198944175695</v>
      </c>
      <c r="U19" s="3">
        <v>18</v>
      </c>
      <c r="V19" s="4">
        <f t="shared" si="2"/>
        <v>128.34309866660931</v>
      </c>
      <c r="W19" s="4">
        <f t="shared" si="3"/>
        <v>102.27567477030259</v>
      </c>
      <c r="X19" s="20">
        <f t="shared" si="4"/>
        <v>26.067423896306721</v>
      </c>
    </row>
    <row r="20" spans="1:24" x14ac:dyDescent="0.3">
      <c r="A20" s="1">
        <v>125</v>
      </c>
      <c r="B20" s="1">
        <v>168</v>
      </c>
      <c r="C20" s="1">
        <v>15</v>
      </c>
      <c r="D20" s="1">
        <v>0</v>
      </c>
      <c r="E20" s="1">
        <v>1</v>
      </c>
      <c r="F20" s="3">
        <f t="shared" si="0"/>
        <v>0</v>
      </c>
      <c r="G20" s="3">
        <f t="shared" si="1"/>
        <v>0</v>
      </c>
      <c r="J20" s="3" t="s">
        <v>3</v>
      </c>
      <c r="K20" s="7">
        <v>-3.6790637666034018</v>
      </c>
      <c r="L20" s="7">
        <v>9.9431132653481615</v>
      </c>
      <c r="M20" s="7">
        <v>-0.37001124983911948</v>
      </c>
      <c r="N20" s="7">
        <v>0.71177982041308585</v>
      </c>
      <c r="O20" s="6">
        <v>-23.290181015874484</v>
      </c>
      <c r="P20" s="6">
        <v>15.93205348266768</v>
      </c>
      <c r="Q20" s="6">
        <v>-23.290181015874484</v>
      </c>
      <c r="R20" s="6">
        <v>15.93205348266768</v>
      </c>
      <c r="U20" s="3">
        <v>19</v>
      </c>
      <c r="V20" s="4">
        <f t="shared" si="2"/>
        <v>132.93632899920289</v>
      </c>
      <c r="W20" s="4">
        <f t="shared" si="3"/>
        <v>105.37129928068775</v>
      </c>
      <c r="X20" s="20">
        <f t="shared" si="4"/>
        <v>27.565029718515135</v>
      </c>
    </row>
    <row r="21" spans="1:24" x14ac:dyDescent="0.3">
      <c r="A21" s="1">
        <v>100</v>
      </c>
      <c r="B21" s="1">
        <v>244</v>
      </c>
      <c r="C21" s="1">
        <v>18</v>
      </c>
      <c r="D21" s="1">
        <v>0</v>
      </c>
      <c r="E21" s="1">
        <v>0</v>
      </c>
      <c r="F21" s="3">
        <f t="shared" si="0"/>
        <v>0</v>
      </c>
      <c r="G21" s="3">
        <f t="shared" si="1"/>
        <v>0</v>
      </c>
      <c r="J21" s="3" t="s">
        <v>4</v>
      </c>
      <c r="K21" s="7">
        <v>15.104010041130056</v>
      </c>
      <c r="L21" s="7">
        <v>2.1131715289722188</v>
      </c>
      <c r="M21" s="7">
        <v>7.1475551482922821</v>
      </c>
      <c r="N21" s="7">
        <v>1.7713228583191072E-11</v>
      </c>
      <c r="O21" s="6">
        <v>10.936134898148415</v>
      </c>
      <c r="P21" s="6">
        <v>19.271885184111696</v>
      </c>
      <c r="Q21" s="6">
        <v>10.936134898148415</v>
      </c>
      <c r="R21" s="6">
        <v>19.271885184111696</v>
      </c>
      <c r="U21" s="3">
        <v>20</v>
      </c>
      <c r="V21" s="4">
        <f t="shared" si="2"/>
        <v>137.52955933179649</v>
      </c>
      <c r="W21" s="4">
        <f t="shared" si="3"/>
        <v>108.46692379107292</v>
      </c>
      <c r="X21" s="20">
        <f t="shared" si="4"/>
        <v>29.062635540723576</v>
      </c>
    </row>
    <row r="22" spans="1:24" x14ac:dyDescent="0.3">
      <c r="A22" s="1">
        <v>101</v>
      </c>
      <c r="B22" s="1">
        <v>363</v>
      </c>
      <c r="C22" s="1">
        <v>14</v>
      </c>
      <c r="D22" s="1">
        <v>0</v>
      </c>
      <c r="E22" s="1">
        <v>0</v>
      </c>
      <c r="F22" s="3">
        <f t="shared" si="0"/>
        <v>0</v>
      </c>
      <c r="G22" s="3">
        <f t="shared" si="1"/>
        <v>0</v>
      </c>
      <c r="J22" s="3" t="s">
        <v>5</v>
      </c>
      <c r="K22" s="7">
        <v>-1.4976058222084345</v>
      </c>
      <c r="L22" s="7">
        <v>0.63534924101488099</v>
      </c>
      <c r="M22" s="7">
        <v>-2.3571379731503574</v>
      </c>
      <c r="N22" s="7">
        <v>1.941784309193333E-2</v>
      </c>
      <c r="O22" s="6">
        <v>-2.750725255454872</v>
      </c>
      <c r="P22" s="6">
        <v>-0.24448638896199704</v>
      </c>
      <c r="Q22" s="6">
        <v>-2.750725255454872</v>
      </c>
      <c r="R22" s="6">
        <v>-0.24448638896199704</v>
      </c>
    </row>
    <row r="23" spans="1:24" ht="15" thickBot="1" x14ac:dyDescent="0.35">
      <c r="A23" s="1">
        <v>115</v>
      </c>
      <c r="B23" s="1">
        <v>348</v>
      </c>
      <c r="C23" s="1">
        <v>20</v>
      </c>
      <c r="D23" s="1">
        <v>1</v>
      </c>
      <c r="E23" s="1">
        <v>1</v>
      </c>
      <c r="F23" s="3">
        <f t="shared" si="0"/>
        <v>20</v>
      </c>
      <c r="G23" s="3">
        <f t="shared" si="1"/>
        <v>1</v>
      </c>
      <c r="J23" s="10" t="s">
        <v>6</v>
      </c>
      <c r="K23" s="11">
        <v>4.5685446700485199</v>
      </c>
      <c r="L23" s="11">
        <v>3.8835967950204235</v>
      </c>
      <c r="M23" s="11">
        <v>1.1763694613988613</v>
      </c>
      <c r="N23" s="11">
        <v>0.24089617819316603</v>
      </c>
      <c r="O23" s="12">
        <v>-3.0911963047891122</v>
      </c>
      <c r="P23" s="12">
        <v>12.228285644886153</v>
      </c>
      <c r="Q23" s="12">
        <v>-3.0911963047891122</v>
      </c>
      <c r="R23" s="12">
        <v>12.228285644886153</v>
      </c>
    </row>
    <row r="24" spans="1:24" x14ac:dyDescent="0.3">
      <c r="A24" s="1">
        <v>88</v>
      </c>
      <c r="B24" s="1">
        <v>390</v>
      </c>
      <c r="C24" s="1">
        <v>10</v>
      </c>
      <c r="D24" s="1">
        <v>1</v>
      </c>
      <c r="E24" s="1">
        <v>1</v>
      </c>
      <c r="F24" s="3">
        <f t="shared" si="0"/>
        <v>10</v>
      </c>
      <c r="G24" s="3">
        <f t="shared" si="1"/>
        <v>1</v>
      </c>
    </row>
    <row r="25" spans="1:24" x14ac:dyDescent="0.3">
      <c r="A25" s="1">
        <v>91</v>
      </c>
      <c r="B25" s="1">
        <v>215</v>
      </c>
      <c r="C25" s="1">
        <v>13</v>
      </c>
      <c r="D25" s="1">
        <v>0</v>
      </c>
      <c r="E25" s="1">
        <v>1</v>
      </c>
      <c r="F25" s="3">
        <f t="shared" si="0"/>
        <v>0</v>
      </c>
      <c r="G25" s="3">
        <f t="shared" si="1"/>
        <v>0</v>
      </c>
    </row>
    <row r="26" spans="1:24" x14ac:dyDescent="0.3">
      <c r="A26" s="1">
        <v>92</v>
      </c>
      <c r="B26" s="1">
        <v>337</v>
      </c>
      <c r="C26" s="1">
        <v>15</v>
      </c>
      <c r="D26" s="1">
        <v>1</v>
      </c>
      <c r="E26" s="1">
        <v>0</v>
      </c>
      <c r="F26" s="3">
        <f t="shared" si="0"/>
        <v>15</v>
      </c>
      <c r="G26" s="3">
        <f t="shared" si="1"/>
        <v>0</v>
      </c>
    </row>
    <row r="27" spans="1:24" x14ac:dyDescent="0.3">
      <c r="A27" s="1">
        <v>94</v>
      </c>
      <c r="B27" s="1">
        <v>158</v>
      </c>
      <c r="C27" s="1">
        <v>16</v>
      </c>
      <c r="D27" s="1">
        <v>0</v>
      </c>
      <c r="E27" s="1">
        <v>1</v>
      </c>
      <c r="F27" s="3">
        <f t="shared" si="0"/>
        <v>0</v>
      </c>
      <c r="G27" s="3">
        <f t="shared" si="1"/>
        <v>0</v>
      </c>
    </row>
    <row r="28" spans="1:24" x14ac:dyDescent="0.3">
      <c r="A28" s="1">
        <v>50</v>
      </c>
      <c r="B28" s="1">
        <v>270</v>
      </c>
      <c r="C28" s="1">
        <v>10</v>
      </c>
      <c r="D28" s="1">
        <v>1</v>
      </c>
      <c r="E28" s="1">
        <v>0</v>
      </c>
      <c r="F28" s="3">
        <f t="shared" si="0"/>
        <v>10</v>
      </c>
      <c r="G28" s="3">
        <f t="shared" si="1"/>
        <v>0</v>
      </c>
    </row>
    <row r="29" spans="1:24" x14ac:dyDescent="0.3">
      <c r="A29" s="1">
        <v>104</v>
      </c>
      <c r="B29" s="1">
        <v>171</v>
      </c>
      <c r="C29" s="1">
        <v>17</v>
      </c>
      <c r="D29" s="1">
        <v>0</v>
      </c>
      <c r="E29" s="1">
        <v>0</v>
      </c>
      <c r="F29" s="3">
        <f t="shared" si="0"/>
        <v>0</v>
      </c>
      <c r="G29" s="3">
        <f t="shared" si="1"/>
        <v>0</v>
      </c>
    </row>
    <row r="30" spans="1:24" x14ac:dyDescent="0.3">
      <c r="A30" s="1">
        <v>96</v>
      </c>
      <c r="B30" s="1">
        <v>244</v>
      </c>
      <c r="C30" s="1">
        <v>13</v>
      </c>
      <c r="D30" s="1">
        <v>0</v>
      </c>
      <c r="E30" s="1">
        <v>0</v>
      </c>
      <c r="F30" s="3">
        <f t="shared" si="0"/>
        <v>0</v>
      </c>
      <c r="G30" s="3">
        <f t="shared" si="1"/>
        <v>0</v>
      </c>
    </row>
    <row r="31" spans="1:24" x14ac:dyDescent="0.3">
      <c r="A31" s="1">
        <v>95</v>
      </c>
      <c r="B31" s="1">
        <v>228</v>
      </c>
      <c r="C31" s="1">
        <v>15</v>
      </c>
      <c r="D31" s="1">
        <v>1</v>
      </c>
      <c r="E31" s="1">
        <v>1</v>
      </c>
      <c r="F31" s="3">
        <f t="shared" si="0"/>
        <v>15</v>
      </c>
      <c r="G31" s="3">
        <f t="shared" si="1"/>
        <v>1</v>
      </c>
    </row>
    <row r="32" spans="1:24" x14ac:dyDescent="0.3">
      <c r="A32" s="1">
        <v>103</v>
      </c>
      <c r="B32" s="1">
        <v>366</v>
      </c>
      <c r="C32" s="1">
        <v>20</v>
      </c>
      <c r="D32" s="1">
        <v>1</v>
      </c>
      <c r="E32" s="1">
        <v>0</v>
      </c>
      <c r="F32" s="3">
        <f t="shared" si="0"/>
        <v>20</v>
      </c>
      <c r="G32" s="3">
        <f t="shared" si="1"/>
        <v>0</v>
      </c>
    </row>
    <row r="33" spans="1:7" x14ac:dyDescent="0.3">
      <c r="A33" s="1">
        <v>82</v>
      </c>
      <c r="B33" s="1">
        <v>176</v>
      </c>
      <c r="C33" s="1">
        <v>18</v>
      </c>
      <c r="D33" s="1">
        <v>1</v>
      </c>
      <c r="E33" s="1">
        <v>0</v>
      </c>
      <c r="F33" s="3">
        <f t="shared" si="0"/>
        <v>18</v>
      </c>
      <c r="G33" s="3">
        <f t="shared" si="1"/>
        <v>0</v>
      </c>
    </row>
    <row r="34" spans="1:7" x14ac:dyDescent="0.3">
      <c r="A34" s="1">
        <v>140</v>
      </c>
      <c r="B34" s="1">
        <v>310</v>
      </c>
      <c r="C34" s="1">
        <v>19</v>
      </c>
      <c r="D34" s="1">
        <v>0</v>
      </c>
      <c r="E34" s="1">
        <v>0</v>
      </c>
      <c r="F34" s="3">
        <f t="shared" si="0"/>
        <v>0</v>
      </c>
      <c r="G34" s="3">
        <f t="shared" si="1"/>
        <v>0</v>
      </c>
    </row>
    <row r="35" spans="1:7" x14ac:dyDescent="0.3">
      <c r="A35" s="1">
        <v>89</v>
      </c>
      <c r="B35" s="1">
        <v>179</v>
      </c>
      <c r="C35" s="1">
        <v>16</v>
      </c>
      <c r="D35" s="1">
        <v>0</v>
      </c>
      <c r="E35" s="1">
        <v>0</v>
      </c>
      <c r="F35" s="3">
        <f t="shared" si="0"/>
        <v>0</v>
      </c>
      <c r="G35" s="3">
        <f t="shared" si="1"/>
        <v>0</v>
      </c>
    </row>
    <row r="36" spans="1:7" x14ac:dyDescent="0.3">
      <c r="A36" s="1">
        <v>91</v>
      </c>
      <c r="B36" s="1">
        <v>246</v>
      </c>
      <c r="C36" s="1">
        <v>15</v>
      </c>
      <c r="D36" s="1">
        <v>0</v>
      </c>
      <c r="E36" s="1">
        <v>1</v>
      </c>
      <c r="F36" s="3">
        <f t="shared" si="0"/>
        <v>0</v>
      </c>
      <c r="G36" s="3">
        <f t="shared" si="1"/>
        <v>0</v>
      </c>
    </row>
    <row r="37" spans="1:7" x14ac:dyDescent="0.3">
      <c r="A37" s="1">
        <v>79</v>
      </c>
      <c r="B37" s="1">
        <v>217</v>
      </c>
      <c r="C37" s="1">
        <v>11</v>
      </c>
      <c r="D37" s="1">
        <v>0</v>
      </c>
      <c r="E37" s="1">
        <v>0</v>
      </c>
      <c r="F37" s="3">
        <f t="shared" si="0"/>
        <v>0</v>
      </c>
      <c r="G37" s="3">
        <f t="shared" si="1"/>
        <v>0</v>
      </c>
    </row>
    <row r="38" spans="1:7" x14ac:dyDescent="0.3">
      <c r="A38" s="1">
        <v>122</v>
      </c>
      <c r="B38" s="1">
        <v>336</v>
      </c>
      <c r="C38" s="1">
        <v>16</v>
      </c>
      <c r="D38" s="1">
        <v>0</v>
      </c>
      <c r="E38" s="1">
        <v>1</v>
      </c>
      <c r="F38" s="3">
        <f t="shared" si="0"/>
        <v>0</v>
      </c>
      <c r="G38" s="3">
        <f t="shared" si="1"/>
        <v>0</v>
      </c>
    </row>
    <row r="39" spans="1:7" x14ac:dyDescent="0.3">
      <c r="A39" s="1">
        <v>95</v>
      </c>
      <c r="B39" s="1">
        <v>170</v>
      </c>
      <c r="C39" s="1">
        <v>15</v>
      </c>
      <c r="D39" s="1">
        <v>0</v>
      </c>
      <c r="E39" s="1">
        <v>1</v>
      </c>
      <c r="F39" s="3">
        <f t="shared" si="0"/>
        <v>0</v>
      </c>
      <c r="G39" s="3">
        <f t="shared" si="1"/>
        <v>0</v>
      </c>
    </row>
    <row r="40" spans="1:7" x14ac:dyDescent="0.3">
      <c r="A40" s="1">
        <v>84</v>
      </c>
      <c r="B40" s="1">
        <v>118</v>
      </c>
      <c r="C40" s="1">
        <v>11</v>
      </c>
      <c r="D40" s="1">
        <v>0</v>
      </c>
      <c r="E40" s="1">
        <v>0</v>
      </c>
      <c r="F40" s="3">
        <f t="shared" si="0"/>
        <v>0</v>
      </c>
      <c r="G40" s="3">
        <f t="shared" si="1"/>
        <v>0</v>
      </c>
    </row>
    <row r="41" spans="1:7" x14ac:dyDescent="0.3">
      <c r="A41" s="1">
        <v>83</v>
      </c>
      <c r="B41" s="1">
        <v>143</v>
      </c>
      <c r="C41" s="1">
        <v>11</v>
      </c>
      <c r="D41" s="1">
        <v>1</v>
      </c>
      <c r="E41" s="1">
        <v>1</v>
      </c>
      <c r="F41" s="3">
        <f t="shared" si="0"/>
        <v>11</v>
      </c>
      <c r="G41" s="3">
        <f t="shared" si="1"/>
        <v>1</v>
      </c>
    </row>
    <row r="42" spans="1:7" x14ac:dyDescent="0.3">
      <c r="A42" s="1">
        <v>76</v>
      </c>
      <c r="B42" s="1">
        <v>178</v>
      </c>
      <c r="C42" s="1">
        <v>19</v>
      </c>
      <c r="D42" s="1">
        <v>1</v>
      </c>
      <c r="E42" s="1">
        <v>0</v>
      </c>
      <c r="F42" s="3">
        <f t="shared" si="0"/>
        <v>19</v>
      </c>
      <c r="G42" s="3">
        <f t="shared" si="1"/>
        <v>0</v>
      </c>
    </row>
    <row r="43" spans="1:7" x14ac:dyDescent="0.3">
      <c r="A43" s="1">
        <v>116</v>
      </c>
      <c r="B43" s="1">
        <v>242</v>
      </c>
      <c r="C43" s="1">
        <v>19</v>
      </c>
      <c r="D43" s="1">
        <v>0</v>
      </c>
      <c r="E43" s="1">
        <v>0</v>
      </c>
      <c r="F43" s="3">
        <f t="shared" si="0"/>
        <v>0</v>
      </c>
      <c r="G43" s="3">
        <f t="shared" si="1"/>
        <v>0</v>
      </c>
    </row>
    <row r="44" spans="1:7" x14ac:dyDescent="0.3">
      <c r="A44" s="1">
        <v>84</v>
      </c>
      <c r="B44" s="1">
        <v>298</v>
      </c>
      <c r="C44" s="1">
        <v>14</v>
      </c>
      <c r="D44" s="1">
        <v>1</v>
      </c>
      <c r="E44" s="1">
        <v>0</v>
      </c>
      <c r="F44" s="3">
        <f t="shared" si="0"/>
        <v>14</v>
      </c>
      <c r="G44" s="3">
        <f t="shared" si="1"/>
        <v>0</v>
      </c>
    </row>
    <row r="45" spans="1:7" x14ac:dyDescent="0.3">
      <c r="A45" s="1">
        <v>133</v>
      </c>
      <c r="B45" s="1">
        <v>200</v>
      </c>
      <c r="C45" s="1">
        <v>14</v>
      </c>
      <c r="D45" s="1">
        <v>0</v>
      </c>
      <c r="E45" s="1">
        <v>1</v>
      </c>
      <c r="F45" s="3">
        <f t="shared" si="0"/>
        <v>0</v>
      </c>
      <c r="G45" s="3">
        <f t="shared" si="1"/>
        <v>0</v>
      </c>
    </row>
    <row r="46" spans="1:7" x14ac:dyDescent="0.3">
      <c r="A46" s="1">
        <v>93</v>
      </c>
      <c r="B46" s="1">
        <v>374</v>
      </c>
      <c r="C46" s="1">
        <v>14</v>
      </c>
      <c r="D46" s="1">
        <v>0</v>
      </c>
      <c r="E46" s="1">
        <v>0</v>
      </c>
      <c r="F46" s="3">
        <f t="shared" si="0"/>
        <v>0</v>
      </c>
      <c r="G46" s="3">
        <f t="shared" si="1"/>
        <v>0</v>
      </c>
    </row>
    <row r="47" spans="1:7" x14ac:dyDescent="0.3">
      <c r="A47" s="1">
        <v>144</v>
      </c>
      <c r="B47" s="1">
        <v>252</v>
      </c>
      <c r="C47" s="1">
        <v>20</v>
      </c>
      <c r="D47" s="1">
        <v>0</v>
      </c>
      <c r="E47" s="1">
        <v>1</v>
      </c>
      <c r="F47" s="3">
        <f t="shared" si="0"/>
        <v>0</v>
      </c>
      <c r="G47" s="3">
        <f t="shared" si="1"/>
        <v>0</v>
      </c>
    </row>
    <row r="48" spans="1:7" x14ac:dyDescent="0.3">
      <c r="A48" s="1">
        <v>75</v>
      </c>
      <c r="B48" s="1">
        <v>386</v>
      </c>
      <c r="C48" s="1">
        <v>11</v>
      </c>
      <c r="D48" s="1">
        <v>0</v>
      </c>
      <c r="E48" s="1">
        <v>0</v>
      </c>
      <c r="F48" s="3">
        <f t="shared" si="0"/>
        <v>0</v>
      </c>
      <c r="G48" s="3">
        <f t="shared" si="1"/>
        <v>0</v>
      </c>
    </row>
    <row r="49" spans="1:7" x14ac:dyDescent="0.3">
      <c r="A49" s="1">
        <v>46</v>
      </c>
      <c r="B49" s="1">
        <v>217</v>
      </c>
      <c r="C49" s="1">
        <v>10</v>
      </c>
      <c r="D49" s="1">
        <v>0</v>
      </c>
      <c r="E49" s="1">
        <v>0</v>
      </c>
      <c r="F49" s="3">
        <f t="shared" si="0"/>
        <v>0</v>
      </c>
      <c r="G49" s="3">
        <f t="shared" si="1"/>
        <v>0</v>
      </c>
    </row>
    <row r="50" spans="1:7" x14ac:dyDescent="0.3">
      <c r="A50" s="1">
        <v>91</v>
      </c>
      <c r="B50" s="1">
        <v>328</v>
      </c>
      <c r="C50" s="1">
        <v>11</v>
      </c>
      <c r="D50" s="1">
        <v>0</v>
      </c>
      <c r="E50" s="1">
        <v>1</v>
      </c>
      <c r="F50" s="3">
        <f t="shared" si="0"/>
        <v>0</v>
      </c>
      <c r="G50" s="3">
        <f t="shared" si="1"/>
        <v>0</v>
      </c>
    </row>
    <row r="51" spans="1:7" x14ac:dyDescent="0.3">
      <c r="A51" s="1">
        <v>108</v>
      </c>
      <c r="B51" s="1">
        <v>180</v>
      </c>
      <c r="C51" s="1">
        <v>16</v>
      </c>
      <c r="D51" s="1">
        <v>0</v>
      </c>
      <c r="E51" s="1">
        <v>1</v>
      </c>
      <c r="F51" s="3">
        <f t="shared" si="0"/>
        <v>0</v>
      </c>
      <c r="G51" s="3">
        <f t="shared" si="1"/>
        <v>0</v>
      </c>
    </row>
    <row r="52" spans="1:7" x14ac:dyDescent="0.3">
      <c r="A52" s="1">
        <v>126</v>
      </c>
      <c r="B52" s="1">
        <v>368</v>
      </c>
      <c r="C52" s="1">
        <v>14</v>
      </c>
      <c r="D52" s="1">
        <v>0</v>
      </c>
      <c r="E52" s="1">
        <v>1</v>
      </c>
      <c r="F52" s="3">
        <f t="shared" si="0"/>
        <v>0</v>
      </c>
      <c r="G52" s="3">
        <f t="shared" si="1"/>
        <v>0</v>
      </c>
    </row>
    <row r="53" spans="1:7" x14ac:dyDescent="0.3">
      <c r="A53" s="1">
        <v>83</v>
      </c>
      <c r="B53" s="1">
        <v>140</v>
      </c>
      <c r="C53" s="1">
        <v>20</v>
      </c>
      <c r="D53" s="1">
        <v>1</v>
      </c>
      <c r="E53" s="1">
        <v>1</v>
      </c>
      <c r="F53" s="3">
        <f t="shared" si="0"/>
        <v>20</v>
      </c>
      <c r="G53" s="3">
        <f t="shared" si="1"/>
        <v>1</v>
      </c>
    </row>
    <row r="54" spans="1:7" x14ac:dyDescent="0.3">
      <c r="A54" s="1">
        <v>89</v>
      </c>
      <c r="B54" s="1">
        <v>200</v>
      </c>
      <c r="C54" s="1">
        <v>15</v>
      </c>
      <c r="D54" s="1">
        <v>0</v>
      </c>
      <c r="E54" s="1">
        <v>0</v>
      </c>
      <c r="F54" s="3">
        <f t="shared" si="0"/>
        <v>0</v>
      </c>
      <c r="G54" s="3">
        <f t="shared" si="1"/>
        <v>0</v>
      </c>
    </row>
    <row r="55" spans="1:7" x14ac:dyDescent="0.3">
      <c r="A55" s="1">
        <v>139</v>
      </c>
      <c r="B55" s="1">
        <v>348</v>
      </c>
      <c r="C55" s="1">
        <v>18</v>
      </c>
      <c r="D55" s="1">
        <v>0</v>
      </c>
      <c r="E55" s="1">
        <v>0</v>
      </c>
      <c r="F55" s="3">
        <f t="shared" si="0"/>
        <v>0</v>
      </c>
      <c r="G55" s="3">
        <f t="shared" si="1"/>
        <v>0</v>
      </c>
    </row>
    <row r="56" spans="1:7" x14ac:dyDescent="0.3">
      <c r="A56" s="1">
        <v>67</v>
      </c>
      <c r="B56" s="1">
        <v>279</v>
      </c>
      <c r="C56" s="1">
        <v>12</v>
      </c>
      <c r="D56" s="1">
        <v>1</v>
      </c>
      <c r="E56" s="1">
        <v>0</v>
      </c>
      <c r="F56" s="3">
        <f t="shared" si="0"/>
        <v>12</v>
      </c>
      <c r="G56" s="3">
        <f t="shared" si="1"/>
        <v>0</v>
      </c>
    </row>
    <row r="57" spans="1:7" x14ac:dyDescent="0.3">
      <c r="A57" s="1">
        <v>89</v>
      </c>
      <c r="B57" s="1">
        <v>143</v>
      </c>
      <c r="C57" s="1">
        <v>17</v>
      </c>
      <c r="D57" s="1">
        <v>0</v>
      </c>
      <c r="E57" s="1">
        <v>0</v>
      </c>
      <c r="F57" s="3">
        <f t="shared" si="0"/>
        <v>0</v>
      </c>
      <c r="G57" s="3">
        <f t="shared" si="1"/>
        <v>0</v>
      </c>
    </row>
    <row r="58" spans="1:7" x14ac:dyDescent="0.3">
      <c r="A58" s="1">
        <v>43</v>
      </c>
      <c r="B58" s="1">
        <v>185</v>
      </c>
      <c r="C58" s="1">
        <v>12</v>
      </c>
      <c r="D58" s="1">
        <v>1</v>
      </c>
      <c r="E58" s="1">
        <v>0</v>
      </c>
      <c r="F58" s="3">
        <f t="shared" si="0"/>
        <v>12</v>
      </c>
      <c r="G58" s="3">
        <f t="shared" si="1"/>
        <v>0</v>
      </c>
    </row>
    <row r="59" spans="1:7" x14ac:dyDescent="0.3">
      <c r="A59" s="1">
        <v>102</v>
      </c>
      <c r="B59" s="1">
        <v>302</v>
      </c>
      <c r="C59" s="1">
        <v>11</v>
      </c>
      <c r="D59" s="1">
        <v>0</v>
      </c>
      <c r="E59" s="1">
        <v>1</v>
      </c>
      <c r="F59" s="3">
        <f t="shared" si="0"/>
        <v>0</v>
      </c>
      <c r="G59" s="3">
        <f t="shared" si="1"/>
        <v>0</v>
      </c>
    </row>
    <row r="60" spans="1:7" x14ac:dyDescent="0.3">
      <c r="A60" s="1">
        <v>116</v>
      </c>
      <c r="B60" s="1">
        <v>194</v>
      </c>
      <c r="C60" s="1">
        <v>19</v>
      </c>
      <c r="D60" s="1">
        <v>0</v>
      </c>
      <c r="E60" s="1">
        <v>1</v>
      </c>
      <c r="F60" s="3">
        <f t="shared" si="0"/>
        <v>0</v>
      </c>
      <c r="G60" s="3">
        <f t="shared" si="1"/>
        <v>0</v>
      </c>
    </row>
    <row r="61" spans="1:7" x14ac:dyDescent="0.3">
      <c r="A61" s="1">
        <v>91</v>
      </c>
      <c r="B61" s="1">
        <v>128</v>
      </c>
      <c r="C61" s="1">
        <v>12</v>
      </c>
      <c r="D61" s="1">
        <v>0</v>
      </c>
      <c r="E61" s="1">
        <v>1</v>
      </c>
      <c r="F61" s="3">
        <f t="shared" si="0"/>
        <v>0</v>
      </c>
      <c r="G61" s="3">
        <f t="shared" si="1"/>
        <v>0</v>
      </c>
    </row>
    <row r="62" spans="1:7" x14ac:dyDescent="0.3">
      <c r="A62" s="1">
        <v>79</v>
      </c>
      <c r="B62" s="1">
        <v>163</v>
      </c>
      <c r="C62" s="1">
        <v>18</v>
      </c>
      <c r="D62" s="1">
        <v>1</v>
      </c>
      <c r="E62" s="1">
        <v>1</v>
      </c>
      <c r="F62" s="3">
        <f t="shared" si="0"/>
        <v>18</v>
      </c>
      <c r="G62" s="3">
        <f t="shared" si="1"/>
        <v>1</v>
      </c>
    </row>
    <row r="63" spans="1:7" x14ac:dyDescent="0.3">
      <c r="A63" s="1">
        <v>129</v>
      </c>
      <c r="B63" s="1">
        <v>247</v>
      </c>
      <c r="C63" s="1">
        <v>19</v>
      </c>
      <c r="D63" s="1">
        <v>0</v>
      </c>
      <c r="E63" s="1">
        <v>0</v>
      </c>
      <c r="F63" s="3">
        <f t="shared" si="0"/>
        <v>0</v>
      </c>
      <c r="G63" s="3">
        <f t="shared" si="1"/>
        <v>0</v>
      </c>
    </row>
    <row r="64" spans="1:7" x14ac:dyDescent="0.3">
      <c r="A64" s="1">
        <v>112</v>
      </c>
      <c r="B64" s="1">
        <v>310</v>
      </c>
      <c r="C64" s="1">
        <v>15</v>
      </c>
      <c r="D64" s="1">
        <v>0</v>
      </c>
      <c r="E64" s="1">
        <v>0</v>
      </c>
      <c r="F64" s="3">
        <f t="shared" si="0"/>
        <v>0</v>
      </c>
      <c r="G64" s="3">
        <f t="shared" si="1"/>
        <v>0</v>
      </c>
    </row>
    <row r="65" spans="1:7" x14ac:dyDescent="0.3">
      <c r="A65" s="1">
        <v>108</v>
      </c>
      <c r="B65" s="1">
        <v>321</v>
      </c>
      <c r="C65" s="1">
        <v>17</v>
      </c>
      <c r="D65" s="1">
        <v>0</v>
      </c>
      <c r="E65" s="1">
        <v>0</v>
      </c>
      <c r="F65" s="3">
        <f t="shared" si="0"/>
        <v>0</v>
      </c>
      <c r="G65" s="3">
        <f t="shared" si="1"/>
        <v>0</v>
      </c>
    </row>
    <row r="66" spans="1:7" x14ac:dyDescent="0.3">
      <c r="A66" s="1">
        <v>62</v>
      </c>
      <c r="B66" s="1">
        <v>161</v>
      </c>
      <c r="C66" s="1">
        <v>19</v>
      </c>
      <c r="D66" s="1">
        <v>1</v>
      </c>
      <c r="E66" s="1">
        <v>0</v>
      </c>
      <c r="F66" s="3">
        <f t="shared" si="0"/>
        <v>19</v>
      </c>
      <c r="G66" s="3">
        <f t="shared" si="1"/>
        <v>0</v>
      </c>
    </row>
    <row r="67" spans="1:7" x14ac:dyDescent="0.3">
      <c r="A67" s="1">
        <v>125</v>
      </c>
      <c r="B67" s="1">
        <v>317</v>
      </c>
      <c r="C67" s="1">
        <v>16</v>
      </c>
      <c r="D67" s="1">
        <v>0</v>
      </c>
      <c r="E67" s="1">
        <v>0</v>
      </c>
      <c r="F67" s="3">
        <f t="shared" ref="F67:F130" si="5">C67*D67</f>
        <v>0</v>
      </c>
      <c r="G67" s="3">
        <f t="shared" ref="G67:G130" si="6">E67*D67</f>
        <v>0</v>
      </c>
    </row>
    <row r="68" spans="1:7" x14ac:dyDescent="0.3">
      <c r="A68" s="1">
        <v>90</v>
      </c>
      <c r="B68" s="1">
        <v>368</v>
      </c>
      <c r="C68" s="1">
        <v>10</v>
      </c>
      <c r="D68" s="1">
        <v>0</v>
      </c>
      <c r="E68" s="1">
        <v>0</v>
      </c>
      <c r="F68" s="3">
        <f t="shared" si="5"/>
        <v>0</v>
      </c>
      <c r="G68" s="3">
        <f t="shared" si="6"/>
        <v>0</v>
      </c>
    </row>
    <row r="69" spans="1:7" x14ac:dyDescent="0.3">
      <c r="A69" s="1">
        <v>101</v>
      </c>
      <c r="B69" s="1">
        <v>215</v>
      </c>
      <c r="C69" s="1">
        <v>18</v>
      </c>
      <c r="D69" s="1">
        <v>0</v>
      </c>
      <c r="E69" s="1">
        <v>1</v>
      </c>
      <c r="F69" s="3">
        <f t="shared" si="5"/>
        <v>0</v>
      </c>
      <c r="G69" s="3">
        <f t="shared" si="6"/>
        <v>0</v>
      </c>
    </row>
    <row r="70" spans="1:7" x14ac:dyDescent="0.3">
      <c r="A70" s="1">
        <v>99</v>
      </c>
      <c r="B70" s="1">
        <v>263</v>
      </c>
      <c r="C70" s="1">
        <v>12</v>
      </c>
      <c r="D70" s="1">
        <v>0</v>
      </c>
      <c r="E70" s="1">
        <v>1</v>
      </c>
      <c r="F70" s="3">
        <f t="shared" si="5"/>
        <v>0</v>
      </c>
      <c r="G70" s="3">
        <f t="shared" si="6"/>
        <v>0</v>
      </c>
    </row>
    <row r="71" spans="1:7" x14ac:dyDescent="0.3">
      <c r="A71" s="1">
        <v>80</v>
      </c>
      <c r="B71" s="1">
        <v>241</v>
      </c>
      <c r="C71" s="1">
        <v>15</v>
      </c>
      <c r="D71" s="1">
        <v>0</v>
      </c>
      <c r="E71" s="1">
        <v>0</v>
      </c>
      <c r="F71" s="3">
        <f t="shared" si="5"/>
        <v>0</v>
      </c>
      <c r="G71" s="3">
        <f t="shared" si="6"/>
        <v>0</v>
      </c>
    </row>
    <row r="72" spans="1:7" x14ac:dyDescent="0.3">
      <c r="A72" s="1">
        <v>59</v>
      </c>
      <c r="B72" s="1">
        <v>112</v>
      </c>
      <c r="C72" s="1">
        <v>13</v>
      </c>
      <c r="D72" s="1">
        <v>0</v>
      </c>
      <c r="E72" s="1">
        <v>0</v>
      </c>
      <c r="F72" s="3">
        <f t="shared" si="5"/>
        <v>0</v>
      </c>
      <c r="G72" s="3">
        <f t="shared" si="6"/>
        <v>0</v>
      </c>
    </row>
    <row r="73" spans="1:7" x14ac:dyDescent="0.3">
      <c r="A73" s="1">
        <v>54</v>
      </c>
      <c r="B73" s="1">
        <v>121</v>
      </c>
      <c r="C73" s="1">
        <v>11</v>
      </c>
      <c r="D73" s="1">
        <v>1</v>
      </c>
      <c r="E73" s="1">
        <v>0</v>
      </c>
      <c r="F73" s="3">
        <f t="shared" si="5"/>
        <v>11</v>
      </c>
      <c r="G73" s="3">
        <f t="shared" si="6"/>
        <v>0</v>
      </c>
    </row>
    <row r="74" spans="1:7" x14ac:dyDescent="0.3">
      <c r="A74" s="1">
        <v>126</v>
      </c>
      <c r="B74" s="1">
        <v>247</v>
      </c>
      <c r="C74" s="1">
        <v>14</v>
      </c>
      <c r="D74" s="1">
        <v>0</v>
      </c>
      <c r="E74" s="1">
        <v>1</v>
      </c>
      <c r="F74" s="3">
        <f t="shared" si="5"/>
        <v>0</v>
      </c>
      <c r="G74" s="3">
        <f t="shared" si="6"/>
        <v>0</v>
      </c>
    </row>
    <row r="75" spans="1:7" x14ac:dyDescent="0.3">
      <c r="A75" s="1">
        <v>73</v>
      </c>
      <c r="B75" s="1">
        <v>228</v>
      </c>
      <c r="C75" s="1">
        <v>15</v>
      </c>
      <c r="D75" s="1">
        <v>0</v>
      </c>
      <c r="E75" s="1">
        <v>0</v>
      </c>
      <c r="F75" s="3">
        <f t="shared" si="5"/>
        <v>0</v>
      </c>
      <c r="G75" s="3">
        <f t="shared" si="6"/>
        <v>0</v>
      </c>
    </row>
    <row r="76" spans="1:7" x14ac:dyDescent="0.3">
      <c r="A76" s="1">
        <v>101</v>
      </c>
      <c r="B76" s="1">
        <v>178</v>
      </c>
      <c r="C76" s="1">
        <v>11</v>
      </c>
      <c r="D76" s="1">
        <v>1</v>
      </c>
      <c r="E76" s="1">
        <v>1</v>
      </c>
      <c r="F76" s="3">
        <f t="shared" si="5"/>
        <v>11</v>
      </c>
      <c r="G76" s="3">
        <f t="shared" si="6"/>
        <v>1</v>
      </c>
    </row>
    <row r="77" spans="1:7" x14ac:dyDescent="0.3">
      <c r="A77" s="1">
        <v>111</v>
      </c>
      <c r="B77" s="1">
        <v>319</v>
      </c>
      <c r="C77" s="1">
        <v>19</v>
      </c>
      <c r="D77" s="1">
        <v>1</v>
      </c>
      <c r="E77" s="1">
        <v>0</v>
      </c>
      <c r="F77" s="3">
        <f t="shared" si="5"/>
        <v>19</v>
      </c>
      <c r="G77" s="3">
        <f t="shared" si="6"/>
        <v>0</v>
      </c>
    </row>
    <row r="78" spans="1:7" x14ac:dyDescent="0.3">
      <c r="A78" s="1">
        <v>83</v>
      </c>
      <c r="B78" s="1">
        <v>145</v>
      </c>
      <c r="C78" s="1">
        <v>13</v>
      </c>
      <c r="D78" s="1">
        <v>0</v>
      </c>
      <c r="E78" s="1">
        <v>0</v>
      </c>
      <c r="F78" s="3">
        <f t="shared" si="5"/>
        <v>0</v>
      </c>
      <c r="G78" s="3">
        <f t="shared" si="6"/>
        <v>0</v>
      </c>
    </row>
    <row r="79" spans="1:7" x14ac:dyDescent="0.3">
      <c r="A79" s="1">
        <v>135</v>
      </c>
      <c r="B79" s="1">
        <v>378</v>
      </c>
      <c r="C79" s="1">
        <v>20</v>
      </c>
      <c r="D79" s="1">
        <v>1</v>
      </c>
      <c r="E79" s="1">
        <v>1</v>
      </c>
      <c r="F79" s="3">
        <f t="shared" si="5"/>
        <v>20</v>
      </c>
      <c r="G79" s="3">
        <f t="shared" si="6"/>
        <v>1</v>
      </c>
    </row>
    <row r="80" spans="1:7" x14ac:dyDescent="0.3">
      <c r="A80" s="1">
        <v>103</v>
      </c>
      <c r="B80" s="1">
        <v>168</v>
      </c>
      <c r="C80" s="1">
        <v>12</v>
      </c>
      <c r="D80" s="1">
        <v>0</v>
      </c>
      <c r="E80" s="1">
        <v>1</v>
      </c>
      <c r="F80" s="3">
        <f t="shared" si="5"/>
        <v>0</v>
      </c>
      <c r="G80" s="3">
        <f t="shared" si="6"/>
        <v>0</v>
      </c>
    </row>
    <row r="81" spans="1:7" x14ac:dyDescent="0.3">
      <c r="A81" s="1">
        <v>86</v>
      </c>
      <c r="B81" s="1">
        <v>129</v>
      </c>
      <c r="C81" s="1">
        <v>12</v>
      </c>
      <c r="D81" s="1">
        <v>1</v>
      </c>
      <c r="E81" s="1">
        <v>1</v>
      </c>
      <c r="F81" s="3">
        <f t="shared" si="5"/>
        <v>12</v>
      </c>
      <c r="G81" s="3">
        <f t="shared" si="6"/>
        <v>1</v>
      </c>
    </row>
    <row r="82" spans="1:7" x14ac:dyDescent="0.3">
      <c r="A82" s="1">
        <v>90</v>
      </c>
      <c r="B82" s="1">
        <v>351</v>
      </c>
      <c r="C82" s="1">
        <v>11</v>
      </c>
      <c r="D82" s="1">
        <v>0</v>
      </c>
      <c r="E82" s="1">
        <v>0</v>
      </c>
      <c r="F82" s="3">
        <f t="shared" si="5"/>
        <v>0</v>
      </c>
      <c r="G82" s="3">
        <f t="shared" si="6"/>
        <v>0</v>
      </c>
    </row>
    <row r="83" spans="1:7" x14ac:dyDescent="0.3">
      <c r="A83" s="1">
        <v>98</v>
      </c>
      <c r="B83" s="1">
        <v>199</v>
      </c>
      <c r="C83" s="1">
        <v>14</v>
      </c>
      <c r="D83" s="1">
        <v>0</v>
      </c>
      <c r="E83" s="1">
        <v>1</v>
      </c>
      <c r="F83" s="3">
        <f t="shared" si="5"/>
        <v>0</v>
      </c>
      <c r="G83" s="3">
        <f t="shared" si="6"/>
        <v>0</v>
      </c>
    </row>
    <row r="84" spans="1:7" x14ac:dyDescent="0.3">
      <c r="A84" s="1">
        <v>94</v>
      </c>
      <c r="B84" s="1">
        <v>353</v>
      </c>
      <c r="C84" s="1">
        <v>12</v>
      </c>
      <c r="D84" s="1">
        <v>0</v>
      </c>
      <c r="E84" s="1">
        <v>0</v>
      </c>
      <c r="F84" s="3">
        <f t="shared" si="5"/>
        <v>0</v>
      </c>
      <c r="G84" s="3">
        <f t="shared" si="6"/>
        <v>0</v>
      </c>
    </row>
    <row r="85" spans="1:7" x14ac:dyDescent="0.3">
      <c r="A85" s="1">
        <v>62</v>
      </c>
      <c r="B85" s="1">
        <v>148</v>
      </c>
      <c r="C85" s="1">
        <v>18</v>
      </c>
      <c r="D85" s="1">
        <v>1</v>
      </c>
      <c r="E85" s="1">
        <v>0</v>
      </c>
      <c r="F85" s="3">
        <f t="shared" si="5"/>
        <v>18</v>
      </c>
      <c r="G85" s="3">
        <f t="shared" si="6"/>
        <v>0</v>
      </c>
    </row>
    <row r="86" spans="1:7" x14ac:dyDescent="0.3">
      <c r="A86" s="1">
        <v>98</v>
      </c>
      <c r="B86" s="1">
        <v>226</v>
      </c>
      <c r="C86" s="1">
        <v>14</v>
      </c>
      <c r="D86" s="1">
        <v>0</v>
      </c>
      <c r="E86" s="1">
        <v>0</v>
      </c>
      <c r="F86" s="3">
        <f t="shared" si="5"/>
        <v>0</v>
      </c>
      <c r="G86" s="3">
        <f t="shared" si="6"/>
        <v>0</v>
      </c>
    </row>
    <row r="87" spans="1:7" x14ac:dyDescent="0.3">
      <c r="A87" s="1">
        <v>116</v>
      </c>
      <c r="B87" s="1">
        <v>187</v>
      </c>
      <c r="C87" s="1">
        <v>19</v>
      </c>
      <c r="D87" s="1">
        <v>0</v>
      </c>
      <c r="E87" s="1">
        <v>0</v>
      </c>
      <c r="F87" s="3">
        <f t="shared" si="5"/>
        <v>0</v>
      </c>
      <c r="G87" s="3">
        <f t="shared" si="6"/>
        <v>0</v>
      </c>
    </row>
    <row r="88" spans="1:7" x14ac:dyDescent="0.3">
      <c r="A88" s="1">
        <v>82</v>
      </c>
      <c r="B88" s="1">
        <v>313</v>
      </c>
      <c r="C88" s="1">
        <v>18</v>
      </c>
      <c r="D88" s="1">
        <v>1</v>
      </c>
      <c r="E88" s="1">
        <v>0</v>
      </c>
      <c r="F88" s="3">
        <f t="shared" si="5"/>
        <v>18</v>
      </c>
      <c r="G88" s="3">
        <f t="shared" si="6"/>
        <v>0</v>
      </c>
    </row>
    <row r="89" spans="1:7" x14ac:dyDescent="0.3">
      <c r="A89" s="1">
        <v>98</v>
      </c>
      <c r="B89" s="1">
        <v>205</v>
      </c>
      <c r="C89" s="1">
        <v>12</v>
      </c>
      <c r="D89" s="1">
        <v>0</v>
      </c>
      <c r="E89" s="1">
        <v>1</v>
      </c>
      <c r="F89" s="3">
        <f t="shared" si="5"/>
        <v>0</v>
      </c>
      <c r="G89" s="3">
        <f t="shared" si="6"/>
        <v>0</v>
      </c>
    </row>
    <row r="90" spans="1:7" x14ac:dyDescent="0.3">
      <c r="A90" s="1">
        <v>134</v>
      </c>
      <c r="B90" s="1">
        <v>272</v>
      </c>
      <c r="C90" s="1">
        <v>19</v>
      </c>
      <c r="D90" s="1">
        <v>0</v>
      </c>
      <c r="E90" s="1">
        <v>0</v>
      </c>
      <c r="F90" s="3">
        <f t="shared" si="5"/>
        <v>0</v>
      </c>
      <c r="G90" s="3">
        <f t="shared" si="6"/>
        <v>0</v>
      </c>
    </row>
    <row r="91" spans="1:7" x14ac:dyDescent="0.3">
      <c r="A91" s="1">
        <v>71</v>
      </c>
      <c r="B91" s="1">
        <v>289</v>
      </c>
      <c r="C91" s="1">
        <v>12</v>
      </c>
      <c r="D91" s="1">
        <v>1</v>
      </c>
      <c r="E91" s="1">
        <v>0</v>
      </c>
      <c r="F91" s="3">
        <f t="shared" si="5"/>
        <v>12</v>
      </c>
      <c r="G91" s="3">
        <f t="shared" si="6"/>
        <v>0</v>
      </c>
    </row>
    <row r="92" spans="1:7" x14ac:dyDescent="0.3">
      <c r="A92" s="1">
        <v>107</v>
      </c>
      <c r="B92" s="1">
        <v>193</v>
      </c>
      <c r="C92" s="1">
        <v>16</v>
      </c>
      <c r="D92" s="1">
        <v>0</v>
      </c>
      <c r="E92" s="1">
        <v>1</v>
      </c>
      <c r="F92" s="3">
        <f t="shared" si="5"/>
        <v>0</v>
      </c>
      <c r="G92" s="3">
        <f t="shared" si="6"/>
        <v>0</v>
      </c>
    </row>
    <row r="93" spans="1:7" x14ac:dyDescent="0.3">
      <c r="A93" s="1">
        <v>66</v>
      </c>
      <c r="B93" s="1">
        <v>349</v>
      </c>
      <c r="C93" s="1">
        <v>14</v>
      </c>
      <c r="D93" s="1">
        <v>1</v>
      </c>
      <c r="E93" s="1">
        <v>0</v>
      </c>
      <c r="F93" s="3">
        <f t="shared" si="5"/>
        <v>14</v>
      </c>
      <c r="G93" s="3">
        <f t="shared" si="6"/>
        <v>0</v>
      </c>
    </row>
    <row r="94" spans="1:7" x14ac:dyDescent="0.3">
      <c r="A94" s="1">
        <v>140</v>
      </c>
      <c r="B94" s="1">
        <v>374</v>
      </c>
      <c r="C94" s="1">
        <v>18</v>
      </c>
      <c r="D94" s="1">
        <v>0</v>
      </c>
      <c r="E94" s="1">
        <v>1</v>
      </c>
      <c r="F94" s="3">
        <f t="shared" si="5"/>
        <v>0</v>
      </c>
      <c r="G94" s="3">
        <f t="shared" si="6"/>
        <v>0</v>
      </c>
    </row>
    <row r="95" spans="1:7" x14ac:dyDescent="0.3">
      <c r="A95" s="1">
        <v>93</v>
      </c>
      <c r="B95" s="1">
        <v>371</v>
      </c>
      <c r="C95" s="1">
        <v>14</v>
      </c>
      <c r="D95" s="1">
        <v>0</v>
      </c>
      <c r="E95" s="1">
        <v>0</v>
      </c>
      <c r="F95" s="3">
        <f t="shared" si="5"/>
        <v>0</v>
      </c>
      <c r="G95" s="3">
        <f t="shared" si="6"/>
        <v>0</v>
      </c>
    </row>
    <row r="96" spans="1:7" x14ac:dyDescent="0.3">
      <c r="A96" s="1">
        <v>84</v>
      </c>
      <c r="B96" s="1">
        <v>147</v>
      </c>
      <c r="C96" s="1">
        <v>16</v>
      </c>
      <c r="D96" s="1">
        <v>0</v>
      </c>
      <c r="E96" s="1">
        <v>0</v>
      </c>
      <c r="F96" s="3">
        <f t="shared" si="5"/>
        <v>0</v>
      </c>
      <c r="G96" s="3">
        <f t="shared" si="6"/>
        <v>0</v>
      </c>
    </row>
    <row r="97" spans="1:7" x14ac:dyDescent="0.3">
      <c r="A97" s="1">
        <v>104</v>
      </c>
      <c r="B97" s="1">
        <v>262</v>
      </c>
      <c r="C97" s="1">
        <v>14</v>
      </c>
      <c r="D97" s="1">
        <v>0</v>
      </c>
      <c r="E97" s="1">
        <v>1</v>
      </c>
      <c r="F97" s="3">
        <f t="shared" si="5"/>
        <v>0</v>
      </c>
      <c r="G97" s="3">
        <f t="shared" si="6"/>
        <v>0</v>
      </c>
    </row>
    <row r="98" spans="1:7" x14ac:dyDescent="0.3">
      <c r="A98" s="1">
        <v>113</v>
      </c>
      <c r="B98" s="1">
        <v>230</v>
      </c>
      <c r="C98" s="1">
        <v>11</v>
      </c>
      <c r="D98" s="1">
        <v>0</v>
      </c>
      <c r="E98" s="1">
        <v>1</v>
      </c>
      <c r="F98" s="3">
        <f t="shared" si="5"/>
        <v>0</v>
      </c>
      <c r="G98" s="3">
        <f t="shared" si="6"/>
        <v>0</v>
      </c>
    </row>
    <row r="99" spans="1:7" x14ac:dyDescent="0.3">
      <c r="A99" s="1">
        <v>89</v>
      </c>
      <c r="B99" s="1">
        <v>351</v>
      </c>
      <c r="C99" s="1">
        <v>14</v>
      </c>
      <c r="D99" s="1">
        <v>1</v>
      </c>
      <c r="E99" s="1">
        <v>0</v>
      </c>
      <c r="F99" s="3">
        <f t="shared" si="5"/>
        <v>14</v>
      </c>
      <c r="G99" s="3">
        <f t="shared" si="6"/>
        <v>0</v>
      </c>
    </row>
    <row r="100" spans="1:7" x14ac:dyDescent="0.3">
      <c r="A100" s="1">
        <v>101</v>
      </c>
      <c r="B100" s="1">
        <v>198</v>
      </c>
      <c r="C100" s="1">
        <v>15</v>
      </c>
      <c r="D100" s="1">
        <v>0</v>
      </c>
      <c r="E100" s="1">
        <v>1</v>
      </c>
      <c r="F100" s="3">
        <f t="shared" si="5"/>
        <v>0</v>
      </c>
      <c r="G100" s="3">
        <f t="shared" si="6"/>
        <v>0</v>
      </c>
    </row>
    <row r="101" spans="1:7" x14ac:dyDescent="0.3">
      <c r="A101" s="1">
        <v>90</v>
      </c>
      <c r="B101" s="1">
        <v>366</v>
      </c>
      <c r="C101" s="1">
        <v>12</v>
      </c>
      <c r="D101" s="1">
        <v>0</v>
      </c>
      <c r="E101" s="1">
        <v>1</v>
      </c>
      <c r="F101" s="3">
        <f t="shared" si="5"/>
        <v>0</v>
      </c>
      <c r="G101" s="3">
        <f t="shared" si="6"/>
        <v>0</v>
      </c>
    </row>
    <row r="102" spans="1:7" x14ac:dyDescent="0.3">
      <c r="A102" s="1">
        <v>115</v>
      </c>
      <c r="B102" s="1">
        <v>329</v>
      </c>
      <c r="C102" s="1">
        <v>19</v>
      </c>
      <c r="D102" s="1">
        <v>1</v>
      </c>
      <c r="E102" s="1">
        <v>1</v>
      </c>
      <c r="F102" s="3">
        <f t="shared" si="5"/>
        <v>19</v>
      </c>
      <c r="G102" s="3">
        <f t="shared" si="6"/>
        <v>1</v>
      </c>
    </row>
    <row r="103" spans="1:7" x14ac:dyDescent="0.3">
      <c r="A103" s="1">
        <v>109</v>
      </c>
      <c r="B103" s="1">
        <v>168</v>
      </c>
      <c r="C103" s="1">
        <v>15</v>
      </c>
      <c r="D103" s="1">
        <v>0</v>
      </c>
      <c r="E103" s="1">
        <v>1</v>
      </c>
      <c r="F103" s="3">
        <f t="shared" si="5"/>
        <v>0</v>
      </c>
      <c r="G103" s="3">
        <f t="shared" si="6"/>
        <v>0</v>
      </c>
    </row>
    <row r="104" spans="1:7" x14ac:dyDescent="0.3">
      <c r="A104" s="1">
        <v>105</v>
      </c>
      <c r="B104" s="1">
        <v>131</v>
      </c>
      <c r="C104" s="1">
        <v>12</v>
      </c>
      <c r="D104" s="1">
        <v>0</v>
      </c>
      <c r="E104" s="1">
        <v>1</v>
      </c>
      <c r="F104" s="3">
        <f t="shared" si="5"/>
        <v>0</v>
      </c>
      <c r="G104" s="3">
        <f t="shared" si="6"/>
        <v>0</v>
      </c>
    </row>
    <row r="105" spans="1:7" x14ac:dyDescent="0.3">
      <c r="A105" s="1">
        <v>109</v>
      </c>
      <c r="B105" s="1">
        <v>162</v>
      </c>
      <c r="C105" s="1">
        <v>19</v>
      </c>
      <c r="D105" s="1">
        <v>0</v>
      </c>
      <c r="E105" s="1">
        <v>1</v>
      </c>
      <c r="F105" s="3">
        <f t="shared" si="5"/>
        <v>0</v>
      </c>
      <c r="G105" s="3">
        <f t="shared" si="6"/>
        <v>0</v>
      </c>
    </row>
    <row r="106" spans="1:7" x14ac:dyDescent="0.3">
      <c r="A106" s="1">
        <v>122</v>
      </c>
      <c r="B106" s="1">
        <v>128</v>
      </c>
      <c r="C106" s="1">
        <v>18</v>
      </c>
      <c r="D106" s="1">
        <v>0</v>
      </c>
      <c r="E106" s="1">
        <v>1</v>
      </c>
      <c r="F106" s="3">
        <f t="shared" si="5"/>
        <v>0</v>
      </c>
      <c r="G106" s="3">
        <f t="shared" si="6"/>
        <v>0</v>
      </c>
    </row>
    <row r="107" spans="1:7" x14ac:dyDescent="0.3">
      <c r="A107" s="1">
        <v>94</v>
      </c>
      <c r="B107" s="1">
        <v>107</v>
      </c>
      <c r="C107" s="1">
        <v>15</v>
      </c>
      <c r="D107" s="1">
        <v>0</v>
      </c>
      <c r="E107" s="1">
        <v>0</v>
      </c>
      <c r="F107" s="3">
        <f t="shared" si="5"/>
        <v>0</v>
      </c>
      <c r="G107" s="3">
        <f t="shared" si="6"/>
        <v>0</v>
      </c>
    </row>
    <row r="108" spans="1:7" x14ac:dyDescent="0.3">
      <c r="A108" s="1">
        <v>77</v>
      </c>
      <c r="B108" s="1">
        <v>293</v>
      </c>
      <c r="C108" s="1">
        <v>10</v>
      </c>
      <c r="D108" s="1">
        <v>1</v>
      </c>
      <c r="E108" s="1">
        <v>0</v>
      </c>
      <c r="F108" s="3">
        <f t="shared" si="5"/>
        <v>10</v>
      </c>
      <c r="G108" s="3">
        <f t="shared" si="6"/>
        <v>0</v>
      </c>
    </row>
    <row r="109" spans="1:7" x14ac:dyDescent="0.3">
      <c r="A109" s="1">
        <v>130</v>
      </c>
      <c r="B109" s="1">
        <v>226</v>
      </c>
      <c r="C109" s="1">
        <v>17</v>
      </c>
      <c r="D109" s="1">
        <v>0</v>
      </c>
      <c r="E109" s="1">
        <v>1</v>
      </c>
      <c r="F109" s="3">
        <f t="shared" si="5"/>
        <v>0</v>
      </c>
      <c r="G109" s="3">
        <f t="shared" si="6"/>
        <v>0</v>
      </c>
    </row>
    <row r="110" spans="1:7" x14ac:dyDescent="0.3">
      <c r="A110" s="1">
        <v>128</v>
      </c>
      <c r="B110" s="1">
        <v>363</v>
      </c>
      <c r="C110" s="1">
        <v>18</v>
      </c>
      <c r="D110" s="1">
        <v>0</v>
      </c>
      <c r="E110" s="1">
        <v>0</v>
      </c>
      <c r="F110" s="3">
        <f t="shared" si="5"/>
        <v>0</v>
      </c>
      <c r="G110" s="3">
        <f t="shared" si="6"/>
        <v>0</v>
      </c>
    </row>
    <row r="111" spans="1:7" x14ac:dyDescent="0.3">
      <c r="A111" s="1">
        <v>61</v>
      </c>
      <c r="B111" s="1">
        <v>283</v>
      </c>
      <c r="C111" s="1">
        <v>13</v>
      </c>
      <c r="D111" s="1">
        <v>1</v>
      </c>
      <c r="E111" s="1">
        <v>0</v>
      </c>
      <c r="F111" s="3">
        <f t="shared" si="5"/>
        <v>13</v>
      </c>
      <c r="G111" s="3">
        <f t="shared" si="6"/>
        <v>0</v>
      </c>
    </row>
    <row r="112" spans="1:7" x14ac:dyDescent="0.3">
      <c r="A112" s="1">
        <v>136</v>
      </c>
      <c r="B112" s="1">
        <v>382</v>
      </c>
      <c r="C112" s="1">
        <v>19</v>
      </c>
      <c r="D112" s="1">
        <v>0</v>
      </c>
      <c r="E112" s="1">
        <v>0</v>
      </c>
      <c r="F112" s="3">
        <f t="shared" si="5"/>
        <v>0</v>
      </c>
      <c r="G112" s="3">
        <f t="shared" si="6"/>
        <v>0</v>
      </c>
    </row>
    <row r="113" spans="1:7" x14ac:dyDescent="0.3">
      <c r="A113" s="1">
        <v>112</v>
      </c>
      <c r="B113" s="1">
        <v>238</v>
      </c>
      <c r="C113" s="1">
        <v>17</v>
      </c>
      <c r="D113" s="1">
        <v>0</v>
      </c>
      <c r="E113" s="1">
        <v>0</v>
      </c>
      <c r="F113" s="3">
        <f t="shared" si="5"/>
        <v>0</v>
      </c>
      <c r="G113" s="3">
        <f t="shared" si="6"/>
        <v>0</v>
      </c>
    </row>
    <row r="114" spans="1:7" x14ac:dyDescent="0.3">
      <c r="A114" s="1">
        <v>91</v>
      </c>
      <c r="B114" s="1">
        <v>266</v>
      </c>
      <c r="C114" s="1">
        <v>14</v>
      </c>
      <c r="D114" s="1">
        <v>0</v>
      </c>
      <c r="E114" s="1">
        <v>0</v>
      </c>
      <c r="F114" s="3">
        <f t="shared" si="5"/>
        <v>0</v>
      </c>
      <c r="G114" s="3">
        <f t="shared" si="6"/>
        <v>0</v>
      </c>
    </row>
    <row r="115" spans="1:7" x14ac:dyDescent="0.3">
      <c r="A115" s="1">
        <v>85</v>
      </c>
      <c r="B115" s="1">
        <v>283</v>
      </c>
      <c r="C115" s="1">
        <v>11</v>
      </c>
      <c r="D115" s="1">
        <v>0</v>
      </c>
      <c r="E115" s="1">
        <v>1</v>
      </c>
      <c r="F115" s="3">
        <f t="shared" si="5"/>
        <v>0</v>
      </c>
      <c r="G115" s="3">
        <f t="shared" si="6"/>
        <v>0</v>
      </c>
    </row>
    <row r="116" spans="1:7" x14ac:dyDescent="0.3">
      <c r="A116" s="1">
        <v>93</v>
      </c>
      <c r="B116" s="1">
        <v>238</v>
      </c>
      <c r="C116" s="1">
        <v>11</v>
      </c>
      <c r="D116" s="1">
        <v>0</v>
      </c>
      <c r="E116" s="1">
        <v>1</v>
      </c>
      <c r="F116" s="3">
        <f t="shared" si="5"/>
        <v>0</v>
      </c>
      <c r="G116" s="3">
        <f t="shared" si="6"/>
        <v>0</v>
      </c>
    </row>
    <row r="117" spans="1:7" x14ac:dyDescent="0.3">
      <c r="A117" s="1">
        <v>99</v>
      </c>
      <c r="B117" s="1">
        <v>237</v>
      </c>
      <c r="C117" s="1">
        <v>15</v>
      </c>
      <c r="D117" s="1">
        <v>0</v>
      </c>
      <c r="E117" s="1">
        <v>0</v>
      </c>
      <c r="F117" s="3">
        <f t="shared" si="5"/>
        <v>0</v>
      </c>
      <c r="G117" s="3">
        <f t="shared" si="6"/>
        <v>0</v>
      </c>
    </row>
    <row r="118" spans="1:7" x14ac:dyDescent="0.3">
      <c r="A118" s="1">
        <v>150</v>
      </c>
      <c r="B118" s="1">
        <v>393</v>
      </c>
      <c r="C118" s="1">
        <v>19</v>
      </c>
      <c r="D118" s="1">
        <v>0</v>
      </c>
      <c r="E118" s="1">
        <v>0</v>
      </c>
      <c r="F118" s="3">
        <f t="shared" si="5"/>
        <v>0</v>
      </c>
      <c r="G118" s="3">
        <f t="shared" si="6"/>
        <v>0</v>
      </c>
    </row>
    <row r="119" spans="1:7" x14ac:dyDescent="0.3">
      <c r="A119" s="1">
        <v>91</v>
      </c>
      <c r="B119" s="1">
        <v>285</v>
      </c>
      <c r="C119" s="1">
        <v>14</v>
      </c>
      <c r="D119" s="1">
        <v>0</v>
      </c>
      <c r="E119" s="1">
        <v>0</v>
      </c>
      <c r="F119" s="3">
        <f t="shared" si="5"/>
        <v>0</v>
      </c>
      <c r="G119" s="3">
        <f t="shared" si="6"/>
        <v>0</v>
      </c>
    </row>
    <row r="120" spans="1:7" x14ac:dyDescent="0.3">
      <c r="A120" s="1">
        <v>53</v>
      </c>
      <c r="B120" s="1">
        <v>162</v>
      </c>
      <c r="C120" s="1">
        <v>14</v>
      </c>
      <c r="D120" s="1">
        <v>1</v>
      </c>
      <c r="E120" s="1">
        <v>0</v>
      </c>
      <c r="F120" s="3">
        <f t="shared" si="5"/>
        <v>14</v>
      </c>
      <c r="G120" s="3">
        <f t="shared" si="6"/>
        <v>0</v>
      </c>
    </row>
    <row r="121" spans="1:7" x14ac:dyDescent="0.3">
      <c r="A121" s="1">
        <v>126</v>
      </c>
      <c r="B121" s="1">
        <v>319</v>
      </c>
      <c r="C121" s="1">
        <v>19</v>
      </c>
      <c r="D121" s="1">
        <v>0</v>
      </c>
      <c r="E121" s="1">
        <v>0</v>
      </c>
      <c r="F121" s="3">
        <f t="shared" si="5"/>
        <v>0</v>
      </c>
      <c r="G121" s="3">
        <f t="shared" si="6"/>
        <v>0</v>
      </c>
    </row>
    <row r="122" spans="1:7" x14ac:dyDescent="0.3">
      <c r="A122" s="1">
        <v>92</v>
      </c>
      <c r="B122" s="1">
        <v>190</v>
      </c>
      <c r="C122" s="1">
        <v>10</v>
      </c>
      <c r="D122" s="1">
        <v>0</v>
      </c>
      <c r="E122" s="1">
        <v>1</v>
      </c>
      <c r="F122" s="3">
        <f t="shared" si="5"/>
        <v>0</v>
      </c>
      <c r="G122" s="3">
        <f t="shared" si="6"/>
        <v>0</v>
      </c>
    </row>
    <row r="123" spans="1:7" x14ac:dyDescent="0.3">
      <c r="A123" s="1">
        <v>135</v>
      </c>
      <c r="B123" s="1">
        <v>322</v>
      </c>
      <c r="C123" s="1">
        <v>15</v>
      </c>
      <c r="D123" s="1">
        <v>0</v>
      </c>
      <c r="E123" s="1">
        <v>1</v>
      </c>
      <c r="F123" s="3">
        <f t="shared" si="5"/>
        <v>0</v>
      </c>
      <c r="G123" s="3">
        <f t="shared" si="6"/>
        <v>0</v>
      </c>
    </row>
    <row r="124" spans="1:7" x14ac:dyDescent="0.3">
      <c r="A124" s="1">
        <v>83</v>
      </c>
      <c r="B124" s="1">
        <v>143</v>
      </c>
      <c r="C124" s="1">
        <v>17</v>
      </c>
      <c r="D124" s="1">
        <v>1</v>
      </c>
      <c r="E124" s="1">
        <v>1</v>
      </c>
      <c r="F124" s="3">
        <f t="shared" si="5"/>
        <v>17</v>
      </c>
      <c r="G124" s="3">
        <f t="shared" si="6"/>
        <v>1</v>
      </c>
    </row>
    <row r="125" spans="1:7" x14ac:dyDescent="0.3">
      <c r="A125" s="1">
        <v>98</v>
      </c>
      <c r="B125" s="1">
        <v>109</v>
      </c>
      <c r="C125" s="1">
        <v>20</v>
      </c>
      <c r="D125" s="1">
        <v>0</v>
      </c>
      <c r="E125" s="1">
        <v>1</v>
      </c>
      <c r="F125" s="3">
        <f t="shared" si="5"/>
        <v>0</v>
      </c>
      <c r="G125" s="3">
        <f t="shared" si="6"/>
        <v>0</v>
      </c>
    </row>
    <row r="126" spans="1:7" x14ac:dyDescent="0.3">
      <c r="A126" s="1">
        <v>108</v>
      </c>
      <c r="B126" s="1">
        <v>228</v>
      </c>
      <c r="C126" s="1">
        <v>14</v>
      </c>
      <c r="D126" s="1">
        <v>0</v>
      </c>
      <c r="E126" s="1">
        <v>0</v>
      </c>
      <c r="F126" s="3">
        <f t="shared" si="5"/>
        <v>0</v>
      </c>
      <c r="G126" s="3">
        <f t="shared" si="6"/>
        <v>0</v>
      </c>
    </row>
    <row r="127" spans="1:7" x14ac:dyDescent="0.3">
      <c r="A127" s="1">
        <v>108</v>
      </c>
      <c r="B127" s="1">
        <v>373</v>
      </c>
      <c r="C127" s="1">
        <v>14</v>
      </c>
      <c r="D127" s="1">
        <v>1</v>
      </c>
      <c r="E127" s="1">
        <v>1</v>
      </c>
      <c r="F127" s="3">
        <f t="shared" si="5"/>
        <v>14</v>
      </c>
      <c r="G127" s="3">
        <f t="shared" si="6"/>
        <v>1</v>
      </c>
    </row>
    <row r="128" spans="1:7" x14ac:dyDescent="0.3">
      <c r="A128" s="1">
        <v>58</v>
      </c>
      <c r="B128" s="1">
        <v>155</v>
      </c>
      <c r="C128" s="1">
        <v>11</v>
      </c>
      <c r="D128" s="1">
        <v>0</v>
      </c>
      <c r="E128" s="1">
        <v>0</v>
      </c>
      <c r="F128" s="3">
        <f t="shared" si="5"/>
        <v>0</v>
      </c>
      <c r="G128" s="3">
        <f t="shared" si="6"/>
        <v>0</v>
      </c>
    </row>
    <row r="129" spans="1:7" x14ac:dyDescent="0.3">
      <c r="A129" s="1">
        <v>126</v>
      </c>
      <c r="B129" s="1">
        <v>294</v>
      </c>
      <c r="C129" s="1">
        <v>18</v>
      </c>
      <c r="D129" s="1">
        <v>0</v>
      </c>
      <c r="E129" s="1">
        <v>0</v>
      </c>
      <c r="F129" s="3">
        <f t="shared" si="5"/>
        <v>0</v>
      </c>
      <c r="G129" s="3">
        <f t="shared" si="6"/>
        <v>0</v>
      </c>
    </row>
    <row r="130" spans="1:7" x14ac:dyDescent="0.3">
      <c r="A130" s="1">
        <v>110</v>
      </c>
      <c r="B130" s="1">
        <v>199</v>
      </c>
      <c r="C130" s="1">
        <v>11</v>
      </c>
      <c r="D130" s="1">
        <v>0</v>
      </c>
      <c r="E130" s="1">
        <v>1</v>
      </c>
      <c r="F130" s="3">
        <f t="shared" si="5"/>
        <v>0</v>
      </c>
      <c r="G130" s="3">
        <f t="shared" si="6"/>
        <v>0</v>
      </c>
    </row>
    <row r="131" spans="1:7" x14ac:dyDescent="0.3">
      <c r="A131" s="1">
        <v>69</v>
      </c>
      <c r="B131" s="1">
        <v>160</v>
      </c>
      <c r="C131" s="1">
        <v>14</v>
      </c>
      <c r="D131" s="1">
        <v>0</v>
      </c>
      <c r="E131" s="1">
        <v>0</v>
      </c>
      <c r="F131" s="3">
        <f t="shared" ref="F131:F194" si="7">C131*D131</f>
        <v>0</v>
      </c>
      <c r="G131" s="3">
        <f t="shared" ref="G131:G194" si="8">E131*D131</f>
        <v>0</v>
      </c>
    </row>
    <row r="132" spans="1:7" x14ac:dyDescent="0.3">
      <c r="A132" s="1">
        <v>82</v>
      </c>
      <c r="B132" s="1">
        <v>164</v>
      </c>
      <c r="C132" s="1">
        <v>13</v>
      </c>
      <c r="D132" s="1">
        <v>0</v>
      </c>
      <c r="E132" s="1">
        <v>0</v>
      </c>
      <c r="F132" s="3">
        <f t="shared" si="7"/>
        <v>0</v>
      </c>
      <c r="G132" s="3">
        <f t="shared" si="8"/>
        <v>0</v>
      </c>
    </row>
    <row r="133" spans="1:7" x14ac:dyDescent="0.3">
      <c r="A133" s="1">
        <v>105</v>
      </c>
      <c r="B133" s="1">
        <v>190</v>
      </c>
      <c r="C133" s="1">
        <v>14</v>
      </c>
      <c r="D133" s="1">
        <v>0</v>
      </c>
      <c r="E133" s="1">
        <v>1</v>
      </c>
      <c r="F133" s="3">
        <f t="shared" si="7"/>
        <v>0</v>
      </c>
      <c r="G133" s="3">
        <f t="shared" si="8"/>
        <v>0</v>
      </c>
    </row>
    <row r="134" spans="1:7" x14ac:dyDescent="0.3">
      <c r="A134" s="1">
        <v>115</v>
      </c>
      <c r="B134" s="1">
        <v>366</v>
      </c>
      <c r="C134" s="1">
        <v>15</v>
      </c>
      <c r="D134" s="1">
        <v>1</v>
      </c>
      <c r="E134" s="1">
        <v>1</v>
      </c>
      <c r="F134" s="3">
        <f t="shared" si="7"/>
        <v>15</v>
      </c>
      <c r="G134" s="3">
        <f t="shared" si="8"/>
        <v>1</v>
      </c>
    </row>
    <row r="135" spans="1:7" x14ac:dyDescent="0.3">
      <c r="A135" s="1">
        <v>111</v>
      </c>
      <c r="B135" s="1">
        <v>319</v>
      </c>
      <c r="C135" s="1">
        <v>15</v>
      </c>
      <c r="D135" s="1">
        <v>0</v>
      </c>
      <c r="E135" s="1">
        <v>0</v>
      </c>
      <c r="F135" s="3">
        <f t="shared" si="7"/>
        <v>0</v>
      </c>
      <c r="G135" s="3">
        <f t="shared" si="8"/>
        <v>0</v>
      </c>
    </row>
    <row r="136" spans="1:7" x14ac:dyDescent="0.3">
      <c r="A136" s="1">
        <v>126</v>
      </c>
      <c r="B136" s="1">
        <v>344</v>
      </c>
      <c r="C136" s="1">
        <v>16</v>
      </c>
      <c r="D136" s="1">
        <v>1</v>
      </c>
      <c r="E136" s="1">
        <v>0</v>
      </c>
      <c r="F136" s="3">
        <f t="shared" si="7"/>
        <v>16</v>
      </c>
      <c r="G136" s="3">
        <f t="shared" si="8"/>
        <v>0</v>
      </c>
    </row>
    <row r="137" spans="1:7" x14ac:dyDescent="0.3">
      <c r="A137" s="1">
        <v>85</v>
      </c>
      <c r="B137" s="1">
        <v>377</v>
      </c>
      <c r="C137" s="1">
        <v>12</v>
      </c>
      <c r="D137" s="1">
        <v>1</v>
      </c>
      <c r="E137" s="1">
        <v>1</v>
      </c>
      <c r="F137" s="3">
        <f t="shared" si="7"/>
        <v>12</v>
      </c>
      <c r="G137" s="3">
        <f t="shared" si="8"/>
        <v>1</v>
      </c>
    </row>
    <row r="138" spans="1:7" x14ac:dyDescent="0.3">
      <c r="A138" s="1">
        <v>152</v>
      </c>
      <c r="B138" s="1">
        <v>380</v>
      </c>
      <c r="C138" s="1">
        <v>19</v>
      </c>
      <c r="D138" s="1">
        <v>0</v>
      </c>
      <c r="E138" s="1">
        <v>1</v>
      </c>
      <c r="F138" s="3">
        <f t="shared" si="7"/>
        <v>0</v>
      </c>
      <c r="G138" s="3">
        <f t="shared" si="8"/>
        <v>0</v>
      </c>
    </row>
    <row r="139" spans="1:7" x14ac:dyDescent="0.3">
      <c r="A139" s="1">
        <v>109</v>
      </c>
      <c r="B139" s="1">
        <v>366</v>
      </c>
      <c r="C139" s="1">
        <v>18</v>
      </c>
      <c r="D139" s="1">
        <v>0</v>
      </c>
      <c r="E139" s="1">
        <v>0</v>
      </c>
      <c r="F139" s="3">
        <f t="shared" si="7"/>
        <v>0</v>
      </c>
      <c r="G139" s="3">
        <f t="shared" si="8"/>
        <v>0</v>
      </c>
    </row>
    <row r="140" spans="1:7" x14ac:dyDescent="0.3">
      <c r="A140" s="1">
        <v>87</v>
      </c>
      <c r="B140" s="1">
        <v>306</v>
      </c>
      <c r="C140" s="1">
        <v>12</v>
      </c>
      <c r="D140" s="1">
        <v>1</v>
      </c>
      <c r="E140" s="1">
        <v>1</v>
      </c>
      <c r="F140" s="3">
        <f t="shared" si="7"/>
        <v>12</v>
      </c>
      <c r="G140" s="3">
        <f t="shared" si="8"/>
        <v>1</v>
      </c>
    </row>
    <row r="141" spans="1:7" x14ac:dyDescent="0.3">
      <c r="A141" s="1">
        <v>139</v>
      </c>
      <c r="B141" s="1">
        <v>325</v>
      </c>
      <c r="C141" s="1">
        <v>16</v>
      </c>
      <c r="D141" s="1">
        <v>0</v>
      </c>
      <c r="E141" s="1">
        <v>1</v>
      </c>
      <c r="F141" s="3">
        <f t="shared" si="7"/>
        <v>0</v>
      </c>
      <c r="G141" s="3">
        <f t="shared" si="8"/>
        <v>0</v>
      </c>
    </row>
    <row r="142" spans="1:7" x14ac:dyDescent="0.3">
      <c r="A142" s="1">
        <v>101</v>
      </c>
      <c r="B142" s="1">
        <v>332</v>
      </c>
      <c r="C142" s="1">
        <v>12</v>
      </c>
      <c r="D142" s="1">
        <v>0</v>
      </c>
      <c r="E142" s="1">
        <v>0</v>
      </c>
      <c r="F142" s="3">
        <f t="shared" si="7"/>
        <v>0</v>
      </c>
      <c r="G142" s="3">
        <f t="shared" si="8"/>
        <v>0</v>
      </c>
    </row>
    <row r="143" spans="1:7" x14ac:dyDescent="0.3">
      <c r="A143" s="1">
        <v>109</v>
      </c>
      <c r="B143" s="1">
        <v>365</v>
      </c>
      <c r="C143" s="1">
        <v>17</v>
      </c>
      <c r="D143" s="1">
        <v>0</v>
      </c>
      <c r="E143" s="1">
        <v>0</v>
      </c>
      <c r="F143" s="3">
        <f t="shared" si="7"/>
        <v>0</v>
      </c>
      <c r="G143" s="3">
        <f t="shared" si="8"/>
        <v>0</v>
      </c>
    </row>
    <row r="144" spans="1:7" x14ac:dyDescent="0.3">
      <c r="A144" s="1">
        <v>112</v>
      </c>
      <c r="B144" s="1">
        <v>381</v>
      </c>
      <c r="C144" s="1">
        <v>15</v>
      </c>
      <c r="D144" s="1">
        <v>0</v>
      </c>
      <c r="E144" s="1">
        <v>0</v>
      </c>
      <c r="F144" s="3">
        <f t="shared" si="7"/>
        <v>0</v>
      </c>
      <c r="G144" s="3">
        <f t="shared" si="8"/>
        <v>0</v>
      </c>
    </row>
    <row r="145" spans="1:7" x14ac:dyDescent="0.3">
      <c r="A145" s="1">
        <v>87</v>
      </c>
      <c r="B145" s="1">
        <v>202</v>
      </c>
      <c r="C145" s="1">
        <v>13</v>
      </c>
      <c r="D145" s="1">
        <v>0</v>
      </c>
      <c r="E145" s="1">
        <v>0</v>
      </c>
      <c r="F145" s="3">
        <f t="shared" si="7"/>
        <v>0</v>
      </c>
      <c r="G145" s="3">
        <f t="shared" si="8"/>
        <v>0</v>
      </c>
    </row>
    <row r="146" spans="1:7" x14ac:dyDescent="0.3">
      <c r="A146" s="1">
        <v>101</v>
      </c>
      <c r="B146" s="1">
        <v>196</v>
      </c>
      <c r="C146" s="1">
        <v>17</v>
      </c>
      <c r="D146" s="1">
        <v>0</v>
      </c>
      <c r="E146" s="1">
        <v>1</v>
      </c>
      <c r="F146" s="3">
        <f t="shared" si="7"/>
        <v>0</v>
      </c>
      <c r="G146" s="3">
        <f t="shared" si="8"/>
        <v>0</v>
      </c>
    </row>
    <row r="147" spans="1:7" x14ac:dyDescent="0.3">
      <c r="A147" s="1">
        <v>111</v>
      </c>
      <c r="B147" s="1">
        <v>368</v>
      </c>
      <c r="C147" s="1">
        <v>14</v>
      </c>
      <c r="D147" s="1">
        <v>0</v>
      </c>
      <c r="E147" s="1">
        <v>0</v>
      </c>
      <c r="F147" s="3">
        <f t="shared" si="7"/>
        <v>0</v>
      </c>
      <c r="G147" s="3">
        <f t="shared" si="8"/>
        <v>0</v>
      </c>
    </row>
    <row r="148" spans="1:7" x14ac:dyDescent="0.3">
      <c r="A148" s="1">
        <v>80</v>
      </c>
      <c r="B148" s="1">
        <v>312</v>
      </c>
      <c r="C148" s="1">
        <v>11</v>
      </c>
      <c r="D148" s="1">
        <v>1</v>
      </c>
      <c r="E148" s="1">
        <v>1</v>
      </c>
      <c r="F148" s="3">
        <f t="shared" si="7"/>
        <v>11</v>
      </c>
      <c r="G148" s="3">
        <f t="shared" si="8"/>
        <v>1</v>
      </c>
    </row>
    <row r="149" spans="1:7" x14ac:dyDescent="0.3">
      <c r="A149" s="1">
        <v>93</v>
      </c>
      <c r="B149" s="1">
        <v>230</v>
      </c>
      <c r="C149" s="1">
        <v>16</v>
      </c>
      <c r="D149" s="1">
        <v>1</v>
      </c>
      <c r="E149" s="1">
        <v>1</v>
      </c>
      <c r="F149" s="3">
        <f t="shared" si="7"/>
        <v>16</v>
      </c>
      <c r="G149" s="3">
        <f t="shared" si="8"/>
        <v>1</v>
      </c>
    </row>
    <row r="150" spans="1:7" x14ac:dyDescent="0.3">
      <c r="A150" s="1">
        <v>115</v>
      </c>
      <c r="B150" s="1">
        <v>264</v>
      </c>
      <c r="C150" s="1">
        <v>14</v>
      </c>
      <c r="D150" s="1">
        <v>0</v>
      </c>
      <c r="E150" s="1">
        <v>0</v>
      </c>
      <c r="F150" s="3">
        <f t="shared" si="7"/>
        <v>0</v>
      </c>
      <c r="G150" s="3">
        <f t="shared" si="8"/>
        <v>0</v>
      </c>
    </row>
    <row r="151" spans="1:7" x14ac:dyDescent="0.3">
      <c r="A151" s="1">
        <v>62</v>
      </c>
      <c r="B151" s="1">
        <v>205</v>
      </c>
      <c r="C151" s="1">
        <v>10</v>
      </c>
      <c r="D151" s="1">
        <v>0</v>
      </c>
      <c r="E151" s="1">
        <v>1</v>
      </c>
      <c r="F151" s="3">
        <f t="shared" si="7"/>
        <v>0</v>
      </c>
      <c r="G151" s="3">
        <f t="shared" si="8"/>
        <v>0</v>
      </c>
    </row>
    <row r="152" spans="1:7" x14ac:dyDescent="0.3">
      <c r="A152" s="1">
        <v>117</v>
      </c>
      <c r="B152" s="1">
        <v>348</v>
      </c>
      <c r="C152" s="1">
        <v>12</v>
      </c>
      <c r="D152" s="1">
        <v>0</v>
      </c>
      <c r="E152" s="1">
        <v>1</v>
      </c>
      <c r="F152" s="3">
        <f t="shared" si="7"/>
        <v>0</v>
      </c>
      <c r="G152" s="3">
        <f t="shared" si="8"/>
        <v>0</v>
      </c>
    </row>
    <row r="153" spans="1:7" x14ac:dyDescent="0.3">
      <c r="A153" s="1">
        <v>125</v>
      </c>
      <c r="B153" s="1">
        <v>333</v>
      </c>
      <c r="C153" s="1">
        <v>18</v>
      </c>
      <c r="D153" s="1">
        <v>0</v>
      </c>
      <c r="E153" s="1">
        <v>0</v>
      </c>
      <c r="F153" s="3">
        <f t="shared" si="7"/>
        <v>0</v>
      </c>
      <c r="G153" s="3">
        <f t="shared" si="8"/>
        <v>0</v>
      </c>
    </row>
    <row r="154" spans="1:7" x14ac:dyDescent="0.3">
      <c r="A154" s="1">
        <v>85</v>
      </c>
      <c r="B154" s="1">
        <v>115</v>
      </c>
      <c r="C154" s="1">
        <v>13</v>
      </c>
      <c r="D154" s="1">
        <v>0</v>
      </c>
      <c r="E154" s="1">
        <v>1</v>
      </c>
      <c r="F154" s="3">
        <f t="shared" si="7"/>
        <v>0</v>
      </c>
      <c r="G154" s="3">
        <f t="shared" si="8"/>
        <v>0</v>
      </c>
    </row>
    <row r="155" spans="1:7" x14ac:dyDescent="0.3">
      <c r="A155" s="1">
        <v>66</v>
      </c>
      <c r="B155" s="1">
        <v>126</v>
      </c>
      <c r="C155" s="1">
        <v>17</v>
      </c>
      <c r="D155" s="1">
        <v>1</v>
      </c>
      <c r="E155" s="1">
        <v>0</v>
      </c>
      <c r="F155" s="3">
        <f t="shared" si="7"/>
        <v>17</v>
      </c>
      <c r="G155" s="3">
        <f t="shared" si="8"/>
        <v>0</v>
      </c>
    </row>
    <row r="156" spans="1:7" x14ac:dyDescent="0.3">
      <c r="A156" s="1">
        <v>88</v>
      </c>
      <c r="B156" s="1">
        <v>244</v>
      </c>
      <c r="C156" s="1">
        <v>10</v>
      </c>
      <c r="D156" s="1">
        <v>0</v>
      </c>
      <c r="E156" s="1">
        <v>0</v>
      </c>
      <c r="F156" s="3">
        <f t="shared" si="7"/>
        <v>0</v>
      </c>
      <c r="G156" s="3">
        <f t="shared" si="8"/>
        <v>0</v>
      </c>
    </row>
    <row r="157" spans="1:7" x14ac:dyDescent="0.3">
      <c r="A157" s="1">
        <v>71</v>
      </c>
      <c r="B157" s="1">
        <v>189</v>
      </c>
      <c r="C157" s="1">
        <v>11</v>
      </c>
      <c r="D157" s="1">
        <v>0</v>
      </c>
      <c r="E157" s="1">
        <v>1</v>
      </c>
      <c r="F157" s="3">
        <f t="shared" si="7"/>
        <v>0</v>
      </c>
      <c r="G157" s="3">
        <f t="shared" si="8"/>
        <v>0</v>
      </c>
    </row>
    <row r="158" spans="1:7" x14ac:dyDescent="0.3">
      <c r="A158" s="1">
        <v>91</v>
      </c>
      <c r="B158" s="1">
        <v>333</v>
      </c>
      <c r="C158" s="1">
        <v>16</v>
      </c>
      <c r="D158" s="1">
        <v>1</v>
      </c>
      <c r="E158" s="1">
        <v>1</v>
      </c>
      <c r="F158" s="3">
        <f t="shared" si="7"/>
        <v>16</v>
      </c>
      <c r="G158" s="3">
        <f t="shared" si="8"/>
        <v>1</v>
      </c>
    </row>
    <row r="159" spans="1:7" x14ac:dyDescent="0.3">
      <c r="A159" s="1">
        <v>102</v>
      </c>
      <c r="B159" s="1">
        <v>221</v>
      </c>
      <c r="C159" s="1">
        <v>17</v>
      </c>
      <c r="D159" s="1">
        <v>0</v>
      </c>
      <c r="E159" s="1">
        <v>0</v>
      </c>
      <c r="F159" s="3">
        <f t="shared" si="7"/>
        <v>0</v>
      </c>
      <c r="G159" s="3">
        <f t="shared" si="8"/>
        <v>0</v>
      </c>
    </row>
    <row r="160" spans="1:7" x14ac:dyDescent="0.3">
      <c r="A160" s="1">
        <v>49</v>
      </c>
      <c r="B160" s="1">
        <v>111</v>
      </c>
      <c r="C160" s="1">
        <v>17</v>
      </c>
      <c r="D160" s="1">
        <v>1</v>
      </c>
      <c r="E160" s="1">
        <v>0</v>
      </c>
      <c r="F160" s="3">
        <f t="shared" si="7"/>
        <v>17</v>
      </c>
      <c r="G160" s="3">
        <f t="shared" si="8"/>
        <v>0</v>
      </c>
    </row>
    <row r="161" spans="1:7" x14ac:dyDescent="0.3">
      <c r="A161" s="1">
        <v>131</v>
      </c>
      <c r="B161" s="1">
        <v>191</v>
      </c>
      <c r="C161" s="1">
        <v>14</v>
      </c>
      <c r="D161" s="1">
        <v>0</v>
      </c>
      <c r="E161" s="1">
        <v>1</v>
      </c>
      <c r="F161" s="3">
        <f t="shared" si="7"/>
        <v>0</v>
      </c>
      <c r="G161" s="3">
        <f t="shared" si="8"/>
        <v>0</v>
      </c>
    </row>
    <row r="162" spans="1:7" x14ac:dyDescent="0.3">
      <c r="A162" s="1">
        <v>106</v>
      </c>
      <c r="B162" s="1">
        <v>184</v>
      </c>
      <c r="C162" s="1">
        <v>17</v>
      </c>
      <c r="D162" s="1">
        <v>0</v>
      </c>
      <c r="E162" s="1">
        <v>0</v>
      </c>
      <c r="F162" s="3">
        <f t="shared" si="7"/>
        <v>0</v>
      </c>
      <c r="G162" s="3">
        <f t="shared" si="8"/>
        <v>0</v>
      </c>
    </row>
    <row r="163" spans="1:7" x14ac:dyDescent="0.3">
      <c r="A163" s="1">
        <v>110</v>
      </c>
      <c r="B163" s="1">
        <v>188</v>
      </c>
      <c r="C163" s="1">
        <v>20</v>
      </c>
      <c r="D163" s="1">
        <v>1</v>
      </c>
      <c r="E163" s="1">
        <v>1</v>
      </c>
      <c r="F163" s="3">
        <f t="shared" si="7"/>
        <v>20</v>
      </c>
      <c r="G163" s="3">
        <f t="shared" si="8"/>
        <v>1</v>
      </c>
    </row>
    <row r="164" spans="1:7" x14ac:dyDescent="0.3">
      <c r="A164" s="1">
        <v>59</v>
      </c>
      <c r="B164" s="1">
        <v>264</v>
      </c>
      <c r="C164" s="1">
        <v>10</v>
      </c>
      <c r="D164" s="1">
        <v>1</v>
      </c>
      <c r="E164" s="1">
        <v>0</v>
      </c>
      <c r="F164" s="3">
        <f t="shared" si="7"/>
        <v>10</v>
      </c>
      <c r="G164" s="3">
        <f t="shared" si="8"/>
        <v>0</v>
      </c>
    </row>
    <row r="165" spans="1:7" x14ac:dyDescent="0.3">
      <c r="A165" s="1">
        <v>53</v>
      </c>
      <c r="B165" s="1">
        <v>263</v>
      </c>
      <c r="C165" s="1">
        <v>13</v>
      </c>
      <c r="D165" s="1">
        <v>1</v>
      </c>
      <c r="E165" s="1">
        <v>0</v>
      </c>
      <c r="F165" s="3">
        <f t="shared" si="7"/>
        <v>13</v>
      </c>
      <c r="G165" s="3">
        <f t="shared" si="8"/>
        <v>0</v>
      </c>
    </row>
    <row r="166" spans="1:7" x14ac:dyDescent="0.3">
      <c r="A166" s="1">
        <v>70</v>
      </c>
      <c r="B166" s="1">
        <v>118</v>
      </c>
      <c r="C166" s="1">
        <v>11</v>
      </c>
      <c r="D166" s="1">
        <v>0</v>
      </c>
      <c r="E166" s="1">
        <v>1</v>
      </c>
      <c r="F166" s="3">
        <f t="shared" si="7"/>
        <v>0</v>
      </c>
      <c r="G166" s="3">
        <f t="shared" si="8"/>
        <v>0</v>
      </c>
    </row>
    <row r="167" spans="1:7" x14ac:dyDescent="0.3">
      <c r="A167" s="1">
        <v>112</v>
      </c>
      <c r="B167" s="1">
        <v>200</v>
      </c>
      <c r="C167" s="1">
        <v>13</v>
      </c>
      <c r="D167" s="1">
        <v>0</v>
      </c>
      <c r="E167" s="1">
        <v>1</v>
      </c>
      <c r="F167" s="3">
        <f t="shared" si="7"/>
        <v>0</v>
      </c>
      <c r="G167" s="3">
        <f t="shared" si="8"/>
        <v>0</v>
      </c>
    </row>
    <row r="168" spans="1:7" x14ac:dyDescent="0.3">
      <c r="A168" s="1">
        <v>115</v>
      </c>
      <c r="B168" s="1">
        <v>273</v>
      </c>
      <c r="C168" s="1">
        <v>14</v>
      </c>
      <c r="D168" s="1">
        <v>0</v>
      </c>
      <c r="E168" s="1">
        <v>1</v>
      </c>
      <c r="F168" s="3">
        <f t="shared" si="7"/>
        <v>0</v>
      </c>
      <c r="G168" s="3">
        <f t="shared" si="8"/>
        <v>0</v>
      </c>
    </row>
    <row r="169" spans="1:7" x14ac:dyDescent="0.3">
      <c r="A169" s="1">
        <v>80</v>
      </c>
      <c r="B169" s="1">
        <v>201</v>
      </c>
      <c r="C169" s="1">
        <v>11</v>
      </c>
      <c r="D169" s="1">
        <v>1</v>
      </c>
      <c r="E169" s="1">
        <v>1</v>
      </c>
      <c r="F169" s="3">
        <f t="shared" si="7"/>
        <v>11</v>
      </c>
      <c r="G169" s="3">
        <f t="shared" si="8"/>
        <v>1</v>
      </c>
    </row>
    <row r="170" spans="1:7" x14ac:dyDescent="0.3">
      <c r="A170" s="1">
        <v>97</v>
      </c>
      <c r="B170" s="1">
        <v>347</v>
      </c>
      <c r="C170" s="1">
        <v>10</v>
      </c>
      <c r="D170" s="1">
        <v>0</v>
      </c>
      <c r="E170" s="1">
        <v>0</v>
      </c>
      <c r="F170" s="3">
        <f t="shared" si="7"/>
        <v>0</v>
      </c>
      <c r="G170" s="3">
        <f t="shared" si="8"/>
        <v>0</v>
      </c>
    </row>
    <row r="171" spans="1:7" x14ac:dyDescent="0.3">
      <c r="A171" s="1">
        <v>80</v>
      </c>
      <c r="B171" s="1">
        <v>114</v>
      </c>
      <c r="C171" s="1">
        <v>11</v>
      </c>
      <c r="D171" s="1">
        <v>0</v>
      </c>
      <c r="E171" s="1">
        <v>0</v>
      </c>
      <c r="F171" s="3">
        <f t="shared" si="7"/>
        <v>0</v>
      </c>
      <c r="G171" s="3">
        <f t="shared" si="8"/>
        <v>0</v>
      </c>
    </row>
    <row r="172" spans="1:7" x14ac:dyDescent="0.3">
      <c r="A172" s="1">
        <v>90</v>
      </c>
      <c r="B172" s="1">
        <v>204</v>
      </c>
      <c r="C172" s="1">
        <v>13</v>
      </c>
      <c r="D172" s="1">
        <v>1</v>
      </c>
      <c r="E172" s="1">
        <v>1</v>
      </c>
      <c r="F172" s="3">
        <f t="shared" si="7"/>
        <v>13</v>
      </c>
      <c r="G172" s="3">
        <f t="shared" si="8"/>
        <v>1</v>
      </c>
    </row>
    <row r="173" spans="1:7" x14ac:dyDescent="0.3">
      <c r="A173" s="1">
        <v>71</v>
      </c>
      <c r="B173" s="1">
        <v>124</v>
      </c>
      <c r="C173" s="1">
        <v>16</v>
      </c>
      <c r="D173" s="1">
        <v>1</v>
      </c>
      <c r="E173" s="1">
        <v>1</v>
      </c>
      <c r="F173" s="3">
        <f t="shared" si="7"/>
        <v>16</v>
      </c>
      <c r="G173" s="3">
        <f t="shared" si="8"/>
        <v>1</v>
      </c>
    </row>
    <row r="174" spans="1:7" x14ac:dyDescent="0.3">
      <c r="A174" s="1">
        <v>116</v>
      </c>
      <c r="B174" s="1">
        <v>320</v>
      </c>
      <c r="C174" s="1">
        <v>13</v>
      </c>
      <c r="D174" s="1">
        <v>0</v>
      </c>
      <c r="E174" s="1">
        <v>1</v>
      </c>
      <c r="F174" s="3">
        <f t="shared" si="7"/>
        <v>0</v>
      </c>
      <c r="G174" s="3">
        <f t="shared" si="8"/>
        <v>0</v>
      </c>
    </row>
    <row r="175" spans="1:7" x14ac:dyDescent="0.3">
      <c r="A175" s="1">
        <v>107</v>
      </c>
      <c r="B175" s="1">
        <v>310</v>
      </c>
      <c r="C175" s="1">
        <v>13</v>
      </c>
      <c r="D175" s="1">
        <v>0</v>
      </c>
      <c r="E175" s="1">
        <v>1</v>
      </c>
      <c r="F175" s="3">
        <f t="shared" si="7"/>
        <v>0</v>
      </c>
      <c r="G175" s="3">
        <f t="shared" si="8"/>
        <v>0</v>
      </c>
    </row>
    <row r="176" spans="1:7" x14ac:dyDescent="0.3">
      <c r="A176" s="1">
        <v>114</v>
      </c>
      <c r="B176" s="1">
        <v>216</v>
      </c>
      <c r="C176" s="1">
        <v>16</v>
      </c>
      <c r="D176" s="1">
        <v>0</v>
      </c>
      <c r="E176" s="1">
        <v>1</v>
      </c>
      <c r="F176" s="3">
        <f t="shared" si="7"/>
        <v>0</v>
      </c>
      <c r="G176" s="3">
        <f t="shared" si="8"/>
        <v>0</v>
      </c>
    </row>
    <row r="177" spans="1:7" x14ac:dyDescent="0.3">
      <c r="A177" s="1">
        <v>152</v>
      </c>
      <c r="B177" s="1">
        <v>360</v>
      </c>
      <c r="C177" s="1">
        <v>20</v>
      </c>
      <c r="D177" s="1">
        <v>0</v>
      </c>
      <c r="E177" s="1">
        <v>0</v>
      </c>
      <c r="F177" s="3">
        <f t="shared" si="7"/>
        <v>0</v>
      </c>
      <c r="G177" s="3">
        <f t="shared" si="8"/>
        <v>0</v>
      </c>
    </row>
    <row r="178" spans="1:7" x14ac:dyDescent="0.3">
      <c r="A178" s="1">
        <v>69</v>
      </c>
      <c r="B178" s="1">
        <v>101</v>
      </c>
      <c r="C178" s="1">
        <v>11</v>
      </c>
      <c r="D178" s="1">
        <v>0</v>
      </c>
      <c r="E178" s="1">
        <v>0</v>
      </c>
      <c r="F178" s="3">
        <f t="shared" si="7"/>
        <v>0</v>
      </c>
      <c r="G178" s="3">
        <f t="shared" si="8"/>
        <v>0</v>
      </c>
    </row>
    <row r="179" spans="1:7" x14ac:dyDescent="0.3">
      <c r="A179" s="1">
        <v>99</v>
      </c>
      <c r="B179" s="1">
        <v>359</v>
      </c>
      <c r="C179" s="1">
        <v>13</v>
      </c>
      <c r="D179" s="1">
        <v>1</v>
      </c>
      <c r="E179" s="1">
        <v>1</v>
      </c>
      <c r="F179" s="3">
        <f t="shared" si="7"/>
        <v>13</v>
      </c>
      <c r="G179" s="3">
        <f t="shared" si="8"/>
        <v>1</v>
      </c>
    </row>
    <row r="180" spans="1:7" x14ac:dyDescent="0.3">
      <c r="A180" s="1">
        <v>95</v>
      </c>
      <c r="B180" s="1">
        <v>135</v>
      </c>
      <c r="C180" s="1">
        <v>16</v>
      </c>
      <c r="D180" s="1">
        <v>1</v>
      </c>
      <c r="E180" s="1">
        <v>1</v>
      </c>
      <c r="F180" s="3">
        <f t="shared" si="7"/>
        <v>16</v>
      </c>
      <c r="G180" s="3">
        <f t="shared" si="8"/>
        <v>1</v>
      </c>
    </row>
    <row r="181" spans="1:7" x14ac:dyDescent="0.3">
      <c r="A181" s="1">
        <v>74</v>
      </c>
      <c r="B181" s="1">
        <v>107</v>
      </c>
      <c r="C181" s="1">
        <v>12</v>
      </c>
      <c r="D181" s="1">
        <v>0</v>
      </c>
      <c r="E181" s="1">
        <v>0</v>
      </c>
      <c r="F181" s="3">
        <f t="shared" si="7"/>
        <v>0</v>
      </c>
      <c r="G181" s="3">
        <f t="shared" si="8"/>
        <v>0</v>
      </c>
    </row>
    <row r="182" spans="1:7" x14ac:dyDescent="0.3">
      <c r="A182" s="1">
        <v>116</v>
      </c>
      <c r="B182" s="1">
        <v>215</v>
      </c>
      <c r="C182" s="1">
        <v>12</v>
      </c>
      <c r="D182" s="1">
        <v>0</v>
      </c>
      <c r="E182" s="1">
        <v>1</v>
      </c>
      <c r="F182" s="3">
        <f t="shared" si="7"/>
        <v>0</v>
      </c>
      <c r="G182" s="3">
        <f t="shared" si="8"/>
        <v>0</v>
      </c>
    </row>
    <row r="183" spans="1:7" x14ac:dyDescent="0.3">
      <c r="A183" s="1">
        <v>107</v>
      </c>
      <c r="B183" s="1">
        <v>152</v>
      </c>
      <c r="C183" s="1">
        <v>12</v>
      </c>
      <c r="D183" s="1">
        <v>0</v>
      </c>
      <c r="E183" s="1">
        <v>1</v>
      </c>
      <c r="F183" s="3">
        <f t="shared" si="7"/>
        <v>0</v>
      </c>
      <c r="G183" s="3">
        <f t="shared" si="8"/>
        <v>0</v>
      </c>
    </row>
    <row r="184" spans="1:7" x14ac:dyDescent="0.3">
      <c r="A184" s="1">
        <v>88</v>
      </c>
      <c r="B184" s="1">
        <v>139</v>
      </c>
      <c r="C184" s="1">
        <v>13</v>
      </c>
      <c r="D184" s="1">
        <v>0</v>
      </c>
      <c r="E184" s="1">
        <v>1</v>
      </c>
      <c r="F184" s="3">
        <f t="shared" si="7"/>
        <v>0</v>
      </c>
      <c r="G184" s="3">
        <f t="shared" si="8"/>
        <v>0</v>
      </c>
    </row>
    <row r="185" spans="1:7" x14ac:dyDescent="0.3">
      <c r="A185" s="1">
        <v>75</v>
      </c>
      <c r="B185" s="1">
        <v>324</v>
      </c>
      <c r="C185" s="1">
        <v>15</v>
      </c>
      <c r="D185" s="1">
        <v>1</v>
      </c>
      <c r="E185" s="1">
        <v>0</v>
      </c>
      <c r="F185" s="3">
        <f t="shared" si="7"/>
        <v>15</v>
      </c>
      <c r="G185" s="3">
        <f t="shared" si="8"/>
        <v>0</v>
      </c>
    </row>
    <row r="186" spans="1:7" x14ac:dyDescent="0.3">
      <c r="A186" s="1">
        <v>125</v>
      </c>
      <c r="B186" s="1">
        <v>209</v>
      </c>
      <c r="C186" s="1">
        <v>19</v>
      </c>
      <c r="D186" s="1">
        <v>0</v>
      </c>
      <c r="E186" s="1">
        <v>0</v>
      </c>
      <c r="F186" s="3">
        <f t="shared" si="7"/>
        <v>0</v>
      </c>
      <c r="G186" s="3">
        <f t="shared" si="8"/>
        <v>0</v>
      </c>
    </row>
    <row r="187" spans="1:7" x14ac:dyDescent="0.3">
      <c r="A187" s="1">
        <v>61</v>
      </c>
      <c r="B187" s="1">
        <v>139</v>
      </c>
      <c r="C187" s="1">
        <v>11</v>
      </c>
      <c r="D187" s="1">
        <v>0</v>
      </c>
      <c r="E187" s="1">
        <v>0</v>
      </c>
      <c r="F187" s="3">
        <f t="shared" si="7"/>
        <v>0</v>
      </c>
      <c r="G187" s="3">
        <f t="shared" si="8"/>
        <v>0</v>
      </c>
    </row>
    <row r="188" spans="1:7" x14ac:dyDescent="0.3">
      <c r="A188" s="1">
        <v>103</v>
      </c>
      <c r="B188" s="1">
        <v>120</v>
      </c>
      <c r="C188" s="1">
        <v>13</v>
      </c>
      <c r="D188" s="1">
        <v>0</v>
      </c>
      <c r="E188" s="1">
        <v>1</v>
      </c>
      <c r="F188" s="3">
        <f t="shared" si="7"/>
        <v>0</v>
      </c>
      <c r="G188" s="3">
        <f t="shared" si="8"/>
        <v>0</v>
      </c>
    </row>
    <row r="189" spans="1:7" x14ac:dyDescent="0.3">
      <c r="A189" s="1">
        <v>63</v>
      </c>
      <c r="B189" s="1">
        <v>176</v>
      </c>
      <c r="C189" s="1">
        <v>14</v>
      </c>
      <c r="D189" s="1">
        <v>1</v>
      </c>
      <c r="E189" s="1">
        <v>0</v>
      </c>
      <c r="F189" s="3">
        <f t="shared" si="7"/>
        <v>14</v>
      </c>
      <c r="G189" s="3">
        <f t="shared" si="8"/>
        <v>0</v>
      </c>
    </row>
    <row r="190" spans="1:7" x14ac:dyDescent="0.3">
      <c r="A190" s="1">
        <v>95</v>
      </c>
      <c r="B190" s="1">
        <v>162</v>
      </c>
      <c r="C190" s="1">
        <v>17</v>
      </c>
      <c r="D190" s="1">
        <v>1</v>
      </c>
      <c r="E190" s="1">
        <v>1</v>
      </c>
      <c r="F190" s="3">
        <f t="shared" si="7"/>
        <v>17</v>
      </c>
      <c r="G190" s="3">
        <f t="shared" si="8"/>
        <v>1</v>
      </c>
    </row>
    <row r="191" spans="1:7" x14ac:dyDescent="0.3">
      <c r="A191" s="1">
        <v>123</v>
      </c>
      <c r="B191" s="1">
        <v>375</v>
      </c>
      <c r="C191" s="1">
        <v>11</v>
      </c>
      <c r="D191" s="1">
        <v>0</v>
      </c>
      <c r="E191" s="1">
        <v>1</v>
      </c>
      <c r="F191" s="3">
        <f t="shared" si="7"/>
        <v>0</v>
      </c>
      <c r="G191" s="3">
        <f t="shared" si="8"/>
        <v>0</v>
      </c>
    </row>
    <row r="192" spans="1:7" x14ac:dyDescent="0.3">
      <c r="A192" s="1">
        <v>99</v>
      </c>
      <c r="B192" s="1">
        <v>189</v>
      </c>
      <c r="C192" s="1">
        <v>19</v>
      </c>
      <c r="D192" s="1">
        <v>1</v>
      </c>
      <c r="E192" s="1">
        <v>0</v>
      </c>
      <c r="F192" s="3">
        <f t="shared" si="7"/>
        <v>19</v>
      </c>
      <c r="G192" s="3">
        <f t="shared" si="8"/>
        <v>0</v>
      </c>
    </row>
    <row r="193" spans="1:7" x14ac:dyDescent="0.3">
      <c r="A193" s="1">
        <v>79</v>
      </c>
      <c r="B193" s="1">
        <v>106</v>
      </c>
      <c r="C193" s="1">
        <v>16</v>
      </c>
      <c r="D193" s="1">
        <v>0</v>
      </c>
      <c r="E193" s="1">
        <v>0</v>
      </c>
      <c r="F193" s="3">
        <f t="shared" si="7"/>
        <v>0</v>
      </c>
      <c r="G193" s="3">
        <f t="shared" si="8"/>
        <v>0</v>
      </c>
    </row>
    <row r="194" spans="1:7" x14ac:dyDescent="0.3">
      <c r="A194" s="1">
        <v>81</v>
      </c>
      <c r="B194" s="1">
        <v>137</v>
      </c>
      <c r="C194" s="1">
        <v>15</v>
      </c>
      <c r="D194" s="1">
        <v>0</v>
      </c>
      <c r="E194" s="1">
        <v>0</v>
      </c>
      <c r="F194" s="3">
        <f t="shared" si="7"/>
        <v>0</v>
      </c>
      <c r="G194" s="3">
        <f t="shared" si="8"/>
        <v>0</v>
      </c>
    </row>
    <row r="195" spans="1:7" x14ac:dyDescent="0.3">
      <c r="A195" s="1">
        <v>95</v>
      </c>
      <c r="B195" s="1">
        <v>250</v>
      </c>
      <c r="C195" s="1">
        <v>13</v>
      </c>
      <c r="D195" s="1">
        <v>1</v>
      </c>
      <c r="E195" s="1">
        <v>1</v>
      </c>
      <c r="F195" s="3">
        <f t="shared" ref="F195:F201" si="9">C195*D195</f>
        <v>13</v>
      </c>
      <c r="G195" s="3">
        <f t="shared" ref="G195:G201" si="10">E195*D195</f>
        <v>1</v>
      </c>
    </row>
    <row r="196" spans="1:7" x14ac:dyDescent="0.3">
      <c r="A196" s="1">
        <v>115</v>
      </c>
      <c r="B196" s="1">
        <v>371</v>
      </c>
      <c r="C196" s="1">
        <v>10</v>
      </c>
      <c r="D196" s="1">
        <v>0</v>
      </c>
      <c r="E196" s="1">
        <v>1</v>
      </c>
      <c r="F196" s="3">
        <f t="shared" si="9"/>
        <v>0</v>
      </c>
      <c r="G196" s="3">
        <f t="shared" si="10"/>
        <v>0</v>
      </c>
    </row>
    <row r="197" spans="1:7" x14ac:dyDescent="0.3">
      <c r="A197" s="1">
        <v>42</v>
      </c>
      <c r="B197" s="1">
        <v>116</v>
      </c>
      <c r="C197" s="1">
        <v>12</v>
      </c>
      <c r="D197" s="1">
        <v>1</v>
      </c>
      <c r="E197" s="1">
        <v>0</v>
      </c>
      <c r="F197" s="3">
        <f t="shared" si="9"/>
        <v>12</v>
      </c>
      <c r="G197" s="3">
        <f t="shared" si="10"/>
        <v>0</v>
      </c>
    </row>
    <row r="198" spans="1:7" x14ac:dyDescent="0.3">
      <c r="A198" s="1">
        <v>87</v>
      </c>
      <c r="B198" s="1">
        <v>142</v>
      </c>
      <c r="C198" s="1">
        <v>19</v>
      </c>
      <c r="D198" s="1">
        <v>0</v>
      </c>
      <c r="E198" s="1">
        <v>0</v>
      </c>
      <c r="F198" s="3">
        <f t="shared" si="9"/>
        <v>0</v>
      </c>
      <c r="G198" s="3">
        <f t="shared" si="10"/>
        <v>0</v>
      </c>
    </row>
    <row r="199" spans="1:7" x14ac:dyDescent="0.3">
      <c r="A199" s="1">
        <v>105</v>
      </c>
      <c r="B199" s="1">
        <v>265</v>
      </c>
      <c r="C199" s="1">
        <v>14</v>
      </c>
      <c r="D199" s="1">
        <v>0</v>
      </c>
      <c r="E199" s="1">
        <v>1</v>
      </c>
      <c r="F199" s="3">
        <f t="shared" si="9"/>
        <v>0</v>
      </c>
      <c r="G199" s="3">
        <f t="shared" si="10"/>
        <v>0</v>
      </c>
    </row>
    <row r="200" spans="1:7" x14ac:dyDescent="0.3">
      <c r="A200" s="1">
        <v>108</v>
      </c>
      <c r="B200" s="1">
        <v>284</v>
      </c>
      <c r="C200" s="1">
        <v>18</v>
      </c>
      <c r="D200" s="1">
        <v>0</v>
      </c>
      <c r="E200" s="1">
        <v>1</v>
      </c>
      <c r="F200" s="3">
        <f t="shared" si="9"/>
        <v>0</v>
      </c>
      <c r="G200" s="3">
        <f t="shared" si="10"/>
        <v>0</v>
      </c>
    </row>
    <row r="201" spans="1:7" x14ac:dyDescent="0.3">
      <c r="A201" s="1">
        <v>117</v>
      </c>
      <c r="B201" s="1">
        <v>202</v>
      </c>
      <c r="C201" s="1">
        <v>19</v>
      </c>
      <c r="D201" s="1">
        <v>0</v>
      </c>
      <c r="E201" s="1">
        <v>0</v>
      </c>
      <c r="F201" s="3">
        <f t="shared" si="9"/>
        <v>0</v>
      </c>
      <c r="G201" s="3">
        <f t="shared" si="10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6D23E-1439-4FFE-8092-BFA591E08B94}">
  <dimension ref="A1:O69"/>
  <sheetViews>
    <sheetView workbookViewId="0">
      <selection activeCell="G48" sqref="G48:G49"/>
    </sheetView>
  </sheetViews>
  <sheetFormatPr defaultColWidth="8.6640625" defaultRowHeight="14.4" x14ac:dyDescent="0.3"/>
  <cols>
    <col min="1" max="1" width="8.6640625" style="1"/>
    <col min="2" max="3" width="11.33203125" style="1" customWidth="1"/>
    <col min="4" max="4" width="19.21875" style="1" customWidth="1"/>
    <col min="5" max="5" width="13.33203125" style="1" customWidth="1"/>
    <col min="6" max="6" width="12.109375" customWidth="1"/>
    <col min="7" max="7" width="16.33203125" customWidth="1"/>
  </cols>
  <sheetData>
    <row r="1" spans="1:15" x14ac:dyDescent="0.3">
      <c r="A1" s="15" t="s">
        <v>39</v>
      </c>
      <c r="B1" s="15" t="s">
        <v>2</v>
      </c>
      <c r="C1" s="16" t="s">
        <v>40</v>
      </c>
      <c r="D1" s="16" t="s">
        <v>41</v>
      </c>
      <c r="E1" s="15" t="s">
        <v>42</v>
      </c>
      <c r="G1" t="s">
        <v>7</v>
      </c>
    </row>
    <row r="2" spans="1:15" ht="15" thickBot="1" x14ac:dyDescent="0.35">
      <c r="A2" s="17">
        <v>16.54</v>
      </c>
      <c r="B2" s="15">
        <v>14</v>
      </c>
      <c r="C2" s="2">
        <f>IF(E2="Yes",1,0)</f>
        <v>1</v>
      </c>
      <c r="D2" s="2">
        <f>B2*C2</f>
        <v>14</v>
      </c>
      <c r="E2" s="15" t="s">
        <v>43</v>
      </c>
    </row>
    <row r="3" spans="1:15" x14ac:dyDescent="0.3">
      <c r="A3" s="17">
        <v>12.47</v>
      </c>
      <c r="B3" s="15">
        <v>15</v>
      </c>
      <c r="C3" s="2">
        <f t="shared" ref="C3:C66" si="0">IF(E3="Yes",1,0)</f>
        <v>0</v>
      </c>
      <c r="D3" s="2">
        <f t="shared" ref="D3:D66" si="1">B3*C3</f>
        <v>0</v>
      </c>
      <c r="E3" s="15" t="s">
        <v>44</v>
      </c>
      <c r="G3" s="5" t="s">
        <v>10</v>
      </c>
      <c r="H3" s="5"/>
    </row>
    <row r="4" spans="1:15" x14ac:dyDescent="0.3">
      <c r="A4" s="17">
        <v>17.78</v>
      </c>
      <c r="B4" s="15">
        <v>18</v>
      </c>
      <c r="C4" s="2">
        <f t="shared" si="0"/>
        <v>0</v>
      </c>
      <c r="D4" s="2">
        <f t="shared" si="1"/>
        <v>0</v>
      </c>
      <c r="E4" s="15" t="s">
        <v>44</v>
      </c>
      <c r="G4" t="s">
        <v>11</v>
      </c>
      <c r="H4" s="6">
        <v>0.58806378448862628</v>
      </c>
    </row>
    <row r="5" spans="1:15" x14ac:dyDescent="0.3">
      <c r="A5" s="17">
        <v>9.76</v>
      </c>
      <c r="B5" s="15">
        <v>6</v>
      </c>
      <c r="C5" s="2">
        <f t="shared" si="0"/>
        <v>0</v>
      </c>
      <c r="D5" s="2">
        <f t="shared" si="1"/>
        <v>0</v>
      </c>
      <c r="E5" s="15" t="s">
        <v>44</v>
      </c>
      <c r="G5" t="s">
        <v>12</v>
      </c>
      <c r="H5" s="6">
        <v>0.34581901462708553</v>
      </c>
    </row>
    <row r="6" spans="1:15" x14ac:dyDescent="0.3">
      <c r="A6" s="17">
        <v>14.09</v>
      </c>
      <c r="B6" s="15">
        <v>17</v>
      </c>
      <c r="C6" s="2">
        <f t="shared" si="0"/>
        <v>1</v>
      </c>
      <c r="D6" s="2">
        <f t="shared" si="1"/>
        <v>17</v>
      </c>
      <c r="E6" s="15" t="s">
        <v>43</v>
      </c>
      <c r="G6" t="s">
        <v>13</v>
      </c>
      <c r="H6" s="6">
        <v>0.32569036892330355</v>
      </c>
    </row>
    <row r="7" spans="1:15" x14ac:dyDescent="0.3">
      <c r="A7" s="17">
        <v>9.6199999999999992</v>
      </c>
      <c r="B7" s="15">
        <v>1</v>
      </c>
      <c r="C7" s="2">
        <f t="shared" si="0"/>
        <v>1</v>
      </c>
      <c r="D7" s="2">
        <f t="shared" si="1"/>
        <v>1</v>
      </c>
      <c r="E7" s="15" t="s">
        <v>43</v>
      </c>
      <c r="G7" t="s">
        <v>14</v>
      </c>
      <c r="H7" s="6">
        <v>3.3626813736102532</v>
      </c>
    </row>
    <row r="8" spans="1:15" ht="15" thickBot="1" x14ac:dyDescent="0.35">
      <c r="A8" s="17">
        <v>16.489999999999998</v>
      </c>
      <c r="B8" s="15">
        <v>22</v>
      </c>
      <c r="C8" s="2">
        <f t="shared" si="0"/>
        <v>0</v>
      </c>
      <c r="D8" s="2">
        <f t="shared" si="1"/>
        <v>0</v>
      </c>
      <c r="E8" s="15" t="s">
        <v>44</v>
      </c>
      <c r="G8" s="8" t="s">
        <v>15</v>
      </c>
      <c r="H8" s="8">
        <v>68</v>
      </c>
    </row>
    <row r="9" spans="1:15" x14ac:dyDescent="0.3">
      <c r="A9" s="17">
        <v>9.2899999999999991</v>
      </c>
      <c r="B9" s="15">
        <v>10</v>
      </c>
      <c r="C9" s="2">
        <f t="shared" si="0"/>
        <v>0</v>
      </c>
      <c r="D9" s="2">
        <f t="shared" si="1"/>
        <v>0</v>
      </c>
      <c r="E9" s="15" t="s">
        <v>44</v>
      </c>
    </row>
    <row r="10" spans="1:15" ht="15" thickBot="1" x14ac:dyDescent="0.35">
      <c r="A10" s="17">
        <v>12.59</v>
      </c>
      <c r="B10" s="15">
        <v>2</v>
      </c>
      <c r="C10" s="2">
        <f t="shared" si="0"/>
        <v>1</v>
      </c>
      <c r="D10" s="2">
        <f t="shared" si="1"/>
        <v>2</v>
      </c>
      <c r="E10" s="15" t="s">
        <v>43</v>
      </c>
      <c r="G10" t="s">
        <v>16</v>
      </c>
    </row>
    <row r="11" spans="1:15" x14ac:dyDescent="0.3">
      <c r="A11" s="17">
        <v>11.86</v>
      </c>
      <c r="B11" s="15">
        <v>8</v>
      </c>
      <c r="C11" s="2">
        <f t="shared" si="0"/>
        <v>0</v>
      </c>
      <c r="D11" s="2">
        <f t="shared" si="1"/>
        <v>0</v>
      </c>
      <c r="E11" s="15" t="s">
        <v>44</v>
      </c>
      <c r="G11" s="9"/>
      <c r="H11" s="9" t="s">
        <v>17</v>
      </c>
      <c r="I11" s="9" t="s">
        <v>18</v>
      </c>
      <c r="J11" s="9" t="s">
        <v>19</v>
      </c>
      <c r="K11" s="9" t="s">
        <v>20</v>
      </c>
      <c r="L11" s="9" t="s">
        <v>21</v>
      </c>
    </row>
    <row r="12" spans="1:15" x14ac:dyDescent="0.3">
      <c r="A12" s="17">
        <v>11.63</v>
      </c>
      <c r="B12" s="15">
        <v>7</v>
      </c>
      <c r="C12" s="2">
        <f t="shared" si="0"/>
        <v>0</v>
      </c>
      <c r="D12" s="2">
        <f t="shared" si="1"/>
        <v>0</v>
      </c>
      <c r="E12" s="15" t="s">
        <v>44</v>
      </c>
      <c r="G12" t="s">
        <v>22</v>
      </c>
      <c r="H12">
        <v>2</v>
      </c>
      <c r="I12">
        <v>388.54000867235277</v>
      </c>
      <c r="J12">
        <v>194.27000433617638</v>
      </c>
      <c r="K12">
        <v>17.180441233664787</v>
      </c>
      <c r="L12">
        <v>1.0237225990979693E-6</v>
      </c>
    </row>
    <row r="13" spans="1:15" x14ac:dyDescent="0.3">
      <c r="A13" s="17">
        <v>13.58</v>
      </c>
      <c r="B13" s="15">
        <v>14</v>
      </c>
      <c r="C13" s="2">
        <f t="shared" si="0"/>
        <v>1</v>
      </c>
      <c r="D13" s="2">
        <f t="shared" si="1"/>
        <v>14</v>
      </c>
      <c r="E13" s="15" t="s">
        <v>43</v>
      </c>
      <c r="G13" t="s">
        <v>23</v>
      </c>
      <c r="H13">
        <v>65</v>
      </c>
      <c r="I13">
        <v>734.99569132764714</v>
      </c>
      <c r="J13">
        <v>11.30762602042534</v>
      </c>
    </row>
    <row r="14" spans="1:15" ht="15" thickBot="1" x14ac:dyDescent="0.35">
      <c r="A14" s="17">
        <v>9.31</v>
      </c>
      <c r="B14" s="15">
        <v>12</v>
      </c>
      <c r="C14" s="2">
        <f t="shared" si="0"/>
        <v>1</v>
      </c>
      <c r="D14" s="2">
        <f t="shared" si="1"/>
        <v>12</v>
      </c>
      <c r="E14" s="15" t="s">
        <v>43</v>
      </c>
      <c r="G14" s="8" t="s">
        <v>24</v>
      </c>
      <c r="H14" s="8">
        <v>67</v>
      </c>
      <c r="I14" s="8">
        <v>1123.5356999999999</v>
      </c>
      <c r="J14" s="8"/>
      <c r="K14" s="8"/>
      <c r="L14" s="8"/>
    </row>
    <row r="15" spans="1:15" ht="15" thickBot="1" x14ac:dyDescent="0.35">
      <c r="A15" s="17">
        <v>16.79</v>
      </c>
      <c r="B15" s="15">
        <v>2</v>
      </c>
      <c r="C15" s="2">
        <f t="shared" si="0"/>
        <v>1</v>
      </c>
      <c r="D15" s="2">
        <f t="shared" si="1"/>
        <v>2</v>
      </c>
      <c r="E15" s="15" t="s">
        <v>43</v>
      </c>
    </row>
    <row r="16" spans="1:15" x14ac:dyDescent="0.3">
      <c r="A16" s="17">
        <v>10.77</v>
      </c>
      <c r="B16" s="15">
        <v>2</v>
      </c>
      <c r="C16" s="2">
        <f t="shared" si="0"/>
        <v>0</v>
      </c>
      <c r="D16" s="2">
        <f t="shared" si="1"/>
        <v>0</v>
      </c>
      <c r="E16" s="15" t="s">
        <v>44</v>
      </c>
      <c r="G16" s="9"/>
      <c r="H16" s="9" t="s">
        <v>25</v>
      </c>
      <c r="I16" s="9" t="s">
        <v>14</v>
      </c>
      <c r="J16" s="9" t="s">
        <v>26</v>
      </c>
      <c r="K16" s="9" t="s">
        <v>27</v>
      </c>
      <c r="L16" s="9" t="s">
        <v>28</v>
      </c>
      <c r="M16" s="9" t="s">
        <v>29</v>
      </c>
      <c r="N16" s="9" t="s">
        <v>30</v>
      </c>
      <c r="O16" s="9" t="s">
        <v>31</v>
      </c>
    </row>
    <row r="17" spans="1:15" x14ac:dyDescent="0.3">
      <c r="A17" s="17">
        <v>15.51</v>
      </c>
      <c r="B17" s="15">
        <v>10</v>
      </c>
      <c r="C17" s="2">
        <f t="shared" si="0"/>
        <v>1</v>
      </c>
      <c r="D17" s="2">
        <f t="shared" si="1"/>
        <v>10</v>
      </c>
      <c r="E17" s="15" t="s">
        <v>43</v>
      </c>
      <c r="G17" t="s">
        <v>32</v>
      </c>
      <c r="H17" s="6">
        <v>8.4157760451077657</v>
      </c>
      <c r="I17" s="6">
        <v>0.89359488097982898</v>
      </c>
      <c r="J17" s="6">
        <v>9.4178874837329491</v>
      </c>
      <c r="K17" s="6">
        <v>9.154953232331369E-14</v>
      </c>
      <c r="L17" s="6">
        <v>6.6311438335579069</v>
      </c>
      <c r="M17" s="6">
        <v>10.200408256657624</v>
      </c>
      <c r="N17" s="6">
        <v>6.6311438335579069</v>
      </c>
      <c r="O17" s="6">
        <v>10.200408256657624</v>
      </c>
    </row>
    <row r="18" spans="1:15" x14ac:dyDescent="0.3">
      <c r="A18" s="17">
        <v>18.920000000000002</v>
      </c>
      <c r="B18" s="15">
        <v>13</v>
      </c>
      <c r="C18" s="2">
        <f t="shared" si="0"/>
        <v>0</v>
      </c>
      <c r="D18" s="2">
        <f t="shared" si="1"/>
        <v>0</v>
      </c>
      <c r="E18" s="15" t="s">
        <v>44</v>
      </c>
      <c r="G18" t="s">
        <v>2</v>
      </c>
      <c r="H18" s="6">
        <v>0.34498808651764074</v>
      </c>
      <c r="I18" s="6">
        <v>6.2924366524220815E-2</v>
      </c>
      <c r="J18" s="6">
        <v>5.4825833865939373</v>
      </c>
      <c r="K18" s="6">
        <v>7.340204619914296E-7</v>
      </c>
      <c r="L18" s="6">
        <v>0.21931944877056647</v>
      </c>
      <c r="M18" s="6">
        <v>0.470656724264715</v>
      </c>
      <c r="N18" s="6">
        <v>0.21931944877056647</v>
      </c>
      <c r="O18" s="6">
        <v>0.470656724264715</v>
      </c>
    </row>
    <row r="19" spans="1:15" ht="15" thickBot="1" x14ac:dyDescent="0.35">
      <c r="A19" s="17">
        <v>9.35</v>
      </c>
      <c r="B19" s="15">
        <v>3</v>
      </c>
      <c r="C19" s="2">
        <f t="shared" si="0"/>
        <v>0</v>
      </c>
      <c r="D19" s="2">
        <f t="shared" si="1"/>
        <v>0</v>
      </c>
      <c r="E19" s="15" t="s">
        <v>44</v>
      </c>
      <c r="G19" s="8" t="s">
        <v>40</v>
      </c>
      <c r="H19" s="12">
        <v>1.6705672402764866</v>
      </c>
      <c r="I19" s="12">
        <v>0.82456629758206823</v>
      </c>
      <c r="J19" s="12">
        <v>2.0259950536120677</v>
      </c>
      <c r="K19" s="12">
        <v>4.6873541727053734E-2</v>
      </c>
      <c r="L19" s="12">
        <v>2.3794629392895228E-2</v>
      </c>
      <c r="M19" s="12">
        <v>3.317339851160078</v>
      </c>
      <c r="N19" s="12">
        <v>2.3794629392895228E-2</v>
      </c>
      <c r="O19" s="12">
        <v>3.317339851160078</v>
      </c>
    </row>
    <row r="20" spans="1:15" x14ac:dyDescent="0.3">
      <c r="A20" s="17">
        <v>16.52</v>
      </c>
      <c r="B20" s="15">
        <v>12</v>
      </c>
      <c r="C20" s="2">
        <f t="shared" si="0"/>
        <v>1</v>
      </c>
      <c r="D20" s="2">
        <f t="shared" si="1"/>
        <v>12</v>
      </c>
      <c r="E20" s="15" t="s">
        <v>43</v>
      </c>
    </row>
    <row r="21" spans="1:15" x14ac:dyDescent="0.3">
      <c r="A21" s="17">
        <v>3.55</v>
      </c>
      <c r="B21" s="15">
        <v>4</v>
      </c>
      <c r="C21" s="2">
        <f t="shared" si="0"/>
        <v>0</v>
      </c>
      <c r="D21" s="2">
        <f t="shared" si="1"/>
        <v>0</v>
      </c>
      <c r="E21" s="15" t="s">
        <v>44</v>
      </c>
      <c r="G21" s="14" t="s">
        <v>45</v>
      </c>
    </row>
    <row r="22" spans="1:15" x14ac:dyDescent="0.3">
      <c r="A22" s="17">
        <v>11.46</v>
      </c>
      <c r="B22" s="15">
        <v>7</v>
      </c>
      <c r="C22" s="2">
        <f t="shared" si="0"/>
        <v>1</v>
      </c>
      <c r="D22" s="2">
        <f t="shared" si="1"/>
        <v>7</v>
      </c>
      <c r="E22" s="15" t="s">
        <v>43</v>
      </c>
      <c r="G22" t="s">
        <v>46</v>
      </c>
      <c r="H22" s="18">
        <f>H17+H18*5+H19</f>
        <v>11.811283717972456</v>
      </c>
    </row>
    <row r="23" spans="1:15" x14ac:dyDescent="0.3">
      <c r="A23" s="17">
        <v>17.12</v>
      </c>
      <c r="B23" s="15">
        <v>7</v>
      </c>
      <c r="C23" s="2">
        <f t="shared" si="0"/>
        <v>0</v>
      </c>
      <c r="D23" s="2">
        <f t="shared" si="1"/>
        <v>0</v>
      </c>
      <c r="E23" s="15" t="s">
        <v>44</v>
      </c>
      <c r="G23" t="s">
        <v>47</v>
      </c>
      <c r="H23" s="18">
        <f>H17+H18*20+H19</f>
        <v>16.986105015737067</v>
      </c>
    </row>
    <row r="24" spans="1:15" x14ac:dyDescent="0.3">
      <c r="A24" s="17">
        <v>9.7899999999999991</v>
      </c>
      <c r="B24" s="15">
        <v>8</v>
      </c>
      <c r="C24" s="2">
        <f t="shared" si="0"/>
        <v>1</v>
      </c>
      <c r="D24" s="2">
        <f t="shared" si="1"/>
        <v>8</v>
      </c>
      <c r="E24" s="15" t="s">
        <v>43</v>
      </c>
    </row>
    <row r="25" spans="1:15" x14ac:dyDescent="0.3">
      <c r="A25" s="17">
        <v>15.27</v>
      </c>
      <c r="B25" s="15">
        <v>18</v>
      </c>
      <c r="C25" s="2">
        <f t="shared" si="0"/>
        <v>1</v>
      </c>
      <c r="D25" s="2">
        <f t="shared" si="1"/>
        <v>18</v>
      </c>
      <c r="E25" s="15" t="s">
        <v>43</v>
      </c>
    </row>
    <row r="26" spans="1:15" x14ac:dyDescent="0.3">
      <c r="A26" s="17">
        <v>11.69</v>
      </c>
      <c r="B26" s="15">
        <v>15</v>
      </c>
      <c r="C26" s="2">
        <f t="shared" si="0"/>
        <v>0</v>
      </c>
      <c r="D26" s="2">
        <f t="shared" si="1"/>
        <v>0</v>
      </c>
      <c r="E26" s="15" t="s">
        <v>44</v>
      </c>
      <c r="G26" t="s">
        <v>7</v>
      </c>
    </row>
    <row r="27" spans="1:15" ht="15" thickBot="1" x14ac:dyDescent="0.35">
      <c r="A27" s="17">
        <v>11.86</v>
      </c>
      <c r="B27" s="15">
        <v>7</v>
      </c>
      <c r="C27" s="2">
        <f t="shared" si="0"/>
        <v>0</v>
      </c>
      <c r="D27" s="2">
        <f t="shared" si="1"/>
        <v>0</v>
      </c>
      <c r="E27" s="15" t="s">
        <v>44</v>
      </c>
    </row>
    <row r="28" spans="1:15" x14ac:dyDescent="0.3">
      <c r="A28" s="17">
        <v>16.329999999999998</v>
      </c>
      <c r="B28" s="15">
        <v>21</v>
      </c>
      <c r="C28" s="2">
        <f t="shared" si="0"/>
        <v>1</v>
      </c>
      <c r="D28" s="2">
        <f t="shared" si="1"/>
        <v>21</v>
      </c>
      <c r="E28" s="15" t="s">
        <v>43</v>
      </c>
      <c r="G28" s="5" t="s">
        <v>10</v>
      </c>
      <c r="H28" s="5"/>
    </row>
    <row r="29" spans="1:15" x14ac:dyDescent="0.3">
      <c r="A29" s="17">
        <v>16.14</v>
      </c>
      <c r="B29" s="15">
        <v>18</v>
      </c>
      <c r="C29" s="2">
        <f t="shared" si="0"/>
        <v>1</v>
      </c>
      <c r="D29" s="2">
        <f t="shared" si="1"/>
        <v>18</v>
      </c>
      <c r="E29" s="15" t="s">
        <v>43</v>
      </c>
      <c r="G29" t="s">
        <v>11</v>
      </c>
      <c r="H29" s="6">
        <v>0.66543410696629945</v>
      </c>
    </row>
    <row r="30" spans="1:15" x14ac:dyDescent="0.3">
      <c r="A30" s="17">
        <v>11.81</v>
      </c>
      <c r="B30" s="15">
        <v>12</v>
      </c>
      <c r="C30" s="2">
        <f t="shared" si="0"/>
        <v>1</v>
      </c>
      <c r="D30" s="2">
        <f t="shared" si="1"/>
        <v>12</v>
      </c>
      <c r="E30" s="15" t="s">
        <v>43</v>
      </c>
      <c r="G30" t="s">
        <v>12</v>
      </c>
      <c r="H30" s="6">
        <v>0.44280255071403651</v>
      </c>
    </row>
    <row r="31" spans="1:15" x14ac:dyDescent="0.3">
      <c r="A31" s="17">
        <v>13.55</v>
      </c>
      <c r="B31" s="15">
        <v>10</v>
      </c>
      <c r="C31" s="2">
        <f t="shared" si="0"/>
        <v>0</v>
      </c>
      <c r="D31" s="2">
        <f t="shared" si="1"/>
        <v>0</v>
      </c>
      <c r="E31" s="15" t="s">
        <v>44</v>
      </c>
      <c r="G31" t="s">
        <v>13</v>
      </c>
      <c r="H31" s="6">
        <v>0.416683920278757</v>
      </c>
    </row>
    <row r="32" spans="1:15" x14ac:dyDescent="0.3">
      <c r="A32" s="17">
        <v>12.91</v>
      </c>
      <c r="B32" s="15">
        <v>13</v>
      </c>
      <c r="C32" s="2">
        <f t="shared" si="0"/>
        <v>0</v>
      </c>
      <c r="D32" s="2">
        <f t="shared" si="1"/>
        <v>0</v>
      </c>
      <c r="E32" s="15" t="s">
        <v>44</v>
      </c>
      <c r="G32" t="s">
        <v>14</v>
      </c>
      <c r="H32" s="6">
        <v>3.1275770030031818</v>
      </c>
    </row>
    <row r="33" spans="1:15" ht="15" thickBot="1" x14ac:dyDescent="0.35">
      <c r="A33" s="17">
        <v>11.21</v>
      </c>
      <c r="B33" s="15">
        <v>16</v>
      </c>
      <c r="C33" s="2">
        <f t="shared" si="0"/>
        <v>1</v>
      </c>
      <c r="D33" s="2">
        <f t="shared" si="1"/>
        <v>16</v>
      </c>
      <c r="E33" s="15" t="s">
        <v>43</v>
      </c>
      <c r="G33" s="8" t="s">
        <v>15</v>
      </c>
      <c r="H33" s="8">
        <v>68</v>
      </c>
    </row>
    <row r="34" spans="1:15" x14ac:dyDescent="0.3">
      <c r="A34" s="17">
        <v>12.08</v>
      </c>
      <c r="B34" s="15">
        <v>19</v>
      </c>
      <c r="C34" s="2">
        <f t="shared" si="0"/>
        <v>1</v>
      </c>
      <c r="D34" s="2">
        <f t="shared" si="1"/>
        <v>19</v>
      </c>
      <c r="E34" s="15" t="s">
        <v>43</v>
      </c>
    </row>
    <row r="35" spans="1:15" ht="15" thickBot="1" x14ac:dyDescent="0.35">
      <c r="A35" s="17">
        <v>14.14</v>
      </c>
      <c r="B35" s="15">
        <v>5</v>
      </c>
      <c r="C35" s="2">
        <f t="shared" si="0"/>
        <v>1</v>
      </c>
      <c r="D35" s="2">
        <f t="shared" si="1"/>
        <v>5</v>
      </c>
      <c r="E35" s="15" t="s">
        <v>43</v>
      </c>
      <c r="G35" t="s">
        <v>16</v>
      </c>
    </row>
    <row r="36" spans="1:15" x14ac:dyDescent="0.3">
      <c r="A36" s="17">
        <v>12.99</v>
      </c>
      <c r="B36" s="15">
        <v>7</v>
      </c>
      <c r="C36" s="2">
        <f t="shared" si="0"/>
        <v>0</v>
      </c>
      <c r="D36" s="2">
        <f t="shared" si="1"/>
        <v>0</v>
      </c>
      <c r="E36" s="15" t="s">
        <v>44</v>
      </c>
      <c r="G36" s="9"/>
      <c r="H36" s="9" t="s">
        <v>17</v>
      </c>
      <c r="I36" s="9" t="s">
        <v>18</v>
      </c>
      <c r="J36" s="9" t="s">
        <v>19</v>
      </c>
      <c r="K36" s="9" t="s">
        <v>20</v>
      </c>
      <c r="L36" s="9" t="s">
        <v>21</v>
      </c>
    </row>
    <row r="37" spans="1:15" x14ac:dyDescent="0.3">
      <c r="A37" s="17">
        <v>13.24</v>
      </c>
      <c r="B37" s="15">
        <v>12</v>
      </c>
      <c r="C37" s="2">
        <f t="shared" si="0"/>
        <v>0</v>
      </c>
      <c r="D37" s="2">
        <f t="shared" si="1"/>
        <v>0</v>
      </c>
      <c r="E37" s="15" t="s">
        <v>44</v>
      </c>
      <c r="G37" t="s">
        <v>22</v>
      </c>
      <c r="H37">
        <v>3</v>
      </c>
      <c r="I37">
        <v>497.5044737782805</v>
      </c>
      <c r="J37">
        <v>165.83482459276016</v>
      </c>
      <c r="K37">
        <v>16.953513386212027</v>
      </c>
      <c r="L37">
        <v>3.2622950939188773E-8</v>
      </c>
    </row>
    <row r="38" spans="1:15" x14ac:dyDescent="0.3">
      <c r="A38" s="17">
        <v>10.42</v>
      </c>
      <c r="B38" s="15">
        <v>14</v>
      </c>
      <c r="C38" s="2">
        <f t="shared" si="0"/>
        <v>0</v>
      </c>
      <c r="D38" s="2">
        <f t="shared" si="1"/>
        <v>0</v>
      </c>
      <c r="E38" s="15" t="s">
        <v>44</v>
      </c>
      <c r="G38" t="s">
        <v>23</v>
      </c>
      <c r="H38">
        <v>64</v>
      </c>
      <c r="I38">
        <v>626.03122622171941</v>
      </c>
      <c r="J38">
        <v>9.7817379097143657</v>
      </c>
    </row>
    <row r="39" spans="1:15" ht="15" thickBot="1" x14ac:dyDescent="0.35">
      <c r="A39" s="17">
        <v>7.26</v>
      </c>
      <c r="B39" s="15">
        <v>6</v>
      </c>
      <c r="C39" s="2">
        <f t="shared" si="0"/>
        <v>0</v>
      </c>
      <c r="D39" s="2">
        <f t="shared" si="1"/>
        <v>0</v>
      </c>
      <c r="E39" s="15" t="s">
        <v>44</v>
      </c>
      <c r="G39" s="8" t="s">
        <v>24</v>
      </c>
      <c r="H39" s="8">
        <v>67</v>
      </c>
      <c r="I39" s="8">
        <v>1123.5356999999999</v>
      </c>
      <c r="J39" s="8"/>
      <c r="K39" s="8"/>
      <c r="L39" s="8"/>
    </row>
    <row r="40" spans="1:15" ht="15" thickBot="1" x14ac:dyDescent="0.35">
      <c r="A40" s="17">
        <v>13.75</v>
      </c>
      <c r="B40" s="15">
        <v>7</v>
      </c>
      <c r="C40" s="2">
        <f t="shared" si="0"/>
        <v>1</v>
      </c>
      <c r="D40" s="2">
        <f t="shared" si="1"/>
        <v>7</v>
      </c>
      <c r="E40" s="15" t="s">
        <v>43</v>
      </c>
    </row>
    <row r="41" spans="1:15" x14ac:dyDescent="0.3">
      <c r="A41" s="17">
        <v>13.04</v>
      </c>
      <c r="B41" s="15">
        <v>22</v>
      </c>
      <c r="C41" s="2">
        <f t="shared" si="0"/>
        <v>1</v>
      </c>
      <c r="D41" s="2">
        <f t="shared" si="1"/>
        <v>22</v>
      </c>
      <c r="E41" s="15" t="s">
        <v>43</v>
      </c>
      <c r="G41" s="9"/>
      <c r="H41" s="9" t="s">
        <v>25</v>
      </c>
      <c r="I41" s="9" t="s">
        <v>14</v>
      </c>
      <c r="J41" s="9" t="s">
        <v>26</v>
      </c>
      <c r="K41" s="9" t="s">
        <v>27</v>
      </c>
      <c r="L41" s="9" t="s">
        <v>28</v>
      </c>
      <c r="M41" s="9" t="s">
        <v>29</v>
      </c>
      <c r="N41" s="9" t="s">
        <v>30</v>
      </c>
      <c r="O41" s="9" t="s">
        <v>31</v>
      </c>
    </row>
    <row r="42" spans="1:15" x14ac:dyDescent="0.3">
      <c r="A42" s="17">
        <v>16.600000000000001</v>
      </c>
      <c r="B42" s="15">
        <v>21</v>
      </c>
      <c r="C42" s="2">
        <f t="shared" si="0"/>
        <v>0</v>
      </c>
      <c r="D42" s="2">
        <f t="shared" si="1"/>
        <v>0</v>
      </c>
      <c r="E42" s="15" t="s">
        <v>44</v>
      </c>
      <c r="G42" t="s">
        <v>32</v>
      </c>
      <c r="H42" s="6">
        <v>6.4637682732205599</v>
      </c>
      <c r="I42" s="6">
        <v>1.0162734131845808</v>
      </c>
      <c r="J42" s="6">
        <v>6.3602650520648556</v>
      </c>
      <c r="K42" s="6">
        <v>2.4297741799633182E-8</v>
      </c>
      <c r="L42" s="6">
        <v>4.433528738807059</v>
      </c>
      <c r="M42" s="6">
        <v>8.4940078076340537</v>
      </c>
      <c r="N42" s="6">
        <v>4.433528738807059</v>
      </c>
      <c r="O42" s="6">
        <v>8.4940078076340537</v>
      </c>
    </row>
    <row r="43" spans="1:15" x14ac:dyDescent="0.3">
      <c r="A43" s="17">
        <v>17.239999999999998</v>
      </c>
      <c r="B43" s="15">
        <v>17</v>
      </c>
      <c r="C43" s="2">
        <f t="shared" si="0"/>
        <v>0</v>
      </c>
      <c r="D43" s="2">
        <f t="shared" si="1"/>
        <v>0</v>
      </c>
      <c r="E43" s="15" t="s">
        <v>44</v>
      </c>
      <c r="G43" t="s">
        <v>2</v>
      </c>
      <c r="H43" s="6">
        <v>0.51722406639004159</v>
      </c>
      <c r="I43" s="6">
        <v>7.8027037724142725E-2</v>
      </c>
      <c r="J43" s="6">
        <v>6.6287799905801723</v>
      </c>
      <c r="K43" s="6">
        <v>8.2989228813456021E-9</v>
      </c>
      <c r="L43" s="6">
        <v>0.36134713928995615</v>
      </c>
      <c r="M43" s="6">
        <v>0.67310099349012709</v>
      </c>
      <c r="N43" s="6">
        <v>0.36134713928995615</v>
      </c>
      <c r="O43" s="6">
        <v>0.67310099349012709</v>
      </c>
    </row>
    <row r="44" spans="1:15" x14ac:dyDescent="0.3">
      <c r="A44" s="17">
        <v>14.36</v>
      </c>
      <c r="B44" s="15">
        <v>4</v>
      </c>
      <c r="C44" s="2">
        <f t="shared" si="0"/>
        <v>1</v>
      </c>
      <c r="D44" s="2">
        <f t="shared" si="1"/>
        <v>4</v>
      </c>
      <c r="E44" s="15" t="s">
        <v>43</v>
      </c>
      <c r="G44" t="s">
        <v>40</v>
      </c>
      <c r="H44" s="6">
        <v>6.1586807965083681</v>
      </c>
      <c r="I44" s="6">
        <v>1.548034795750592</v>
      </c>
      <c r="J44" s="6">
        <v>3.9783865410610639</v>
      </c>
      <c r="K44" s="6">
        <v>1.7943355093897061E-4</v>
      </c>
      <c r="L44" s="6">
        <v>3.0661257791217738</v>
      </c>
      <c r="M44" s="6">
        <v>9.2512358138949615</v>
      </c>
      <c r="N44" s="6">
        <v>3.0661257791217738</v>
      </c>
      <c r="O44" s="6">
        <v>9.2512358138949615</v>
      </c>
    </row>
    <row r="45" spans="1:15" ht="15" thickBot="1" x14ac:dyDescent="0.35">
      <c r="A45" s="17">
        <v>18.39</v>
      </c>
      <c r="B45" s="15">
        <v>12</v>
      </c>
      <c r="C45" s="2">
        <f t="shared" si="0"/>
        <v>1</v>
      </c>
      <c r="D45" s="2">
        <f t="shared" si="1"/>
        <v>12</v>
      </c>
      <c r="E45" s="15" t="s">
        <v>43</v>
      </c>
      <c r="G45" s="8" t="s">
        <v>41</v>
      </c>
      <c r="H45" s="12">
        <v>-0.39376329236033919</v>
      </c>
      <c r="I45" s="12">
        <v>0.11797793575187183</v>
      </c>
      <c r="J45" s="12">
        <v>-3.3376011357623008</v>
      </c>
      <c r="K45" s="12">
        <v>1.4113720142662871E-3</v>
      </c>
      <c r="L45" s="12">
        <v>-0.62945131316704139</v>
      </c>
      <c r="M45" s="12">
        <v>-0.15807527155363699</v>
      </c>
      <c r="N45" s="12">
        <v>-0.62945131316704139</v>
      </c>
      <c r="O45" s="12">
        <v>-0.15807527155363699</v>
      </c>
    </row>
    <row r="46" spans="1:15" x14ac:dyDescent="0.3">
      <c r="A46" s="17">
        <v>11.26</v>
      </c>
      <c r="B46" s="15">
        <v>21</v>
      </c>
      <c r="C46" s="2">
        <f t="shared" si="0"/>
        <v>1</v>
      </c>
      <c r="D46" s="2">
        <f t="shared" si="1"/>
        <v>21</v>
      </c>
      <c r="E46" s="15" t="s">
        <v>43</v>
      </c>
    </row>
    <row r="47" spans="1:15" x14ac:dyDescent="0.3">
      <c r="A47" s="17">
        <v>14.3</v>
      </c>
      <c r="B47" s="15">
        <v>14</v>
      </c>
      <c r="C47" s="2">
        <f t="shared" si="0"/>
        <v>0</v>
      </c>
      <c r="D47" s="2">
        <f t="shared" si="1"/>
        <v>0</v>
      </c>
      <c r="E47" s="15" t="s">
        <v>44</v>
      </c>
      <c r="G47" s="14" t="s">
        <v>45</v>
      </c>
    </row>
    <row r="48" spans="1:15" x14ac:dyDescent="0.3">
      <c r="A48" s="17">
        <v>7.14</v>
      </c>
      <c r="B48" s="15">
        <v>3</v>
      </c>
      <c r="C48" s="2">
        <f t="shared" si="0"/>
        <v>0</v>
      </c>
      <c r="D48" s="2">
        <f t="shared" si="1"/>
        <v>0</v>
      </c>
      <c r="E48" s="15" t="s">
        <v>44</v>
      </c>
      <c r="G48" t="s">
        <v>46</v>
      </c>
      <c r="H48" s="18">
        <f>H42+H43*5+H44+H45*5</f>
        <v>13.239752939877439</v>
      </c>
    </row>
    <row r="49" spans="1:8" x14ac:dyDescent="0.3">
      <c r="A49" s="17">
        <v>10.1</v>
      </c>
      <c r="B49" s="15">
        <v>7</v>
      </c>
      <c r="C49" s="2">
        <f t="shared" si="0"/>
        <v>0</v>
      </c>
      <c r="D49" s="2">
        <f t="shared" si="1"/>
        <v>0</v>
      </c>
      <c r="E49" s="15" t="s">
        <v>44</v>
      </c>
      <c r="G49" t="s">
        <v>47</v>
      </c>
      <c r="H49" s="18">
        <f>H42+H43*20+H44+H45*20</f>
        <v>15.091664550322974</v>
      </c>
    </row>
    <row r="50" spans="1:8" x14ac:dyDescent="0.3">
      <c r="A50" s="17">
        <v>1.1399999999999999</v>
      </c>
      <c r="B50" s="15">
        <v>5</v>
      </c>
      <c r="C50" s="2">
        <f t="shared" si="0"/>
        <v>0</v>
      </c>
      <c r="D50" s="2">
        <f t="shared" si="1"/>
        <v>0</v>
      </c>
      <c r="E50" s="15" t="s">
        <v>44</v>
      </c>
    </row>
    <row r="51" spans="1:8" x14ac:dyDescent="0.3">
      <c r="A51" s="17">
        <v>13.63</v>
      </c>
      <c r="B51" s="15">
        <v>14</v>
      </c>
      <c r="C51" s="2">
        <f t="shared" si="0"/>
        <v>0</v>
      </c>
      <c r="D51" s="2">
        <f t="shared" si="1"/>
        <v>0</v>
      </c>
      <c r="E51" s="15" t="s">
        <v>44</v>
      </c>
    </row>
    <row r="52" spans="1:8" x14ac:dyDescent="0.3">
      <c r="A52" s="17">
        <v>12.9</v>
      </c>
      <c r="B52" s="15">
        <v>22</v>
      </c>
      <c r="C52" s="2">
        <f t="shared" si="0"/>
        <v>0</v>
      </c>
      <c r="D52" s="2">
        <f t="shared" si="1"/>
        <v>0</v>
      </c>
      <c r="E52" s="15" t="s">
        <v>44</v>
      </c>
    </row>
    <row r="53" spans="1:8" x14ac:dyDescent="0.3">
      <c r="A53" s="17">
        <v>14.57</v>
      </c>
      <c r="B53" s="15">
        <v>17</v>
      </c>
      <c r="C53" s="2">
        <f t="shared" si="0"/>
        <v>0</v>
      </c>
      <c r="D53" s="2">
        <f t="shared" si="1"/>
        <v>0</v>
      </c>
      <c r="E53" s="15" t="s">
        <v>44</v>
      </c>
    </row>
    <row r="54" spans="1:8" x14ac:dyDescent="0.3">
      <c r="A54" s="17">
        <v>11.32</v>
      </c>
      <c r="B54" s="15">
        <v>1</v>
      </c>
      <c r="C54" s="2">
        <f t="shared" si="0"/>
        <v>1</v>
      </c>
      <c r="D54" s="2">
        <f t="shared" si="1"/>
        <v>1</v>
      </c>
      <c r="E54" s="15" t="s">
        <v>43</v>
      </c>
    </row>
    <row r="55" spans="1:8" x14ac:dyDescent="0.3">
      <c r="A55" s="17">
        <v>12.9</v>
      </c>
      <c r="B55" s="15">
        <v>22</v>
      </c>
      <c r="C55" s="2">
        <f t="shared" si="0"/>
        <v>0</v>
      </c>
      <c r="D55" s="2">
        <f t="shared" si="1"/>
        <v>0</v>
      </c>
      <c r="E55" s="15" t="s">
        <v>44</v>
      </c>
    </row>
    <row r="56" spans="1:8" x14ac:dyDescent="0.3">
      <c r="A56" s="17">
        <v>18.760000000000002</v>
      </c>
      <c r="B56" s="15">
        <v>20</v>
      </c>
      <c r="C56" s="2">
        <f t="shared" si="0"/>
        <v>1</v>
      </c>
      <c r="D56" s="2">
        <f t="shared" si="1"/>
        <v>20</v>
      </c>
      <c r="E56" s="15" t="s">
        <v>43</v>
      </c>
    </row>
    <row r="57" spans="1:8" x14ac:dyDescent="0.3">
      <c r="A57" s="17">
        <v>3.09</v>
      </c>
      <c r="B57" s="15">
        <v>2</v>
      </c>
      <c r="C57" s="2">
        <f t="shared" si="0"/>
        <v>0</v>
      </c>
      <c r="D57" s="2">
        <f t="shared" si="1"/>
        <v>0</v>
      </c>
      <c r="E57" s="15" t="s">
        <v>44</v>
      </c>
    </row>
    <row r="58" spans="1:8" x14ac:dyDescent="0.3">
      <c r="A58" s="17">
        <v>15.66</v>
      </c>
      <c r="B58" s="15">
        <v>18</v>
      </c>
      <c r="C58" s="2">
        <f t="shared" si="0"/>
        <v>0</v>
      </c>
      <c r="D58" s="2">
        <f t="shared" si="1"/>
        <v>0</v>
      </c>
      <c r="E58" s="15" t="s">
        <v>44</v>
      </c>
    </row>
    <row r="59" spans="1:8" x14ac:dyDescent="0.3">
      <c r="A59" s="17">
        <v>21.61</v>
      </c>
      <c r="B59" s="15">
        <v>22</v>
      </c>
      <c r="C59" s="2">
        <f t="shared" si="0"/>
        <v>0</v>
      </c>
      <c r="D59" s="2">
        <f t="shared" si="1"/>
        <v>0</v>
      </c>
      <c r="E59" s="15" t="s">
        <v>44</v>
      </c>
    </row>
    <row r="60" spans="1:8" x14ac:dyDescent="0.3">
      <c r="A60" s="17">
        <v>13.46</v>
      </c>
      <c r="B60" s="15">
        <v>8</v>
      </c>
      <c r="C60" s="2">
        <f t="shared" si="0"/>
        <v>0</v>
      </c>
      <c r="D60" s="2">
        <f t="shared" si="1"/>
        <v>0</v>
      </c>
      <c r="E60" s="15" t="s">
        <v>44</v>
      </c>
    </row>
    <row r="61" spans="1:8" x14ac:dyDescent="0.3">
      <c r="A61" s="17">
        <v>19.36</v>
      </c>
      <c r="B61" s="15">
        <v>18</v>
      </c>
      <c r="C61" s="2">
        <f t="shared" si="0"/>
        <v>1</v>
      </c>
      <c r="D61" s="2">
        <f t="shared" si="1"/>
        <v>18</v>
      </c>
      <c r="E61" s="15" t="s">
        <v>43</v>
      </c>
    </row>
    <row r="62" spans="1:8" x14ac:dyDescent="0.3">
      <c r="A62" s="17">
        <v>10.35</v>
      </c>
      <c r="B62" s="15">
        <v>8</v>
      </c>
      <c r="C62" s="2">
        <f t="shared" si="0"/>
        <v>0</v>
      </c>
      <c r="D62" s="2">
        <f t="shared" si="1"/>
        <v>0</v>
      </c>
      <c r="E62" s="15" t="s">
        <v>44</v>
      </c>
    </row>
    <row r="63" spans="1:8" x14ac:dyDescent="0.3">
      <c r="A63" s="17">
        <v>15.94</v>
      </c>
      <c r="B63" s="15">
        <v>16</v>
      </c>
      <c r="C63" s="2">
        <f t="shared" si="0"/>
        <v>0</v>
      </c>
      <c r="D63" s="2">
        <f t="shared" si="1"/>
        <v>0</v>
      </c>
      <c r="E63" s="15" t="s">
        <v>44</v>
      </c>
    </row>
    <row r="64" spans="1:8" x14ac:dyDescent="0.3">
      <c r="A64" s="17">
        <v>8.98</v>
      </c>
      <c r="B64" s="15">
        <v>5</v>
      </c>
      <c r="C64" s="2">
        <f t="shared" si="0"/>
        <v>1</v>
      </c>
      <c r="D64" s="2">
        <f t="shared" si="1"/>
        <v>5</v>
      </c>
      <c r="E64" s="15" t="s">
        <v>43</v>
      </c>
    </row>
    <row r="65" spans="1:5" x14ac:dyDescent="0.3">
      <c r="A65" s="17">
        <v>6.28</v>
      </c>
      <c r="B65" s="15">
        <v>2</v>
      </c>
      <c r="C65" s="2">
        <f t="shared" si="0"/>
        <v>0</v>
      </c>
      <c r="D65" s="2">
        <f t="shared" si="1"/>
        <v>0</v>
      </c>
      <c r="E65" s="15" t="s">
        <v>44</v>
      </c>
    </row>
    <row r="66" spans="1:5" x14ac:dyDescent="0.3">
      <c r="A66" s="17">
        <v>21.17</v>
      </c>
      <c r="B66" s="15">
        <v>21</v>
      </c>
      <c r="C66" s="2">
        <f t="shared" si="0"/>
        <v>0</v>
      </c>
      <c r="D66" s="2">
        <f t="shared" si="1"/>
        <v>0</v>
      </c>
      <c r="E66" s="15" t="s">
        <v>44</v>
      </c>
    </row>
    <row r="67" spans="1:5" x14ac:dyDescent="0.3">
      <c r="A67" s="17">
        <v>9.7100000000000009</v>
      </c>
      <c r="B67" s="15">
        <v>4</v>
      </c>
      <c r="C67" s="2">
        <f t="shared" ref="C67:C69" si="2">IF(E67="Yes",1,0)</f>
        <v>0</v>
      </c>
      <c r="D67" s="2">
        <f t="shared" ref="D67:D69" si="3">B67*C67</f>
        <v>0</v>
      </c>
      <c r="E67" s="15" t="s">
        <v>44</v>
      </c>
    </row>
    <row r="68" spans="1:5" x14ac:dyDescent="0.3">
      <c r="A68" s="17">
        <v>13.3</v>
      </c>
      <c r="B68" s="15">
        <v>6</v>
      </c>
      <c r="C68" s="2">
        <f t="shared" si="2"/>
        <v>1</v>
      </c>
      <c r="D68" s="2">
        <f t="shared" si="3"/>
        <v>6</v>
      </c>
      <c r="E68" s="15" t="s">
        <v>43</v>
      </c>
    </row>
    <row r="69" spans="1:5" x14ac:dyDescent="0.3">
      <c r="A69" s="17">
        <v>21.74</v>
      </c>
      <c r="B69" s="15">
        <v>8</v>
      </c>
      <c r="C69" s="2">
        <f t="shared" si="2"/>
        <v>1</v>
      </c>
      <c r="D69" s="2">
        <f t="shared" si="3"/>
        <v>8</v>
      </c>
      <c r="E69" s="15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Salary_MIS</vt:lpstr>
      <vt:lpstr>Gender_Gap</vt:lpstr>
      <vt:lpstr>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Sanjiv Jaggia</dc:creator>
  <cp:lastModifiedBy>Sanjiv Jaggia</cp:lastModifiedBy>
  <dcterms:created xsi:type="dcterms:W3CDTF">2023-04-25T19:27:19Z</dcterms:created>
  <dcterms:modified xsi:type="dcterms:W3CDTF">2024-04-30T23:38:50Z</dcterms:modified>
</cp:coreProperties>
</file>