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SovereignRatingDifferences\v0.8_UP_DW_Separated\"/>
    </mc:Choice>
  </mc:AlternateContent>
  <bookViews>
    <workbookView xWindow="1860" yWindow="0" windowWidth="27435" windowHeight="5250" activeTab="2"/>
  </bookViews>
  <sheets>
    <sheet name="All PanelData" sheetId="3" r:id="rId1"/>
    <sheet name="Diff_UP" sheetId="5" r:id="rId2"/>
    <sheet name="Diff_DW" sheetId="6" r:id="rId3"/>
  </sheets>
  <definedNames>
    <definedName name="_xlnm.Print_Area" localSheetId="0">'All PanelData'!$A$1:$N$27</definedName>
    <definedName name="_xlnm.Print_Area" localSheetId="2">Diff_DW!$A$1:$H$27</definedName>
    <definedName name="_xlnm.Print_Area" localSheetId="1">Diff_UP!$A$1:$H$27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6" l="1"/>
  <c r="F27" i="6"/>
  <c r="D27" i="6"/>
  <c r="H26" i="6"/>
  <c r="F26" i="6"/>
  <c r="D26" i="6"/>
  <c r="H25" i="6"/>
  <c r="F25" i="6"/>
  <c r="D25" i="6"/>
  <c r="H24" i="6"/>
  <c r="F24" i="6"/>
  <c r="D24" i="6"/>
  <c r="H21" i="6"/>
  <c r="F21" i="6"/>
  <c r="D21" i="6"/>
  <c r="H20" i="6"/>
  <c r="F20" i="6"/>
  <c r="D20" i="6"/>
  <c r="H19" i="6"/>
  <c r="F19" i="6"/>
  <c r="D19" i="6"/>
  <c r="H18" i="6"/>
  <c r="F18" i="6"/>
  <c r="D18" i="6"/>
  <c r="H17" i="6"/>
  <c r="F17" i="6"/>
  <c r="D17" i="6"/>
  <c r="H16" i="6"/>
  <c r="F16" i="6"/>
  <c r="D16" i="6"/>
  <c r="H15" i="6"/>
  <c r="F15" i="6"/>
  <c r="D15" i="6"/>
  <c r="H14" i="6"/>
  <c r="F14" i="6"/>
  <c r="D14" i="6"/>
  <c r="H11" i="6"/>
  <c r="F11" i="6"/>
  <c r="D11" i="6"/>
  <c r="H10" i="6"/>
  <c r="F10" i="6"/>
  <c r="D10" i="6"/>
  <c r="H9" i="6"/>
  <c r="F9" i="6"/>
  <c r="D9" i="6"/>
  <c r="H27" i="5"/>
  <c r="F27" i="5"/>
  <c r="D27" i="5"/>
  <c r="H26" i="5"/>
  <c r="F26" i="5"/>
  <c r="D26" i="5"/>
  <c r="H25" i="5"/>
  <c r="F25" i="5"/>
  <c r="D25" i="5"/>
  <c r="H24" i="5"/>
  <c r="F24" i="5"/>
  <c r="D24" i="5"/>
  <c r="H21" i="5"/>
  <c r="F21" i="5"/>
  <c r="D21" i="5"/>
  <c r="H20" i="5"/>
  <c r="F20" i="5"/>
  <c r="D20" i="5"/>
  <c r="H19" i="5"/>
  <c r="F19" i="5"/>
  <c r="D19" i="5"/>
  <c r="H18" i="5"/>
  <c r="F18" i="5"/>
  <c r="D18" i="5"/>
  <c r="H17" i="5"/>
  <c r="F17" i="5"/>
  <c r="D17" i="5"/>
  <c r="H16" i="5"/>
  <c r="F16" i="5"/>
  <c r="D16" i="5"/>
  <c r="H15" i="5"/>
  <c r="F15" i="5"/>
  <c r="D15" i="5"/>
  <c r="H14" i="5"/>
  <c r="F14" i="5"/>
  <c r="D14" i="5"/>
  <c r="H11" i="5"/>
  <c r="F11" i="5"/>
  <c r="D11" i="5"/>
  <c r="H10" i="5"/>
  <c r="F10" i="5"/>
  <c r="D10" i="5"/>
  <c r="H9" i="5"/>
  <c r="F9" i="5"/>
  <c r="D9" i="5"/>
  <c r="N27" i="3" l="1"/>
  <c r="N26" i="3"/>
  <c r="N25" i="3"/>
  <c r="N24" i="3"/>
  <c r="N21" i="3"/>
  <c r="N20" i="3"/>
  <c r="N19" i="3"/>
  <c r="N18" i="3"/>
  <c r="N17" i="3"/>
  <c r="N16" i="3"/>
  <c r="N15" i="3"/>
  <c r="N14" i="3"/>
  <c r="N11" i="3"/>
  <c r="N10" i="3"/>
  <c r="N9" i="3"/>
  <c r="L27" i="3"/>
  <c r="L26" i="3"/>
  <c r="L25" i="3"/>
  <c r="L24" i="3"/>
  <c r="L21" i="3"/>
  <c r="L20" i="3"/>
  <c r="L19" i="3"/>
  <c r="L18" i="3"/>
  <c r="L17" i="3"/>
  <c r="L16" i="3"/>
  <c r="L15" i="3"/>
  <c r="L14" i="3"/>
  <c r="L11" i="3"/>
  <c r="L10" i="3"/>
  <c r="L9" i="3"/>
  <c r="J27" i="3"/>
  <c r="J26" i="3"/>
  <c r="J25" i="3"/>
  <c r="J24" i="3"/>
  <c r="J21" i="3"/>
  <c r="J20" i="3"/>
  <c r="J19" i="3"/>
  <c r="J18" i="3"/>
  <c r="J17" i="3"/>
  <c r="J16" i="3"/>
  <c r="J15" i="3"/>
  <c r="J14" i="3"/>
  <c r="J11" i="3"/>
  <c r="J10" i="3"/>
  <c r="J9" i="3"/>
  <c r="H27" i="3"/>
  <c r="H26" i="3"/>
  <c r="H25" i="3"/>
  <c r="H24" i="3"/>
  <c r="H21" i="3"/>
  <c r="H20" i="3"/>
  <c r="H19" i="3"/>
  <c r="H18" i="3"/>
  <c r="H17" i="3"/>
  <c r="H16" i="3"/>
  <c r="H15" i="3"/>
  <c r="H14" i="3"/>
  <c r="H11" i="3"/>
  <c r="H10" i="3"/>
  <c r="H9" i="3"/>
  <c r="F26" i="3"/>
  <c r="F25" i="3"/>
  <c r="F24" i="3"/>
  <c r="F27" i="3"/>
  <c r="F21" i="3"/>
  <c r="F20" i="3"/>
  <c r="F19" i="3"/>
  <c r="F18" i="3"/>
  <c r="F17" i="3"/>
  <c r="F16" i="3"/>
  <c r="F15" i="3"/>
  <c r="F14" i="3"/>
  <c r="F11" i="3"/>
  <c r="F10" i="3"/>
  <c r="F9" i="3"/>
  <c r="D27" i="3"/>
  <c r="D26" i="3"/>
  <c r="D25" i="3"/>
  <c r="D24" i="3"/>
  <c r="D21" i="3"/>
  <c r="D20" i="3"/>
  <c r="D19" i="3"/>
  <c r="D18" i="3"/>
  <c r="D17" i="3"/>
  <c r="D16" i="3"/>
  <c r="D15" i="3"/>
  <c r="D14" i="3"/>
  <c r="D10" i="3"/>
  <c r="D11" i="3"/>
  <c r="D9" i="3"/>
</calcChain>
</file>

<file path=xl/sharedStrings.xml><?xml version="1.0" encoding="utf-8"?>
<sst xmlns="http://schemas.openxmlformats.org/spreadsheetml/2006/main" count="126" uniqueCount="41">
  <si>
    <t>Number of countries</t>
  </si>
  <si>
    <t>Number of years</t>
  </si>
  <si>
    <t>First year</t>
  </si>
  <si>
    <t>Last year</t>
  </si>
  <si>
    <t>Number of observations</t>
  </si>
  <si>
    <t>Observations with:</t>
  </si>
  <si>
    <t>Diff = 0</t>
  </si>
  <si>
    <t>Diff = 1</t>
  </si>
  <si>
    <t>NGDPDPC</t>
  </si>
  <si>
    <t>NGDP_RPCH</t>
  </si>
  <si>
    <t>ExtDebtPercGNI</t>
  </si>
  <si>
    <t>GGXWDG_NGDP</t>
  </si>
  <si>
    <t>GGXWDN_NGDP</t>
  </si>
  <si>
    <t>GGSB_NPGDP</t>
  </si>
  <si>
    <t>DefaultLastYear</t>
  </si>
  <si>
    <t>DefaultLast2Years</t>
  </si>
  <si>
    <t>DefaultLast5Years</t>
  </si>
  <si>
    <t>DefaultLast10Years</t>
  </si>
  <si>
    <t>PCPIPCH</t>
  </si>
  <si>
    <t>GDP per capita</t>
  </si>
  <si>
    <t>External Debt percentage of GNI</t>
  </si>
  <si>
    <t>Gross Government Debt percentage of nominal GDP</t>
  </si>
  <si>
    <t>Net Government Debt percentage of nominal GDP</t>
  </si>
  <si>
    <t>Government Structural Budget Balance percentage of nominal potential GDP</t>
  </si>
  <si>
    <t>Dummy for Default Last Year</t>
  </si>
  <si>
    <t>Dummy for Default Last 2 Years</t>
  </si>
  <si>
    <t>Dummy for Default Last 5 Years</t>
  </si>
  <si>
    <t>Dummy for Default Last 10 Years</t>
  </si>
  <si>
    <t>Annual percentages of average consumer prices are year-on-year changes.</t>
  </si>
  <si>
    <t>UP_MF_PanelData</t>
  </si>
  <si>
    <t>UP_SF_PanelData</t>
  </si>
  <si>
    <t>UP_SM_PanelData</t>
  </si>
  <si>
    <t>DW_MF_PanelData</t>
  </si>
  <si>
    <t>DW_SF_PanelData</t>
  </si>
  <si>
    <t>DW_SM_PanelData</t>
  </si>
  <si>
    <t>Observations with Value &lt;&gt; 0:</t>
  </si>
  <si>
    <t>Diff &gt;= 2</t>
  </si>
  <si>
    <t>Observations with Value = 1:</t>
  </si>
  <si>
    <t>Percentage of observations</t>
  </si>
  <si>
    <t>Real GDP growth rate</t>
  </si>
  <si>
    <t>BudgetBal_NGDP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</si>
</sst>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10" fontId="0" fillId="0" borderId="2" xfId="1" applyNumberFormat="1" applyFont="1" applyBorder="1" applyAlignment="1">
      <alignment horizontal="center" vertical="center" wrapText="1"/>
    </xf>
    <xf numFmtId="10" fontId="0" fillId="0" borderId="2" xfId="1" applyNumberFormat="1" applyFont="1" applyBorder="1"/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2" borderId="2" xfId="1" applyNumberFormat="1" applyFont="1" applyFill="1" applyBorder="1"/>
    <xf numFmtId="0" fontId="0" fillId="2" borderId="0" xfId="0" applyFill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zoomScale="85" zoomScaleNormal="85" workbookViewId="0">
      <selection activeCell="D19" sqref="D19"/>
    </sheetView>
  </sheetViews>
  <sheetFormatPr defaultRowHeight="15" x14ac:dyDescent="0.25"/>
  <cols>
    <col min="1" max="1" width="38" style="1" customWidth="1"/>
    <col min="2" max="2" width="27.7109375" bestFit="1" customWidth="1"/>
    <col min="3" max="3" width="18.42578125" customWidth="1"/>
    <col min="4" max="4" width="16.85546875" style="3" customWidth="1"/>
    <col min="5" max="5" width="17.140625" customWidth="1"/>
    <col min="6" max="6" width="15.5703125" style="3" customWidth="1"/>
    <col min="7" max="7" width="19.5703125" customWidth="1"/>
    <col min="8" max="8" width="19.5703125" style="3" customWidth="1"/>
    <col min="9" max="9" width="18.28515625" customWidth="1"/>
    <col min="10" max="10" width="17.42578125" style="3" customWidth="1"/>
    <col min="11" max="11" width="17.85546875" customWidth="1"/>
    <col min="12" max="12" width="16.5703125" style="3" customWidth="1"/>
    <col min="13" max="13" width="18.42578125" customWidth="1"/>
    <col min="14" max="14" width="17.140625" style="3" customWidth="1"/>
  </cols>
  <sheetData>
    <row r="1" spans="1:14" s="2" customFormat="1" ht="30.75" customHeight="1" x14ac:dyDescent="0.25">
      <c r="C1" s="2" t="s">
        <v>29</v>
      </c>
      <c r="D1" s="6" t="s">
        <v>38</v>
      </c>
      <c r="E1" s="2" t="s">
        <v>30</v>
      </c>
      <c r="F1" s="6" t="s">
        <v>38</v>
      </c>
      <c r="G1" s="2" t="s">
        <v>31</v>
      </c>
      <c r="H1" s="4" t="s">
        <v>38</v>
      </c>
      <c r="I1" s="2" t="s">
        <v>32</v>
      </c>
      <c r="J1" s="6" t="s">
        <v>38</v>
      </c>
      <c r="K1" s="2" t="s">
        <v>33</v>
      </c>
      <c r="L1" s="6" t="s">
        <v>38</v>
      </c>
      <c r="M1" s="2" t="s">
        <v>34</v>
      </c>
      <c r="N1" s="6" t="s">
        <v>38</v>
      </c>
    </row>
    <row r="2" spans="1:14" x14ac:dyDescent="0.25">
      <c r="B2" t="s">
        <v>0</v>
      </c>
      <c r="C2">
        <v>70</v>
      </c>
      <c r="D2" s="7"/>
      <c r="E2">
        <v>87</v>
      </c>
      <c r="F2" s="7"/>
      <c r="G2">
        <v>82</v>
      </c>
      <c r="H2" s="5"/>
      <c r="I2">
        <v>69</v>
      </c>
      <c r="J2" s="7"/>
      <c r="K2">
        <v>87</v>
      </c>
      <c r="L2" s="7"/>
      <c r="M2">
        <v>82</v>
      </c>
      <c r="N2" s="7"/>
    </row>
    <row r="3" spans="1:14" x14ac:dyDescent="0.25">
      <c r="B3" t="s">
        <v>1</v>
      </c>
      <c r="C3">
        <v>22</v>
      </c>
      <c r="D3" s="7"/>
      <c r="E3">
        <v>22</v>
      </c>
      <c r="F3" s="7"/>
      <c r="G3">
        <v>36</v>
      </c>
      <c r="H3" s="5"/>
      <c r="I3">
        <v>22</v>
      </c>
      <c r="J3" s="7"/>
      <c r="K3">
        <v>22</v>
      </c>
      <c r="L3" s="7"/>
      <c r="M3">
        <v>36</v>
      </c>
      <c r="N3" s="7"/>
    </row>
    <row r="4" spans="1:14" x14ac:dyDescent="0.25">
      <c r="B4" t="s">
        <v>2</v>
      </c>
      <c r="C4">
        <v>1994</v>
      </c>
      <c r="D4" s="7"/>
      <c r="E4">
        <v>1994</v>
      </c>
      <c r="F4" s="7"/>
      <c r="G4">
        <v>1980</v>
      </c>
      <c r="H4" s="5"/>
      <c r="I4">
        <v>1994</v>
      </c>
      <c r="J4" s="7"/>
      <c r="K4">
        <v>1994</v>
      </c>
      <c r="L4" s="7"/>
      <c r="M4">
        <v>1980</v>
      </c>
      <c r="N4" s="7"/>
    </row>
    <row r="5" spans="1:14" x14ac:dyDescent="0.25">
      <c r="B5" t="s">
        <v>3</v>
      </c>
      <c r="C5">
        <v>2015</v>
      </c>
      <c r="D5" s="7"/>
      <c r="E5">
        <v>2015</v>
      </c>
      <c r="F5" s="7"/>
      <c r="G5">
        <v>2015</v>
      </c>
      <c r="H5" s="5"/>
      <c r="I5">
        <v>2015</v>
      </c>
      <c r="J5" s="7"/>
      <c r="K5">
        <v>2015</v>
      </c>
      <c r="L5" s="7"/>
      <c r="M5">
        <v>2015</v>
      </c>
      <c r="N5" s="7"/>
    </row>
    <row r="6" spans="1:14" x14ac:dyDescent="0.25">
      <c r="D6" s="7"/>
      <c r="F6" s="7"/>
      <c r="H6" s="5"/>
      <c r="J6" s="7"/>
      <c r="L6" s="7"/>
      <c r="N6" s="7"/>
    </row>
    <row r="7" spans="1:14" x14ac:dyDescent="0.25">
      <c r="B7" t="s">
        <v>4</v>
      </c>
      <c r="C7">
        <v>903</v>
      </c>
      <c r="D7" s="7"/>
      <c r="E7">
        <v>1149</v>
      </c>
      <c r="F7" s="7"/>
      <c r="G7">
        <v>1103</v>
      </c>
      <c r="H7" s="5"/>
      <c r="I7">
        <v>851</v>
      </c>
      <c r="J7" s="7"/>
      <c r="K7">
        <v>1194</v>
      </c>
      <c r="L7" s="7"/>
      <c r="M7">
        <v>1165</v>
      </c>
      <c r="N7" s="7"/>
    </row>
    <row r="8" spans="1:14" x14ac:dyDescent="0.25">
      <c r="B8" t="s">
        <v>5</v>
      </c>
      <c r="D8" s="7"/>
      <c r="F8" s="7"/>
      <c r="H8" s="5"/>
      <c r="J8" s="7"/>
      <c r="L8" s="7"/>
      <c r="N8" s="7"/>
    </row>
    <row r="9" spans="1:14" x14ac:dyDescent="0.25">
      <c r="B9" t="s">
        <v>6</v>
      </c>
      <c r="C9">
        <v>606</v>
      </c>
      <c r="D9" s="7">
        <f>C9/C$7</f>
        <v>0.67109634551495012</v>
      </c>
      <c r="E9">
        <v>898</v>
      </c>
      <c r="F9" s="7">
        <f>E9/E$7</f>
        <v>0.78154917319408179</v>
      </c>
      <c r="G9">
        <v>764</v>
      </c>
      <c r="H9" s="5">
        <f t="shared" ref="H9:J11" si="0">G9/G$7</f>
        <v>0.69265639165911153</v>
      </c>
      <c r="I9">
        <v>606</v>
      </c>
      <c r="J9" s="7">
        <f t="shared" si="0"/>
        <v>0.71210340775558167</v>
      </c>
      <c r="K9">
        <v>898</v>
      </c>
      <c r="L9" s="7">
        <f t="shared" ref="L9:N11" si="1">K9/K$7</f>
        <v>0.75209380234505863</v>
      </c>
      <c r="M9">
        <v>764</v>
      </c>
      <c r="N9" s="7">
        <f t="shared" si="1"/>
        <v>0.65579399141630901</v>
      </c>
    </row>
    <row r="10" spans="1:14" x14ac:dyDescent="0.25">
      <c r="B10" t="s">
        <v>7</v>
      </c>
      <c r="C10">
        <v>223</v>
      </c>
      <c r="D10" s="7">
        <f t="shared" ref="D10" si="2">C10/C$7</f>
        <v>0.24695459579180509</v>
      </c>
      <c r="E10">
        <v>221</v>
      </c>
      <c r="F10" s="7">
        <f>E10/E$7</f>
        <v>0.19234116623150566</v>
      </c>
      <c r="G10">
        <v>247</v>
      </c>
      <c r="H10" s="5">
        <f t="shared" si="0"/>
        <v>0.22393472348141433</v>
      </c>
      <c r="I10">
        <v>187</v>
      </c>
      <c r="J10" s="7">
        <f t="shared" si="0"/>
        <v>0.21974148061104584</v>
      </c>
      <c r="K10">
        <v>248</v>
      </c>
      <c r="L10" s="7">
        <f t="shared" ref="L10" si="3">K10/K$7</f>
        <v>0.20770519262981574</v>
      </c>
      <c r="M10">
        <v>286</v>
      </c>
      <c r="N10" s="7">
        <f t="shared" si="1"/>
        <v>0.24549356223175967</v>
      </c>
    </row>
    <row r="11" spans="1:14" x14ac:dyDescent="0.25">
      <c r="B11" t="s">
        <v>36</v>
      </c>
      <c r="C11">
        <v>74</v>
      </c>
      <c r="D11" s="7">
        <f>C11/C$7</f>
        <v>8.1949058693244745E-2</v>
      </c>
      <c r="E11">
        <v>30</v>
      </c>
      <c r="F11" s="7">
        <f>E11/E$7</f>
        <v>2.6109660574412531E-2</v>
      </c>
      <c r="G11">
        <v>92</v>
      </c>
      <c r="H11" s="5">
        <f t="shared" si="0"/>
        <v>8.3408884859474161E-2</v>
      </c>
      <c r="I11">
        <v>58</v>
      </c>
      <c r="J11" s="7">
        <f t="shared" si="0"/>
        <v>6.8155111633372498E-2</v>
      </c>
      <c r="K11">
        <v>48</v>
      </c>
      <c r="L11" s="7">
        <f t="shared" ref="L11" si="4">K11/K$7</f>
        <v>4.0201005025125629E-2</v>
      </c>
      <c r="M11">
        <v>115</v>
      </c>
      <c r="N11" s="7">
        <f t="shared" si="1"/>
        <v>9.8712446351931327E-2</v>
      </c>
    </row>
    <row r="12" spans="1:14" x14ac:dyDescent="0.25">
      <c r="D12" s="7"/>
      <c r="F12" s="7"/>
      <c r="H12" s="5"/>
      <c r="J12" s="7"/>
      <c r="L12" s="7"/>
      <c r="N12" s="7"/>
    </row>
    <row r="13" spans="1:14" x14ac:dyDescent="0.25">
      <c r="B13" t="s">
        <v>35</v>
      </c>
      <c r="D13" s="7"/>
      <c r="F13" s="7"/>
      <c r="H13" s="5"/>
      <c r="J13" s="7"/>
      <c r="L13" s="7"/>
      <c r="N13" s="7"/>
    </row>
    <row r="14" spans="1:14" ht="28.5" customHeight="1" x14ac:dyDescent="0.25">
      <c r="A14" s="1" t="s">
        <v>19</v>
      </c>
      <c r="B14" t="s">
        <v>8</v>
      </c>
      <c r="C14">
        <v>903</v>
      </c>
      <c r="D14" s="7">
        <f t="shared" ref="D14:D21" si="5">C14/C$7</f>
        <v>1</v>
      </c>
      <c r="E14">
        <v>1149</v>
      </c>
      <c r="F14" s="7">
        <f>E14/E$7</f>
        <v>1</v>
      </c>
      <c r="G14">
        <v>1103</v>
      </c>
      <c r="H14" s="5">
        <f t="shared" ref="H14:H21" si="6">G14/G$7</f>
        <v>1</v>
      </c>
      <c r="I14">
        <v>851</v>
      </c>
      <c r="J14" s="7">
        <f t="shared" ref="J14" si="7">I14/I$7</f>
        <v>1</v>
      </c>
      <c r="K14">
        <v>1194</v>
      </c>
      <c r="L14" s="7">
        <f t="shared" ref="L14" si="8">K14/K$7</f>
        <v>1</v>
      </c>
      <c r="M14">
        <v>1165</v>
      </c>
      <c r="N14" s="7">
        <f t="shared" ref="N14" si="9">M14/M$7</f>
        <v>1</v>
      </c>
    </row>
    <row r="15" spans="1:14" ht="28.5" customHeight="1" x14ac:dyDescent="0.25">
      <c r="A15" s="1" t="s">
        <v>39</v>
      </c>
      <c r="B15" t="s">
        <v>9</v>
      </c>
      <c r="C15">
        <v>903</v>
      </c>
      <c r="D15" s="7">
        <f t="shared" si="5"/>
        <v>1</v>
      </c>
      <c r="E15">
        <v>1148</v>
      </c>
      <c r="F15" s="7">
        <f t="shared" ref="F15:F21" si="10">E15/E$7</f>
        <v>0.99912967798085295</v>
      </c>
      <c r="G15">
        <v>1103</v>
      </c>
      <c r="H15" s="5">
        <f t="shared" si="6"/>
        <v>1</v>
      </c>
      <c r="I15">
        <v>851</v>
      </c>
      <c r="J15" s="7">
        <f t="shared" ref="J15" si="11">I15/I$7</f>
        <v>1</v>
      </c>
      <c r="K15">
        <v>1194</v>
      </c>
      <c r="L15" s="7">
        <f t="shared" ref="L15" si="12">K15/K$7</f>
        <v>1</v>
      </c>
      <c r="M15">
        <v>1165</v>
      </c>
      <c r="N15" s="7">
        <f t="shared" ref="N15" si="13">M15/M$7</f>
        <v>1</v>
      </c>
    </row>
    <row r="16" spans="1:14" ht="28.5" customHeight="1" x14ac:dyDescent="0.25">
      <c r="A16" s="1" t="s">
        <v>20</v>
      </c>
      <c r="B16" t="s">
        <v>10</v>
      </c>
      <c r="C16">
        <v>685</v>
      </c>
      <c r="D16" s="7">
        <f t="shared" si="5"/>
        <v>0.75858250276854933</v>
      </c>
      <c r="E16">
        <v>841</v>
      </c>
      <c r="F16" s="7">
        <f t="shared" si="10"/>
        <v>0.73194081810269795</v>
      </c>
      <c r="G16">
        <v>701</v>
      </c>
      <c r="H16" s="5">
        <f t="shared" si="6"/>
        <v>0.63553943789664546</v>
      </c>
      <c r="I16">
        <v>648</v>
      </c>
      <c r="J16" s="7">
        <f t="shared" ref="J16" si="14">I16/I$7</f>
        <v>0.76145710928319621</v>
      </c>
      <c r="K16">
        <v>897</v>
      </c>
      <c r="L16" s="7">
        <f t="shared" ref="L16" si="15">K16/K$7</f>
        <v>0.75125628140703515</v>
      </c>
      <c r="M16">
        <v>808</v>
      </c>
      <c r="N16" s="7">
        <f t="shared" ref="N16" si="16">M16/M$7</f>
        <v>0.6935622317596567</v>
      </c>
    </row>
    <row r="17" spans="1:14" ht="28.5" customHeight="1" x14ac:dyDescent="0.25">
      <c r="A17" s="10" t="s">
        <v>21</v>
      </c>
      <c r="B17" t="s">
        <v>11</v>
      </c>
      <c r="C17">
        <v>865</v>
      </c>
      <c r="D17" s="8">
        <f t="shared" si="5"/>
        <v>0.95791805094130678</v>
      </c>
      <c r="E17">
        <v>1096</v>
      </c>
      <c r="F17" s="8">
        <f t="shared" si="10"/>
        <v>0.95387293298520448</v>
      </c>
      <c r="G17">
        <v>1018</v>
      </c>
      <c r="H17" s="9">
        <f t="shared" si="6"/>
        <v>0.92293744333635541</v>
      </c>
      <c r="I17">
        <v>807</v>
      </c>
      <c r="J17" s="8">
        <f t="shared" ref="J17" si="17">I17/I$7</f>
        <v>0.9482961222091657</v>
      </c>
      <c r="K17">
        <v>1135</v>
      </c>
      <c r="L17" s="8">
        <f t="shared" ref="L17" si="18">K17/K$7</f>
        <v>0.95058626465661644</v>
      </c>
      <c r="M17">
        <v>1065</v>
      </c>
      <c r="N17" s="8">
        <f t="shared" ref="N17" si="19">M17/M$7</f>
        <v>0.91416309012875541</v>
      </c>
    </row>
    <row r="18" spans="1:14" ht="28.5" customHeight="1" x14ac:dyDescent="0.25">
      <c r="A18" s="1" t="s">
        <v>22</v>
      </c>
      <c r="B18" t="s">
        <v>12</v>
      </c>
      <c r="C18">
        <v>822</v>
      </c>
      <c r="D18" s="7">
        <f t="shared" si="5"/>
        <v>0.9102990033222591</v>
      </c>
      <c r="E18">
        <v>1046</v>
      </c>
      <c r="F18" s="7">
        <f t="shared" si="10"/>
        <v>0.91035683202785034</v>
      </c>
      <c r="G18">
        <v>954</v>
      </c>
      <c r="H18" s="5">
        <f t="shared" si="6"/>
        <v>0.86491387126019947</v>
      </c>
      <c r="I18">
        <v>770</v>
      </c>
      <c r="J18" s="7">
        <f t="shared" ref="J18" si="20">I18/I$7</f>
        <v>0.90481786133960052</v>
      </c>
      <c r="K18">
        <v>1085</v>
      </c>
      <c r="L18" s="7">
        <f t="shared" ref="L18" si="21">K18/K$7</f>
        <v>0.90871021775544392</v>
      </c>
      <c r="M18">
        <v>1004</v>
      </c>
      <c r="N18" s="7">
        <f t="shared" ref="N18" si="22">M18/M$7</f>
        <v>0.86180257510729619</v>
      </c>
    </row>
    <row r="19" spans="1:14" ht="28.5" customHeight="1" x14ac:dyDescent="0.25">
      <c r="B19" t="s">
        <v>40</v>
      </c>
      <c r="C19">
        <v>877</v>
      </c>
      <c r="D19" s="7">
        <f t="shared" si="5"/>
        <v>0.97120708748615725</v>
      </c>
      <c r="E19">
        <v>1112</v>
      </c>
      <c r="F19" s="7">
        <f t="shared" si="10"/>
        <v>0.96779808529155786</v>
      </c>
      <c r="G19">
        <v>1057</v>
      </c>
      <c r="H19" s="5">
        <f t="shared" si="6"/>
        <v>0.95829555757026297</v>
      </c>
      <c r="I19">
        <v>824</v>
      </c>
      <c r="J19" s="7">
        <f t="shared" ref="J19" si="23">I19/I$7</f>
        <v>0.96827262044653351</v>
      </c>
      <c r="K19">
        <v>1153</v>
      </c>
      <c r="L19" s="7">
        <f t="shared" ref="L19" si="24">K19/K$7</f>
        <v>0.96566164154103851</v>
      </c>
      <c r="M19">
        <v>1104</v>
      </c>
      <c r="N19" s="7">
        <f t="shared" ref="N19" si="25">M19/M$7</f>
        <v>0.94763948497854078</v>
      </c>
    </row>
    <row r="20" spans="1:14" ht="28.5" customHeight="1" x14ac:dyDescent="0.25">
      <c r="A20" s="1" t="s">
        <v>23</v>
      </c>
      <c r="B20" t="s">
        <v>13</v>
      </c>
      <c r="C20">
        <v>842</v>
      </c>
      <c r="D20" s="7">
        <f t="shared" si="5"/>
        <v>0.93244739756367667</v>
      </c>
      <c r="E20">
        <v>1064</v>
      </c>
      <c r="F20" s="7">
        <f t="shared" si="10"/>
        <v>0.92602262837249782</v>
      </c>
      <c r="G20">
        <v>970</v>
      </c>
      <c r="H20" s="5">
        <f t="shared" si="6"/>
        <v>0.8794197642792384</v>
      </c>
      <c r="I20">
        <v>774</v>
      </c>
      <c r="J20" s="7">
        <f t="shared" ref="J20" si="26">I20/I$7</f>
        <v>0.90951821386603993</v>
      </c>
      <c r="K20">
        <v>1100</v>
      </c>
      <c r="L20" s="7">
        <f t="shared" ref="L20" si="27">K20/K$7</f>
        <v>0.92127303182579567</v>
      </c>
      <c r="M20">
        <v>1028</v>
      </c>
      <c r="N20" s="7">
        <f t="shared" ref="N20" si="28">M20/M$7</f>
        <v>0.88240343347639483</v>
      </c>
    </row>
    <row r="21" spans="1:14" ht="28.5" customHeight="1" x14ac:dyDescent="0.25">
      <c r="A21" s="1" t="s">
        <v>28</v>
      </c>
      <c r="B21" t="s">
        <v>18</v>
      </c>
      <c r="C21">
        <v>901</v>
      </c>
      <c r="D21" s="7">
        <f t="shared" si="5"/>
        <v>0.9977851605758582</v>
      </c>
      <c r="E21">
        <v>1147</v>
      </c>
      <c r="F21" s="7">
        <f t="shared" si="10"/>
        <v>0.99825935596170579</v>
      </c>
      <c r="G21">
        <v>1100</v>
      </c>
      <c r="H21" s="5">
        <f t="shared" si="6"/>
        <v>0.99728014505893015</v>
      </c>
      <c r="I21">
        <v>848</v>
      </c>
      <c r="J21" s="7">
        <f t="shared" ref="J21" si="29">I21/I$7</f>
        <v>0.99647473560517041</v>
      </c>
      <c r="K21">
        <v>1191</v>
      </c>
      <c r="L21" s="7">
        <f t="shared" ref="L21" si="30">K21/K$7</f>
        <v>0.99748743718592969</v>
      </c>
      <c r="M21">
        <v>1160</v>
      </c>
      <c r="N21" s="7">
        <f t="shared" ref="N21" si="31">M21/M$7</f>
        <v>0.99570815450643779</v>
      </c>
    </row>
    <row r="22" spans="1:14" ht="28.5" customHeight="1" x14ac:dyDescent="0.25">
      <c r="D22" s="7"/>
      <c r="F22" s="7"/>
      <c r="H22" s="5"/>
      <c r="J22" s="7"/>
      <c r="L22" s="7"/>
      <c r="N22" s="7"/>
    </row>
    <row r="23" spans="1:14" ht="28.5" customHeight="1" x14ac:dyDescent="0.25">
      <c r="B23" t="s">
        <v>37</v>
      </c>
      <c r="D23" s="7"/>
      <c r="F23" s="7"/>
      <c r="H23" s="5"/>
      <c r="J23" s="7"/>
      <c r="L23" s="7"/>
      <c r="N23" s="7"/>
    </row>
    <row r="24" spans="1:14" ht="28.5" customHeight="1" x14ac:dyDescent="0.25">
      <c r="A24" s="1" t="s">
        <v>24</v>
      </c>
      <c r="B24" t="s">
        <v>14</v>
      </c>
      <c r="C24">
        <v>164</v>
      </c>
      <c r="D24" s="7">
        <f>C24/C$7</f>
        <v>0.18161683277962348</v>
      </c>
      <c r="E24">
        <v>312</v>
      </c>
      <c r="F24" s="7">
        <f>E24/E$7</f>
        <v>0.27154046997389036</v>
      </c>
      <c r="G24">
        <v>268</v>
      </c>
      <c r="H24" s="5">
        <f t="shared" ref="H24:H27" si="32">G24/G$7</f>
        <v>0.242973708068903</v>
      </c>
      <c r="I24">
        <v>211</v>
      </c>
      <c r="J24" s="7">
        <f t="shared" ref="J24" si="33">I24/I$7</f>
        <v>0.24794359576968272</v>
      </c>
      <c r="K24">
        <v>321</v>
      </c>
      <c r="L24" s="7">
        <f t="shared" ref="L24" si="34">K24/K$7</f>
        <v>0.26884422110552764</v>
      </c>
      <c r="M24">
        <v>258</v>
      </c>
      <c r="N24" s="7">
        <f t="shared" ref="N24" si="35">M24/M$7</f>
        <v>0.22145922746781116</v>
      </c>
    </row>
    <row r="25" spans="1:14" ht="28.5" customHeight="1" x14ac:dyDescent="0.25">
      <c r="A25" s="1" t="s">
        <v>25</v>
      </c>
      <c r="B25" t="s">
        <v>15</v>
      </c>
      <c r="C25">
        <v>190</v>
      </c>
      <c r="D25" s="7">
        <f>C25/C$7</f>
        <v>0.21040974529346623</v>
      </c>
      <c r="E25">
        <v>349</v>
      </c>
      <c r="F25" s="7">
        <f>E25/E$7</f>
        <v>0.30374238468233244</v>
      </c>
      <c r="G25">
        <v>311</v>
      </c>
      <c r="H25" s="5">
        <f t="shared" si="32"/>
        <v>0.28195829555757024</v>
      </c>
      <c r="I25">
        <v>247</v>
      </c>
      <c r="J25" s="7">
        <f t="shared" ref="J25" si="36">I25/I$7</f>
        <v>0.29024676850763809</v>
      </c>
      <c r="K25">
        <v>363</v>
      </c>
      <c r="L25" s="7">
        <f t="shared" ref="L25" si="37">K25/K$7</f>
        <v>0.30402010050251255</v>
      </c>
      <c r="M25">
        <v>297</v>
      </c>
      <c r="N25" s="7">
        <f t="shared" ref="N25" si="38">M25/M$7</f>
        <v>0.25493562231759659</v>
      </c>
    </row>
    <row r="26" spans="1:14" ht="28.5" customHeight="1" x14ac:dyDescent="0.25">
      <c r="A26" s="1" t="s">
        <v>26</v>
      </c>
      <c r="B26" t="s">
        <v>16</v>
      </c>
      <c r="C26">
        <v>248</v>
      </c>
      <c r="D26" s="7">
        <f>C26/C$7</f>
        <v>0.27464008859357697</v>
      </c>
      <c r="E26">
        <v>419</v>
      </c>
      <c r="F26" s="7">
        <f>E26/E$7</f>
        <v>0.3646649260226284</v>
      </c>
      <c r="G26">
        <v>379</v>
      </c>
      <c r="H26" s="5">
        <f t="shared" si="32"/>
        <v>0.34360834088848596</v>
      </c>
      <c r="I26">
        <v>313</v>
      </c>
      <c r="J26" s="7">
        <f t="shared" ref="J26" si="39">I26/I$7</f>
        <v>0.36780258519388953</v>
      </c>
      <c r="K26">
        <v>446</v>
      </c>
      <c r="L26" s="7">
        <f t="shared" ref="L26" si="40">K26/K$7</f>
        <v>0.37353433835845895</v>
      </c>
      <c r="M26">
        <v>375</v>
      </c>
      <c r="N26" s="7">
        <f t="shared" ref="N26" si="41">M26/M$7</f>
        <v>0.32188841201716739</v>
      </c>
    </row>
    <row r="27" spans="1:14" ht="28.5" customHeight="1" x14ac:dyDescent="0.25">
      <c r="A27" s="1" t="s">
        <v>27</v>
      </c>
      <c r="B27" t="s">
        <v>17</v>
      </c>
      <c r="C27">
        <v>331</v>
      </c>
      <c r="D27" s="7">
        <f>C27/C$7</f>
        <v>0.36655592469545956</v>
      </c>
      <c r="E27">
        <v>522</v>
      </c>
      <c r="F27" s="7">
        <f>E27/E$7</f>
        <v>0.45430809399477806</v>
      </c>
      <c r="G27">
        <v>448</v>
      </c>
      <c r="H27" s="5">
        <f t="shared" si="32"/>
        <v>0.40616500453309157</v>
      </c>
      <c r="I27">
        <v>366</v>
      </c>
      <c r="J27" s="7">
        <f t="shared" ref="J27" si="42">I27/I$7</f>
        <v>0.4300822561692127</v>
      </c>
      <c r="K27">
        <v>539</v>
      </c>
      <c r="L27" s="7">
        <f t="shared" ref="L27" si="43">K27/K$7</f>
        <v>0.45142378559463986</v>
      </c>
      <c r="M27">
        <v>454</v>
      </c>
      <c r="N27" s="7">
        <f t="shared" ref="N27" si="44">M27/M$7</f>
        <v>0.38969957081545065</v>
      </c>
    </row>
  </sheetData>
  <pageMargins left="0.25" right="0.25" top="0.75" bottom="0.75" header="0.3" footer="0.3"/>
  <pageSetup paperSize="9" scale="5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="85" zoomScaleNormal="85" workbookViewId="0">
      <selection activeCell="S9" sqref="S9"/>
    </sheetView>
  </sheetViews>
  <sheetFormatPr defaultRowHeight="15" x14ac:dyDescent="0.25"/>
  <cols>
    <col min="1" max="1" width="38" style="1" customWidth="1"/>
    <col min="2" max="2" width="27.7109375" bestFit="1" customWidth="1"/>
    <col min="3" max="3" width="18.42578125" customWidth="1"/>
    <col min="4" max="4" width="16.85546875" style="3" customWidth="1"/>
    <col min="5" max="5" width="17.140625" customWidth="1"/>
    <col min="6" max="6" width="15.5703125" style="3" customWidth="1"/>
    <col min="7" max="7" width="19.5703125" customWidth="1"/>
    <col min="8" max="8" width="19.5703125" style="3" customWidth="1"/>
  </cols>
  <sheetData>
    <row r="1" spans="1:8" s="2" customFormat="1" ht="30.75" customHeight="1" x14ac:dyDescent="0.25">
      <c r="C1" s="2" t="s">
        <v>29</v>
      </c>
      <c r="D1" s="6" t="s">
        <v>38</v>
      </c>
      <c r="E1" s="2" t="s">
        <v>30</v>
      </c>
      <c r="F1" s="6" t="s">
        <v>38</v>
      </c>
      <c r="G1" s="2" t="s">
        <v>31</v>
      </c>
      <c r="H1" s="4" t="s">
        <v>38</v>
      </c>
    </row>
    <row r="2" spans="1:8" x14ac:dyDescent="0.25">
      <c r="B2" t="s">
        <v>0</v>
      </c>
      <c r="C2">
        <v>70</v>
      </c>
      <c r="D2" s="7"/>
      <c r="E2">
        <v>87</v>
      </c>
      <c r="F2" s="7"/>
      <c r="G2">
        <v>82</v>
      </c>
      <c r="H2" s="5"/>
    </row>
    <row r="3" spans="1:8" x14ac:dyDescent="0.25">
      <c r="B3" t="s">
        <v>1</v>
      </c>
      <c r="C3">
        <v>22</v>
      </c>
      <c r="D3" s="7"/>
      <c r="E3">
        <v>22</v>
      </c>
      <c r="F3" s="7"/>
      <c r="G3">
        <v>36</v>
      </c>
      <c r="H3" s="5"/>
    </row>
    <row r="4" spans="1:8" x14ac:dyDescent="0.25">
      <c r="B4" t="s">
        <v>2</v>
      </c>
      <c r="C4">
        <v>1994</v>
      </c>
      <c r="D4" s="7"/>
      <c r="E4">
        <v>1994</v>
      </c>
      <c r="F4" s="7"/>
      <c r="G4">
        <v>1980</v>
      </c>
      <c r="H4" s="5"/>
    </row>
    <row r="5" spans="1:8" x14ac:dyDescent="0.25">
      <c r="B5" t="s">
        <v>3</v>
      </c>
      <c r="C5">
        <v>2015</v>
      </c>
      <c r="D5" s="7"/>
      <c r="E5">
        <v>2015</v>
      </c>
      <c r="F5" s="7"/>
      <c r="G5">
        <v>2015</v>
      </c>
      <c r="H5" s="5"/>
    </row>
    <row r="6" spans="1:8" x14ac:dyDescent="0.25">
      <c r="D6" s="7"/>
      <c r="F6" s="7"/>
      <c r="H6" s="5"/>
    </row>
    <row r="7" spans="1:8" x14ac:dyDescent="0.25">
      <c r="B7" t="s">
        <v>4</v>
      </c>
      <c r="C7">
        <v>903</v>
      </c>
      <c r="D7" s="7"/>
      <c r="E7">
        <v>1149</v>
      </c>
      <c r="F7" s="7"/>
      <c r="G7">
        <v>1103</v>
      </c>
      <c r="H7" s="5"/>
    </row>
    <row r="8" spans="1:8" x14ac:dyDescent="0.25">
      <c r="B8" t="s">
        <v>5</v>
      </c>
      <c r="D8" s="7"/>
      <c r="F8" s="7"/>
      <c r="H8" s="5"/>
    </row>
    <row r="9" spans="1:8" x14ac:dyDescent="0.25">
      <c r="B9" t="s">
        <v>6</v>
      </c>
      <c r="C9">
        <v>606</v>
      </c>
      <c r="D9" s="7">
        <f>C9/C$7</f>
        <v>0.67109634551495012</v>
      </c>
      <c r="E9">
        <v>898</v>
      </c>
      <c r="F9" s="7">
        <f>E9/E$7</f>
        <v>0.78154917319408179</v>
      </c>
      <c r="G9">
        <v>764</v>
      </c>
      <c r="H9" s="5">
        <f t="shared" ref="H9:H11" si="0">G9/G$7</f>
        <v>0.69265639165911153</v>
      </c>
    </row>
    <row r="10" spans="1:8" x14ac:dyDescent="0.25">
      <c r="B10" t="s">
        <v>7</v>
      </c>
      <c r="C10">
        <v>223</v>
      </c>
      <c r="D10" s="7">
        <f t="shared" ref="D10" si="1">C10/C$7</f>
        <v>0.24695459579180509</v>
      </c>
      <c r="E10">
        <v>221</v>
      </c>
      <c r="F10" s="7">
        <f>E10/E$7</f>
        <v>0.19234116623150566</v>
      </c>
      <c r="G10">
        <v>247</v>
      </c>
      <c r="H10" s="5">
        <f t="shared" si="0"/>
        <v>0.22393472348141433</v>
      </c>
    </row>
    <row r="11" spans="1:8" x14ac:dyDescent="0.25">
      <c r="B11" t="s">
        <v>36</v>
      </c>
      <c r="C11">
        <v>74</v>
      </c>
      <c r="D11" s="7">
        <f>C11/C$7</f>
        <v>8.1949058693244745E-2</v>
      </c>
      <c r="E11">
        <v>30</v>
      </c>
      <c r="F11" s="7">
        <f>E11/E$7</f>
        <v>2.6109660574412531E-2</v>
      </c>
      <c r="G11">
        <v>92</v>
      </c>
      <c r="H11" s="5">
        <f t="shared" si="0"/>
        <v>8.3408884859474161E-2</v>
      </c>
    </row>
    <row r="12" spans="1:8" x14ac:dyDescent="0.25">
      <c r="D12" s="7"/>
      <c r="F12" s="7"/>
      <c r="H12" s="5"/>
    </row>
    <row r="13" spans="1:8" x14ac:dyDescent="0.25">
      <c r="B13" t="s">
        <v>35</v>
      </c>
      <c r="D13" s="7"/>
      <c r="F13" s="7"/>
      <c r="H13" s="5"/>
    </row>
    <row r="14" spans="1:8" ht="28.5" customHeight="1" x14ac:dyDescent="0.25">
      <c r="A14" s="1" t="s">
        <v>19</v>
      </c>
      <c r="B14" t="s">
        <v>8</v>
      </c>
      <c r="C14">
        <v>903</v>
      </c>
      <c r="D14" s="7">
        <f t="shared" ref="D14:D21" si="2">C14/C$7</f>
        <v>1</v>
      </c>
      <c r="E14">
        <v>1149</v>
      </c>
      <c r="F14" s="7">
        <f>E14/E$7</f>
        <v>1</v>
      </c>
      <c r="G14">
        <v>1103</v>
      </c>
      <c r="H14" s="5">
        <f t="shared" ref="H14:H21" si="3">G14/G$7</f>
        <v>1</v>
      </c>
    </row>
    <row r="15" spans="1:8" ht="28.5" customHeight="1" x14ac:dyDescent="0.25">
      <c r="A15" s="1" t="s">
        <v>39</v>
      </c>
      <c r="B15" t="s">
        <v>9</v>
      </c>
      <c r="C15">
        <v>903</v>
      </c>
      <c r="D15" s="7">
        <f t="shared" si="2"/>
        <v>1</v>
      </c>
      <c r="E15">
        <v>1148</v>
      </c>
      <c r="F15" s="7">
        <f t="shared" ref="F15:F21" si="4">E15/E$7</f>
        <v>0.99912967798085295</v>
      </c>
      <c r="G15">
        <v>1103</v>
      </c>
      <c r="H15" s="5">
        <f t="shared" si="3"/>
        <v>1</v>
      </c>
    </row>
    <row r="16" spans="1:8" ht="28.5" customHeight="1" x14ac:dyDescent="0.25">
      <c r="A16" s="1" t="s">
        <v>20</v>
      </c>
      <c r="B16" t="s">
        <v>10</v>
      </c>
      <c r="C16">
        <v>685</v>
      </c>
      <c r="D16" s="7">
        <f t="shared" si="2"/>
        <v>0.75858250276854933</v>
      </c>
      <c r="E16">
        <v>841</v>
      </c>
      <c r="F16" s="7">
        <f t="shared" si="4"/>
        <v>0.73194081810269795</v>
      </c>
      <c r="G16">
        <v>701</v>
      </c>
      <c r="H16" s="5">
        <f t="shared" si="3"/>
        <v>0.63553943789664546</v>
      </c>
    </row>
    <row r="17" spans="1:8" ht="28.5" customHeight="1" x14ac:dyDescent="0.25">
      <c r="A17" s="10" t="s">
        <v>21</v>
      </c>
      <c r="B17" t="s">
        <v>11</v>
      </c>
      <c r="C17">
        <v>865</v>
      </c>
      <c r="D17" s="8">
        <f t="shared" si="2"/>
        <v>0.95791805094130678</v>
      </c>
      <c r="E17">
        <v>1096</v>
      </c>
      <c r="F17" s="8">
        <f t="shared" si="4"/>
        <v>0.95387293298520448</v>
      </c>
      <c r="G17">
        <v>1018</v>
      </c>
      <c r="H17" s="9">
        <f t="shared" si="3"/>
        <v>0.92293744333635541</v>
      </c>
    </row>
    <row r="18" spans="1:8" ht="28.5" customHeight="1" x14ac:dyDescent="0.25">
      <c r="A18" s="1" t="s">
        <v>22</v>
      </c>
      <c r="B18" t="s">
        <v>12</v>
      </c>
      <c r="C18">
        <v>822</v>
      </c>
      <c r="D18" s="7">
        <f t="shared" si="2"/>
        <v>0.9102990033222591</v>
      </c>
      <c r="E18">
        <v>1046</v>
      </c>
      <c r="F18" s="7">
        <f t="shared" si="4"/>
        <v>0.91035683202785034</v>
      </c>
      <c r="G18">
        <v>954</v>
      </c>
      <c r="H18" s="5">
        <f t="shared" si="3"/>
        <v>0.86491387126019947</v>
      </c>
    </row>
    <row r="19" spans="1:8" ht="28.5" customHeight="1" x14ac:dyDescent="0.25">
      <c r="B19" t="s">
        <v>40</v>
      </c>
      <c r="C19">
        <v>877</v>
      </c>
      <c r="D19" s="7">
        <f t="shared" si="2"/>
        <v>0.97120708748615725</v>
      </c>
      <c r="E19">
        <v>1112</v>
      </c>
      <c r="F19" s="7">
        <f t="shared" si="4"/>
        <v>0.96779808529155786</v>
      </c>
      <c r="G19">
        <v>1057</v>
      </c>
      <c r="H19" s="5">
        <f t="shared" si="3"/>
        <v>0.95829555757026297</v>
      </c>
    </row>
    <row r="20" spans="1:8" ht="28.5" customHeight="1" x14ac:dyDescent="0.25">
      <c r="A20" s="1" t="s">
        <v>23</v>
      </c>
      <c r="B20" t="s">
        <v>13</v>
      </c>
      <c r="C20">
        <v>842</v>
      </c>
      <c r="D20" s="7">
        <f t="shared" si="2"/>
        <v>0.93244739756367667</v>
      </c>
      <c r="E20">
        <v>1064</v>
      </c>
      <c r="F20" s="7">
        <f t="shared" si="4"/>
        <v>0.92602262837249782</v>
      </c>
      <c r="G20">
        <v>970</v>
      </c>
      <c r="H20" s="5">
        <f t="shared" si="3"/>
        <v>0.8794197642792384</v>
      </c>
    </row>
    <row r="21" spans="1:8" ht="28.5" customHeight="1" x14ac:dyDescent="0.25">
      <c r="A21" s="1" t="s">
        <v>28</v>
      </c>
      <c r="B21" t="s">
        <v>18</v>
      </c>
      <c r="C21">
        <v>901</v>
      </c>
      <c r="D21" s="7">
        <f t="shared" si="2"/>
        <v>0.9977851605758582</v>
      </c>
      <c r="E21">
        <v>1147</v>
      </c>
      <c r="F21" s="7">
        <f t="shared" si="4"/>
        <v>0.99825935596170579</v>
      </c>
      <c r="G21">
        <v>1100</v>
      </c>
      <c r="H21" s="5">
        <f t="shared" si="3"/>
        <v>0.99728014505893015</v>
      </c>
    </row>
    <row r="22" spans="1:8" ht="28.5" customHeight="1" x14ac:dyDescent="0.25">
      <c r="D22" s="7"/>
      <c r="F22" s="7"/>
      <c r="H22" s="5"/>
    </row>
    <row r="23" spans="1:8" ht="28.5" customHeight="1" x14ac:dyDescent="0.25">
      <c r="B23" t="s">
        <v>37</v>
      </c>
      <c r="D23" s="7"/>
      <c r="F23" s="7"/>
      <c r="H23" s="5"/>
    </row>
    <row r="24" spans="1:8" ht="28.5" customHeight="1" x14ac:dyDescent="0.25">
      <c r="A24" s="1" t="s">
        <v>24</v>
      </c>
      <c r="B24" t="s">
        <v>14</v>
      </c>
      <c r="C24">
        <v>164</v>
      </c>
      <c r="D24" s="7">
        <f>C24/C$7</f>
        <v>0.18161683277962348</v>
      </c>
      <c r="E24">
        <v>312</v>
      </c>
      <c r="F24" s="7">
        <f>E24/E$7</f>
        <v>0.27154046997389036</v>
      </c>
      <c r="G24">
        <v>268</v>
      </c>
      <c r="H24" s="5">
        <f t="shared" ref="H24:H27" si="5">G24/G$7</f>
        <v>0.242973708068903</v>
      </c>
    </row>
    <row r="25" spans="1:8" ht="28.5" customHeight="1" x14ac:dyDescent="0.25">
      <c r="A25" s="1" t="s">
        <v>25</v>
      </c>
      <c r="B25" t="s">
        <v>15</v>
      </c>
      <c r="C25">
        <v>190</v>
      </c>
      <c r="D25" s="7">
        <f>C25/C$7</f>
        <v>0.21040974529346623</v>
      </c>
      <c r="E25">
        <v>349</v>
      </c>
      <c r="F25" s="7">
        <f>E25/E$7</f>
        <v>0.30374238468233244</v>
      </c>
      <c r="G25">
        <v>311</v>
      </c>
      <c r="H25" s="5">
        <f t="shared" si="5"/>
        <v>0.28195829555757024</v>
      </c>
    </row>
    <row r="26" spans="1:8" ht="28.5" customHeight="1" x14ac:dyDescent="0.25">
      <c r="A26" s="1" t="s">
        <v>26</v>
      </c>
      <c r="B26" t="s">
        <v>16</v>
      </c>
      <c r="C26">
        <v>248</v>
      </c>
      <c r="D26" s="7">
        <f>C26/C$7</f>
        <v>0.27464008859357697</v>
      </c>
      <c r="E26">
        <v>419</v>
      </c>
      <c r="F26" s="7">
        <f>E26/E$7</f>
        <v>0.3646649260226284</v>
      </c>
      <c r="G26">
        <v>379</v>
      </c>
      <c r="H26" s="5">
        <f t="shared" si="5"/>
        <v>0.34360834088848596</v>
      </c>
    </row>
    <row r="27" spans="1:8" ht="28.5" customHeight="1" x14ac:dyDescent="0.25">
      <c r="A27" s="1" t="s">
        <v>27</v>
      </c>
      <c r="B27" t="s">
        <v>17</v>
      </c>
      <c r="C27">
        <v>331</v>
      </c>
      <c r="D27" s="7">
        <f>C27/C$7</f>
        <v>0.36655592469545956</v>
      </c>
      <c r="E27">
        <v>522</v>
      </c>
      <c r="F27" s="7">
        <f>E27/E$7</f>
        <v>0.45430809399477806</v>
      </c>
      <c r="G27">
        <v>448</v>
      </c>
      <c r="H27" s="5">
        <f t="shared" si="5"/>
        <v>0.40616500453309157</v>
      </c>
    </row>
  </sheetData>
  <pageMargins left="0.25" right="0.25" top="0.75" bottom="0.75" header="0.3" footer="0.3"/>
  <pageSetup paperSize="9"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zoomScale="85" zoomScaleNormal="85" workbookViewId="0">
      <selection activeCell="A12" sqref="A12"/>
    </sheetView>
  </sheetViews>
  <sheetFormatPr defaultRowHeight="15" x14ac:dyDescent="0.25"/>
  <cols>
    <col min="1" max="1" width="38" style="1" customWidth="1"/>
    <col min="2" max="2" width="27.7109375" bestFit="1" customWidth="1"/>
    <col min="3" max="3" width="18.28515625" customWidth="1"/>
    <col min="4" max="4" width="17.42578125" style="3" customWidth="1"/>
    <col min="5" max="5" width="17.85546875" customWidth="1"/>
    <col min="6" max="6" width="16.5703125" style="3" customWidth="1"/>
    <col min="7" max="7" width="18.42578125" customWidth="1"/>
    <col min="8" max="8" width="17.140625" style="3" customWidth="1"/>
  </cols>
  <sheetData>
    <row r="1" spans="1:8" s="2" customFormat="1" ht="30.75" customHeight="1" x14ac:dyDescent="0.25">
      <c r="C1" s="2" t="s">
        <v>32</v>
      </c>
      <c r="D1" s="6" t="s">
        <v>38</v>
      </c>
      <c r="E1" s="2" t="s">
        <v>33</v>
      </c>
      <c r="F1" s="6" t="s">
        <v>38</v>
      </c>
      <c r="G1" s="2" t="s">
        <v>34</v>
      </c>
      <c r="H1" s="6" t="s">
        <v>38</v>
      </c>
    </row>
    <row r="2" spans="1:8" x14ac:dyDescent="0.25">
      <c r="B2" t="s">
        <v>0</v>
      </c>
      <c r="C2">
        <v>69</v>
      </c>
      <c r="D2" s="7"/>
      <c r="E2">
        <v>87</v>
      </c>
      <c r="F2" s="7"/>
      <c r="G2">
        <v>82</v>
      </c>
      <c r="H2" s="7"/>
    </row>
    <row r="3" spans="1:8" x14ac:dyDescent="0.25">
      <c r="B3" t="s">
        <v>1</v>
      </c>
      <c r="C3">
        <v>22</v>
      </c>
      <c r="D3" s="7"/>
      <c r="E3">
        <v>22</v>
      </c>
      <c r="F3" s="7"/>
      <c r="G3">
        <v>36</v>
      </c>
      <c r="H3" s="7"/>
    </row>
    <row r="4" spans="1:8" x14ac:dyDescent="0.25">
      <c r="B4" t="s">
        <v>2</v>
      </c>
      <c r="C4">
        <v>1994</v>
      </c>
      <c r="D4" s="7"/>
      <c r="E4">
        <v>1994</v>
      </c>
      <c r="F4" s="7"/>
      <c r="G4">
        <v>1980</v>
      </c>
      <c r="H4" s="7"/>
    </row>
    <row r="5" spans="1:8" x14ac:dyDescent="0.25">
      <c r="B5" t="s">
        <v>3</v>
      </c>
      <c r="C5">
        <v>2015</v>
      </c>
      <c r="D5" s="7"/>
      <c r="E5">
        <v>2015</v>
      </c>
      <c r="F5" s="7"/>
      <c r="G5">
        <v>2015</v>
      </c>
      <c r="H5" s="7"/>
    </row>
    <row r="6" spans="1:8" x14ac:dyDescent="0.25">
      <c r="D6" s="7"/>
      <c r="F6" s="7"/>
      <c r="H6" s="7"/>
    </row>
    <row r="7" spans="1:8" x14ac:dyDescent="0.25">
      <c r="B7" t="s">
        <v>4</v>
      </c>
      <c r="C7">
        <v>851</v>
      </c>
      <c r="D7" s="7"/>
      <c r="E7">
        <v>1194</v>
      </c>
      <c r="F7" s="7"/>
      <c r="G7">
        <v>1165</v>
      </c>
      <c r="H7" s="7"/>
    </row>
    <row r="8" spans="1:8" x14ac:dyDescent="0.25">
      <c r="B8" t="s">
        <v>5</v>
      </c>
      <c r="D8" s="7"/>
      <c r="F8" s="7"/>
      <c r="H8" s="7"/>
    </row>
    <row r="9" spans="1:8" x14ac:dyDescent="0.25">
      <c r="B9" t="s">
        <v>6</v>
      </c>
      <c r="C9">
        <v>606</v>
      </c>
      <c r="D9" s="7">
        <f t="shared" ref="D9:D11" si="0">C9/C$7</f>
        <v>0.71210340775558167</v>
      </c>
      <c r="E9">
        <v>898</v>
      </c>
      <c r="F9" s="7">
        <f t="shared" ref="F9:H11" si="1">E9/E$7</f>
        <v>0.75209380234505863</v>
      </c>
      <c r="G9">
        <v>764</v>
      </c>
      <c r="H9" s="7">
        <f t="shared" si="1"/>
        <v>0.65579399141630901</v>
      </c>
    </row>
    <row r="10" spans="1:8" x14ac:dyDescent="0.25">
      <c r="B10" t="s">
        <v>7</v>
      </c>
      <c r="C10">
        <v>187</v>
      </c>
      <c r="D10" s="7">
        <f t="shared" si="0"/>
        <v>0.21974148061104584</v>
      </c>
      <c r="E10">
        <v>248</v>
      </c>
      <c r="F10" s="7">
        <f t="shared" si="1"/>
        <v>0.20770519262981574</v>
      </c>
      <c r="G10">
        <v>286</v>
      </c>
      <c r="H10" s="7">
        <f t="shared" si="1"/>
        <v>0.24549356223175967</v>
      </c>
    </row>
    <row r="11" spans="1:8" x14ac:dyDescent="0.25">
      <c r="B11" t="s">
        <v>36</v>
      </c>
      <c r="C11">
        <v>58</v>
      </c>
      <c r="D11" s="7">
        <f t="shared" si="0"/>
        <v>6.8155111633372498E-2</v>
      </c>
      <c r="E11">
        <v>48</v>
      </c>
      <c r="F11" s="7">
        <f t="shared" si="1"/>
        <v>4.0201005025125629E-2</v>
      </c>
      <c r="G11">
        <v>115</v>
      </c>
      <c r="H11" s="7">
        <f t="shared" si="1"/>
        <v>9.8712446351931327E-2</v>
      </c>
    </row>
    <row r="12" spans="1:8" x14ac:dyDescent="0.25">
      <c r="D12" s="7"/>
      <c r="F12" s="7"/>
      <c r="H12" s="7"/>
    </row>
    <row r="13" spans="1:8" x14ac:dyDescent="0.25">
      <c r="B13" t="s">
        <v>35</v>
      </c>
      <c r="D13" s="7"/>
      <c r="F13" s="7"/>
      <c r="H13" s="7"/>
    </row>
    <row r="14" spans="1:8" ht="28.5" customHeight="1" x14ac:dyDescent="0.25">
      <c r="A14" s="1" t="s">
        <v>19</v>
      </c>
      <c r="B14" t="s">
        <v>8</v>
      </c>
      <c r="C14">
        <v>851</v>
      </c>
      <c r="D14" s="7">
        <f t="shared" ref="D14:D21" si="2">C14/C$7</f>
        <v>1</v>
      </c>
      <c r="E14">
        <v>1194</v>
      </c>
      <c r="F14" s="7">
        <f t="shared" ref="F14:F21" si="3">E14/E$7</f>
        <v>1</v>
      </c>
      <c r="G14">
        <v>1165</v>
      </c>
      <c r="H14" s="7">
        <f t="shared" ref="H14:H21" si="4">G14/G$7</f>
        <v>1</v>
      </c>
    </row>
    <row r="15" spans="1:8" ht="28.5" customHeight="1" x14ac:dyDescent="0.25">
      <c r="A15" s="1" t="s">
        <v>39</v>
      </c>
      <c r="B15" t="s">
        <v>9</v>
      </c>
      <c r="C15">
        <v>851</v>
      </c>
      <c r="D15" s="7">
        <f t="shared" si="2"/>
        <v>1</v>
      </c>
      <c r="E15">
        <v>1194</v>
      </c>
      <c r="F15" s="7">
        <f t="shared" si="3"/>
        <v>1</v>
      </c>
      <c r="G15">
        <v>1165</v>
      </c>
      <c r="H15" s="7">
        <f t="shared" si="4"/>
        <v>1</v>
      </c>
    </row>
    <row r="16" spans="1:8" ht="28.5" customHeight="1" x14ac:dyDescent="0.25">
      <c r="A16" s="1" t="s">
        <v>20</v>
      </c>
      <c r="B16" t="s">
        <v>10</v>
      </c>
      <c r="C16">
        <v>648</v>
      </c>
      <c r="D16" s="7">
        <f t="shared" si="2"/>
        <v>0.76145710928319621</v>
      </c>
      <c r="E16">
        <v>897</v>
      </c>
      <c r="F16" s="7">
        <f t="shared" si="3"/>
        <v>0.75125628140703515</v>
      </c>
      <c r="G16">
        <v>808</v>
      </c>
      <c r="H16" s="7">
        <f t="shared" si="4"/>
        <v>0.6935622317596567</v>
      </c>
    </row>
    <row r="17" spans="1:8" ht="28.5" customHeight="1" x14ac:dyDescent="0.25">
      <c r="A17" s="10" t="s">
        <v>21</v>
      </c>
      <c r="B17" t="s">
        <v>11</v>
      </c>
      <c r="C17">
        <v>807</v>
      </c>
      <c r="D17" s="8">
        <f t="shared" si="2"/>
        <v>0.9482961222091657</v>
      </c>
      <c r="E17">
        <v>1135</v>
      </c>
      <c r="F17" s="8">
        <f t="shared" si="3"/>
        <v>0.95058626465661644</v>
      </c>
      <c r="G17">
        <v>1065</v>
      </c>
      <c r="H17" s="8">
        <f t="shared" si="4"/>
        <v>0.91416309012875541</v>
      </c>
    </row>
    <row r="18" spans="1:8" ht="28.5" customHeight="1" x14ac:dyDescent="0.25">
      <c r="A18" s="1" t="s">
        <v>22</v>
      </c>
      <c r="B18" t="s">
        <v>12</v>
      </c>
      <c r="C18">
        <v>770</v>
      </c>
      <c r="D18" s="7">
        <f t="shared" si="2"/>
        <v>0.90481786133960052</v>
      </c>
      <c r="E18">
        <v>1085</v>
      </c>
      <c r="F18" s="7">
        <f t="shared" si="3"/>
        <v>0.90871021775544392</v>
      </c>
      <c r="G18">
        <v>1004</v>
      </c>
      <c r="H18" s="7">
        <f t="shared" si="4"/>
        <v>0.86180257510729619</v>
      </c>
    </row>
    <row r="19" spans="1:8" ht="28.5" customHeight="1" x14ac:dyDescent="0.25">
      <c r="B19" t="s">
        <v>40</v>
      </c>
      <c r="C19">
        <v>824</v>
      </c>
      <c r="D19" s="7">
        <f t="shared" si="2"/>
        <v>0.96827262044653351</v>
      </c>
      <c r="E19">
        <v>1153</v>
      </c>
      <c r="F19" s="7">
        <f t="shared" si="3"/>
        <v>0.96566164154103851</v>
      </c>
      <c r="G19">
        <v>1104</v>
      </c>
      <c r="H19" s="7">
        <f t="shared" si="4"/>
        <v>0.94763948497854078</v>
      </c>
    </row>
    <row r="20" spans="1:8" ht="28.5" customHeight="1" x14ac:dyDescent="0.25">
      <c r="A20" s="1" t="s">
        <v>23</v>
      </c>
      <c r="B20" t="s">
        <v>13</v>
      </c>
      <c r="C20">
        <v>774</v>
      </c>
      <c r="D20" s="7">
        <f t="shared" si="2"/>
        <v>0.90951821386603993</v>
      </c>
      <c r="E20">
        <v>1100</v>
      </c>
      <c r="F20" s="7">
        <f t="shared" si="3"/>
        <v>0.92127303182579567</v>
      </c>
      <c r="G20">
        <v>1028</v>
      </c>
      <c r="H20" s="7">
        <f t="shared" si="4"/>
        <v>0.88240343347639483</v>
      </c>
    </row>
    <row r="21" spans="1:8" ht="28.5" customHeight="1" x14ac:dyDescent="0.25">
      <c r="A21" s="1" t="s">
        <v>28</v>
      </c>
      <c r="B21" t="s">
        <v>18</v>
      </c>
      <c r="C21">
        <v>848</v>
      </c>
      <c r="D21" s="7">
        <f t="shared" si="2"/>
        <v>0.99647473560517041</v>
      </c>
      <c r="E21">
        <v>1191</v>
      </c>
      <c r="F21" s="7">
        <f t="shared" si="3"/>
        <v>0.99748743718592969</v>
      </c>
      <c r="G21">
        <v>1160</v>
      </c>
      <c r="H21" s="7">
        <f t="shared" si="4"/>
        <v>0.99570815450643779</v>
      </c>
    </row>
    <row r="22" spans="1:8" ht="28.5" customHeight="1" x14ac:dyDescent="0.25">
      <c r="D22" s="7"/>
      <c r="F22" s="7"/>
      <c r="H22" s="7"/>
    </row>
    <row r="23" spans="1:8" ht="28.5" customHeight="1" x14ac:dyDescent="0.25">
      <c r="B23" t="s">
        <v>37</v>
      </c>
      <c r="D23" s="7"/>
      <c r="F23" s="7"/>
      <c r="H23" s="7"/>
    </row>
    <row r="24" spans="1:8" ht="28.5" customHeight="1" x14ac:dyDescent="0.25">
      <c r="A24" s="1" t="s">
        <v>24</v>
      </c>
      <c r="B24" t="s">
        <v>14</v>
      </c>
      <c r="C24">
        <v>211</v>
      </c>
      <c r="D24" s="7">
        <f t="shared" ref="D24:D27" si="5">C24/C$7</f>
        <v>0.24794359576968272</v>
      </c>
      <c r="E24">
        <v>321</v>
      </c>
      <c r="F24" s="7">
        <f t="shared" ref="F24:F27" si="6">E24/E$7</f>
        <v>0.26884422110552764</v>
      </c>
      <c r="G24">
        <v>258</v>
      </c>
      <c r="H24" s="7">
        <f t="shared" ref="H24:H27" si="7">G24/G$7</f>
        <v>0.22145922746781116</v>
      </c>
    </row>
    <row r="25" spans="1:8" ht="28.5" customHeight="1" x14ac:dyDescent="0.25">
      <c r="A25" s="1" t="s">
        <v>25</v>
      </c>
      <c r="B25" t="s">
        <v>15</v>
      </c>
      <c r="C25">
        <v>247</v>
      </c>
      <c r="D25" s="7">
        <f t="shared" si="5"/>
        <v>0.29024676850763809</v>
      </c>
      <c r="E25">
        <v>363</v>
      </c>
      <c r="F25" s="7">
        <f t="shared" si="6"/>
        <v>0.30402010050251255</v>
      </c>
      <c r="G25">
        <v>297</v>
      </c>
      <c r="H25" s="7">
        <f t="shared" si="7"/>
        <v>0.25493562231759659</v>
      </c>
    </row>
    <row r="26" spans="1:8" ht="28.5" customHeight="1" x14ac:dyDescent="0.25">
      <c r="A26" s="1" t="s">
        <v>26</v>
      </c>
      <c r="B26" t="s">
        <v>16</v>
      </c>
      <c r="C26">
        <v>313</v>
      </c>
      <c r="D26" s="7">
        <f t="shared" si="5"/>
        <v>0.36780258519388953</v>
      </c>
      <c r="E26">
        <v>446</v>
      </c>
      <c r="F26" s="7">
        <f t="shared" si="6"/>
        <v>0.37353433835845895</v>
      </c>
      <c r="G26">
        <v>375</v>
      </c>
      <c r="H26" s="7">
        <f t="shared" si="7"/>
        <v>0.32188841201716739</v>
      </c>
    </row>
    <row r="27" spans="1:8" ht="28.5" customHeight="1" x14ac:dyDescent="0.25">
      <c r="A27" s="1" t="s">
        <v>27</v>
      </c>
      <c r="B27" t="s">
        <v>17</v>
      </c>
      <c r="C27">
        <v>366</v>
      </c>
      <c r="D27" s="7">
        <f t="shared" si="5"/>
        <v>0.4300822561692127</v>
      </c>
      <c r="E27">
        <v>539</v>
      </c>
      <c r="F27" s="7">
        <f t="shared" si="6"/>
        <v>0.45142378559463986</v>
      </c>
      <c r="G27">
        <v>454</v>
      </c>
      <c r="H27" s="7">
        <f t="shared" si="7"/>
        <v>0.38969957081545065</v>
      </c>
    </row>
  </sheetData>
  <pageMargins left="0.25" right="0.25" top="0.75" bottom="0.75" header="0.3" footer="0.3"/>
  <pageSetup paperSize="9" scale="5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All PanelData</vt:lpstr>
      <vt:lpstr>Diff_UP</vt:lpstr>
      <vt:lpstr>Diff_DW</vt:lpstr>
      <vt:lpstr>'All PanelData'!Print_Area</vt:lpstr>
      <vt:lpstr>Diff_DW!Print_Area</vt:lpstr>
      <vt:lpstr>Diff_UP!Print_Area</vt:lpstr>
    </vt:vector>
  </TitlesOfParts>
  <Company>Banco de Portugal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M. Albuquerque</dc:creator>
  <cp:lastModifiedBy>André Albuquerque</cp:lastModifiedBy>
  <cp:lastPrinted>2016-08-11T12:28:31Z</cp:lastPrinted>
  <dcterms:created xsi:type="dcterms:W3CDTF">2016-08-11T11:43:39Z</dcterms:created>
  <dcterms:modified xsi:type="dcterms:W3CDTF">2016-08-15T13:26:36Z</dcterms:modified>
</cp:coreProperties>
</file>