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ed\Desktop\"/>
    </mc:Choice>
  </mc:AlternateContent>
  <xr:revisionPtr revIDLastSave="0" documentId="13_ncr:1_{0EDE2E8C-E805-4B68-9F85-9BFE3C7C577A}" xr6:coauthVersionLast="46" xr6:coauthVersionMax="47" xr10:uidLastSave="{00000000-0000-0000-0000-000000000000}"/>
  <bookViews>
    <workbookView xWindow="28680" yWindow="-5325" windowWidth="29040" windowHeight="15840" xr2:uid="{7323FD5B-EB41-4D45-8144-E72C80947B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17" i="1"/>
  <c r="F17" i="1"/>
  <c r="E17" i="1"/>
  <c r="D17" i="1"/>
  <c r="C17" i="1"/>
  <c r="B17" i="1"/>
  <c r="E10" i="1"/>
  <c r="F10" i="1"/>
  <c r="D10" i="1"/>
  <c r="C10" i="1"/>
  <c r="B10" i="1"/>
  <c r="G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<sst xmlns="http://schemas.openxmlformats.org/spreadsheetml/2006/main" count="14" uniqueCount="6">
  <si>
    <t>Serial</t>
  </si>
  <si>
    <t>CUDA</t>
  </si>
  <si>
    <t>MPI</t>
  </si>
  <si>
    <t>pow 2</t>
  </si>
  <si>
    <t>Dimensions</t>
  </si>
  <si>
    <t>clusters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</si>
</sst>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Number of</a:t>
            </a:r>
            <a:r>
              <a:rPr lang="en-ZA" baseline="0"/>
              <a:t> Points Varying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Serial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Sheet1!$B$1:$G$1</c:f>
              <c:numCache>
                <c:formatCode>General</c:formatCode>
                <c:ptCount val="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</c:numCache>
            </c:numRef>
          </c:cat>
          <c:val>
            <c:numRef>
              <c:f>Sheet1!$B$2:$G$2</c:f>
              <c:numCache>
                <c:formatCode>General</c:formatCode>
                <c:ptCount val="6"/>
                <c:pt idx="0">
                  <c:v>0.10731499999999999</c:v>
                </c:pt>
                <c:pt idx="1">
                  <c:v>0.18986800000000001</c:v>
                </c:pt>
                <c:pt idx="2">
                  <c:v>0.37624299999999999</c:v>
                </c:pt>
                <c:pt idx="3">
                  <c:v>0.79646899999999998</c:v>
                </c:pt>
                <c:pt idx="4">
                  <c:v>1.5095860000000001</c:v>
                </c:pt>
                <c:pt idx="5">
                  <c:v>3.018891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F4-4854-9031-2BFB8B5CDC8A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CUDA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Sheet1!$B$1:$G$1</c:f>
              <c:numCache>
                <c:formatCode>General</c:formatCode>
                <c:ptCount val="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</c:numCache>
            </c:numRef>
          </c:cat>
          <c:val>
            <c:numRef>
              <c:f>Sheet1!$B$3:$G$3</c:f>
              <c:numCache>
                <c:formatCode>General</c:formatCode>
                <c:ptCount val="6"/>
                <c:pt idx="0">
                  <c:v>8.1413985999999994E-2</c:v>
                </c:pt>
                <c:pt idx="1">
                  <c:v>0.26716308599999999</c:v>
                </c:pt>
                <c:pt idx="2">
                  <c:v>0.51710168499999998</c:v>
                </c:pt>
                <c:pt idx="3">
                  <c:v>1.019062744</c:v>
                </c:pt>
                <c:pt idx="4">
                  <c:v>2.021515747</c:v>
                </c:pt>
                <c:pt idx="5">
                  <c:v>4.0274418949999999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F4-4854-9031-2BFB8B5CDC8A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MPI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Sheet1!$B$1:$G$1</c:f>
              <c:numCache>
                <c:formatCode>General</c:formatCode>
                <c:ptCount val="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</c:numCache>
            </c:numRef>
          </c:cat>
          <c:val>
            <c:numRef>
              <c:f>Sheet1!$B$4:$G$4</c:f>
              <c:numCache>
                <c:formatCode>General</c:formatCode>
                <c:ptCount val="6"/>
                <c:pt idx="0">
                  <c:v>1.4478E-2</c:v>
                </c:pt>
                <c:pt idx="1">
                  <c:v>2.1137E-2</c:v>
                </c:pt>
                <c:pt idx="2">
                  <c:v>5.7528999999999997E-2</c:v>
                </c:pt>
                <c:pt idx="3">
                  <c:v>0.105424</c:v>
                </c:pt>
                <c:pt idx="4">
                  <c:v>0.210232</c:v>
                </c:pt>
                <c:pt idx="5">
                  <c:v>0.41228799999999999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F4-4854-9031-2BFB8B5CD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810568"/>
        <c:axId val="606810896"/>
      </c:lineChart>
      <c:catAx>
        <c:axId val="606810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Number of</a:t>
                </a:r>
                <a:r>
                  <a:rPr lang="en-ZA" baseline="0"/>
                  <a:t> Points 2^N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810896"/>
        <c:crosses val="autoZero"/>
        <c:auto val="1"/>
        <c:lblAlgn val="ctr"/>
        <c:lblOffset val="100"/>
        <c:noMultiLvlLbl val="0"/>
      </c:catAx>
      <c:valAx>
        <c:axId val="60681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</a:t>
                </a:r>
                <a:r>
                  <a:rPr lang="en-ZA" baseline="0"/>
                  <a:t> (s)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8105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Number of</a:t>
            </a:r>
            <a:r>
              <a:rPr lang="en-ZA" baseline="0"/>
              <a:t> Clusters Varying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Serial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Sheet1!$B$8:$G$8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Sheet1!$B$9:$G$9</c:f>
              <c:numCache>
                <c:formatCode>General</c:formatCode>
                <c:ptCount val="6"/>
                <c:pt idx="0">
                  <c:v>0.10205400000000001</c:v>
                </c:pt>
                <c:pt idx="1">
                  <c:v>0.16592999999999999</c:v>
                </c:pt>
                <c:pt idx="2">
                  <c:v>0.29493200000000003</c:v>
                </c:pt>
                <c:pt idx="3">
                  <c:v>0.50383699999999998</c:v>
                </c:pt>
                <c:pt idx="4">
                  <c:v>0.93119499999999999</c:v>
                </c:pt>
                <c:pt idx="5">
                  <c:v>1.686029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EA-491D-A7DF-0FC69989A70D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CUDA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Sheet1!$B$8:$G$8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Sheet1!$B$10:$G$10</c:f>
              <c:numCache>
                <c:formatCode>General</c:formatCode>
                <c:ptCount val="6"/>
                <c:pt idx="0">
                  <c:v>8.1569214000000001E-2</c:v>
                </c:pt>
                <c:pt idx="1">
                  <c:v>8.1956191999999997E-2</c:v>
                </c:pt>
                <c:pt idx="2">
                  <c:v>8.1414589000000009E-2</c:v>
                </c:pt>
                <c:pt idx="3">
                  <c:v>8.1729026999999996E-2</c:v>
                </c:pt>
                <c:pt idx="4">
                  <c:v>8.1782402000000004E-2</c:v>
                </c:pt>
                <c:pt idx="5">
                  <c:v>8.1933090000000014E-2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EA-491D-A7DF-0FC69989A70D}"/>
            </c:ext>
          </c:extLst>
        </c:ser>
        <c:ser>
          <c:idx val="2"/>
          <c:order val="2"/>
          <c:tx>
            <c:strRef>
              <c:f>Sheet1!$A$11</c:f>
              <c:strCache>
                <c:ptCount val="1"/>
                <c:pt idx="0">
                  <c:v>MPI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Sheet1!$B$8:$G$8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Sheet1!$B$11:$G$11</c:f>
              <c:numCache>
                <c:formatCode>General</c:formatCode>
                <c:ptCount val="6"/>
                <c:pt idx="0">
                  <c:v>1.4763999999999999E-2</c:v>
                </c:pt>
                <c:pt idx="1">
                  <c:v>2.3972E-2</c:v>
                </c:pt>
                <c:pt idx="2">
                  <c:v>7.0018999999999998E-2</c:v>
                </c:pt>
                <c:pt idx="3">
                  <c:v>0.109275</c:v>
                </c:pt>
                <c:pt idx="4">
                  <c:v>0.149979</c:v>
                </c:pt>
                <c:pt idx="5">
                  <c:v>0.26166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EA-491D-A7DF-0FC69989A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528016"/>
        <c:axId val="610528344"/>
      </c:lineChart>
      <c:catAx>
        <c:axId val="610528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Number</a:t>
                </a:r>
                <a:r>
                  <a:rPr lang="en-ZA" baseline="0"/>
                  <a:t> of Clusters 2^N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28344"/>
        <c:crosses val="autoZero"/>
        <c:auto val="1"/>
        <c:lblAlgn val="ctr"/>
        <c:lblOffset val="100"/>
        <c:noMultiLvlLbl val="0"/>
      </c:catAx>
      <c:valAx>
        <c:axId val="61052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28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Number of Dimensions Varying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Sheet1!$A$16</c:f>
              <c:strCache>
                <c:ptCount val="1"/>
                <c:pt idx="0">
                  <c:v>Serial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Sheet1!$B$15:$G$15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Sheet1!$B$16:$G$16</c:f>
              <c:numCache>
                <c:formatCode>General</c:formatCode>
                <c:ptCount val="6"/>
                <c:pt idx="0">
                  <c:v>0.10199999999999999</c:v>
                </c:pt>
                <c:pt idx="1">
                  <c:v>0.137823</c:v>
                </c:pt>
                <c:pt idx="2">
                  <c:v>0.21933800000000001</c:v>
                </c:pt>
                <c:pt idx="3">
                  <c:v>0.386208</c:v>
                </c:pt>
                <c:pt idx="4">
                  <c:v>0.71459099999999998</c:v>
                </c:pt>
                <c:pt idx="5">
                  <c:v>1.4231020000000001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9D-4646-A152-EC5904746623}"/>
            </c:ext>
          </c:extLst>
        </c:ser>
        <c:ser>
          <c:idx val="1"/>
          <c:order val="1"/>
          <c:tx>
            <c:strRef>
              <c:f>Sheet1!$A$17</c:f>
              <c:strCache>
                <c:ptCount val="1"/>
                <c:pt idx="0">
                  <c:v>CUDA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Sheet1!$B$15:$G$15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Sheet1!$B$17:$G$17</c:f>
              <c:numCache>
                <c:formatCode>General</c:formatCode>
                <c:ptCount val="6"/>
                <c:pt idx="0">
                  <c:v>8.1275901999999997E-2</c:v>
                </c:pt>
                <c:pt idx="1">
                  <c:v>0.17592924500000001</c:v>
                </c:pt>
                <c:pt idx="2">
                  <c:v>0.615541687</c:v>
                </c:pt>
                <c:pt idx="3">
                  <c:v>1.2430192870000001</c:v>
                </c:pt>
                <c:pt idx="4">
                  <c:v>3.1610292970000002</c:v>
                </c:pt>
                <c:pt idx="5">
                  <c:v>6.3300815430000004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9D-4646-A152-EC5904746623}"/>
            </c:ext>
          </c:extLst>
        </c:ser>
        <c:ser>
          <c:idx val="2"/>
          <c:order val="2"/>
          <c:tx>
            <c:strRef>
              <c:f>Sheet1!$A$18</c:f>
              <c:strCache>
                <c:ptCount val="1"/>
                <c:pt idx="0">
                  <c:v>MPI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Sheet1!$B$15:$G$15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Sheet1!$B$18:$G$18</c:f>
              <c:numCache>
                <c:formatCode>General</c:formatCode>
                <c:ptCount val="6"/>
                <c:pt idx="0">
                  <c:v>2.2103000000000001E-2</c:v>
                </c:pt>
                <c:pt idx="1">
                  <c:v>1.9002000000000002E-2</c:v>
                </c:pt>
                <c:pt idx="2">
                  <c:v>3.0809E-2</c:v>
                </c:pt>
                <c:pt idx="3">
                  <c:v>5.4115000000000003E-2</c:v>
                </c:pt>
                <c:pt idx="4">
                  <c:v>9.9457000000000004E-2</c:v>
                </c:pt>
                <c:pt idx="5">
                  <c:v>0.199577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9D-4646-A152-EC5904746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154712"/>
        <c:axId val="611155696"/>
      </c:lineChart>
      <c:catAx>
        <c:axId val="611154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Number of Dimensions 2^N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55696"/>
        <c:crosses val="autoZero"/>
        <c:auto val="1"/>
        <c:lblAlgn val="ctr"/>
        <c:lblOffset val="100"/>
        <c:noMultiLvlLbl val="0"/>
      </c:catAx>
      <c:valAx>
        <c:axId val="61115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</a:t>
                </a:r>
                <a:r>
                  <a:rPr lang="en-ZA" baseline="0"/>
                  <a:t> (s)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547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607693</xdr:colOff>
      <xdr:row>0</xdr:row>
      <xdr:rowOff>0</xdr:rowOff>
    </xdr:from>
    <xdr:to>
      <xdr:col>16</xdr:col>
      <xdr:colOff>600075</xdr:colOff>
      <xdr:row>18</xdr:row>
      <xdr:rowOff>25718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9C9388-8919-41AF-B5A2-3961BA18E7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607694</xdr:colOff>
      <xdr:row>18</xdr:row>
      <xdr:rowOff>19050</xdr:rowOff>
    </xdr:from>
    <xdr:to>
      <xdr:col>16</xdr:col>
      <xdr:colOff>594359</xdr:colOff>
      <xdr:row>36</xdr:row>
      <xdr:rowOff>30479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E2A396-EBB3-49DC-8F63-5DC6BE8B8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607695</xdr:colOff>
      <xdr:row>36</xdr:row>
      <xdr:rowOff>18097</xdr:rowOff>
    </xdr:from>
    <xdr:to>
      <xdr:col>16</xdr:col>
      <xdr:colOff>598170</xdr:colOff>
      <xdr:row>54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AAEFD0-2A77-4531-9B36-734127816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40D0A-52CD-445C-8291-B92351A2D070}">
  <dimension ref="A1:G18"/>
  <sheetViews>
    <sheetView tabSelected="1" topLeftCell="A16" workbookViewId="0">
      <selection activeCell="T8" sqref="T8"/>
    </sheetView>
  </sheetViews>
  <sheetFormatPr defaultRowHeight="14.4" x14ac:dyDescent="0.3"/>
  <sheetData>
    <row r="1" spans="1:7" x14ac:dyDescent="0.3">
      <c r="A1" t="s">
        <v>3</v>
      </c>
      <c r="B1">
        <v>18</v>
      </c>
      <c r="C1">
        <v>19</v>
      </c>
      <c r="D1">
        <v>20</v>
      </c>
      <c r="E1">
        <v>21</v>
      </c>
      <c r="F1">
        <v>22</v>
      </c>
      <c r="G1">
        <v>23</v>
      </c>
    </row>
    <row r="2" spans="1:7" x14ac:dyDescent="0.3">
      <c r="A2" t="s">
        <v>0</v>
      </c>
      <c r="B2">
        <v>0.10731499999999999</v>
      </c>
      <c r="C2">
        <v>0.18986800000000001</v>
      </c>
      <c r="D2">
        <v>0.37624299999999999</v>
      </c>
      <c r="E2">
        <v>0.79646899999999998</v>
      </c>
      <c r="F2">
        <v>1.5095860000000001</v>
      </c>
      <c r="G2">
        <v>3.018891</v>
      </c>
    </row>
    <row r="3" spans="1:7" x14ac:dyDescent="0.3">
      <c r="A3" t="s">
        <v>1</v>
      </c>
      <c r="B3">
        <f>81.413986/1000</f>
        <v>8.1413985999999994E-2</v>
      </c>
      <c r="C3">
        <f>267.163086/1000</f>
        <v>0.26716308599999999</v>
      </c>
      <c r="D3">
        <f xml:space="preserve"> 517.101685/1000</f>
        <v>0.51710168499999998</v>
      </c>
      <c r="E3">
        <f>1019.062744/1000</f>
        <v>1.019062744</v>
      </c>
      <c r="F3">
        <f>2021.515747/1000</f>
        <v>2.021515747</v>
      </c>
      <c r="G3">
        <f>4027.441895/1000</f>
        <v>4.0274418949999999</v>
      </c>
    </row>
    <row r="4" spans="1:7" x14ac:dyDescent="0.3">
      <c r="A4" t="s">
        <v>2</v>
      </c>
      <c r="B4">
        <v>1.4478E-2</v>
      </c>
      <c r="C4">
        <v>2.1137E-2</v>
      </c>
      <c r="D4">
        <v>5.7528999999999997E-2</v>
      </c>
      <c r="E4">
        <v>0.105424</v>
      </c>
      <c r="F4">
        <v>0.210232</v>
      </c>
      <c r="G4">
        <v>0.41228799999999999</v>
      </c>
    </row>
    <row r="7" spans="1:7" x14ac:dyDescent="0.3">
      <c r="A7" t="s">
        <v>5</v>
      </c>
    </row>
    <row r="8" spans="1:7" x14ac:dyDescent="0.3">
      <c r="A8" t="s">
        <v>3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</row>
    <row r="9" spans="1:7" x14ac:dyDescent="0.3">
      <c r="A9" t="s">
        <v>0</v>
      </c>
      <c r="B9">
        <v>0.10205400000000001</v>
      </c>
      <c r="C9">
        <v>0.16592999999999999</v>
      </c>
      <c r="D9">
        <v>0.29493200000000003</v>
      </c>
      <c r="E9">
        <v>0.50383699999999998</v>
      </c>
      <c r="F9">
        <v>0.93119499999999999</v>
      </c>
      <c r="G9">
        <v>1.686029</v>
      </c>
    </row>
    <row r="10" spans="1:7" x14ac:dyDescent="0.3">
      <c r="A10" t="s">
        <v>1</v>
      </c>
      <c r="B10">
        <f>81.569214/1000</f>
        <v>8.1569214000000001E-2</v>
      </c>
      <c r="C10">
        <f>81.956192/1000</f>
        <v>8.1956191999999997E-2</v>
      </c>
      <c r="D10">
        <f>81.414589/1000</f>
        <v>8.1414589000000009E-2</v>
      </c>
      <c r="E10">
        <f>81.729027/1000</f>
        <v>8.1729026999999996E-2</v>
      </c>
      <c r="F10">
        <f>81.782402/1000</f>
        <v>8.1782402000000004E-2</v>
      </c>
      <c r="G10">
        <f>81.93309/1000</f>
        <v>8.1933090000000014E-2</v>
      </c>
    </row>
    <row r="11" spans="1:7" x14ac:dyDescent="0.3">
      <c r="A11" t="s">
        <v>2</v>
      </c>
      <c r="B11">
        <v>1.4763999999999999E-2</v>
      </c>
      <c r="C11">
        <v>2.3972E-2</v>
      </c>
      <c r="D11">
        <v>7.0018999999999998E-2</v>
      </c>
      <c r="E11">
        <v>0.109275</v>
      </c>
      <c r="F11">
        <v>0.149979</v>
      </c>
      <c r="G11">
        <v>0.26166</v>
      </c>
    </row>
    <row r="14" spans="1:7" x14ac:dyDescent="0.3">
      <c r="A14" t="s">
        <v>4</v>
      </c>
    </row>
    <row r="15" spans="1:7" x14ac:dyDescent="0.3">
      <c r="A15" t="s">
        <v>3</v>
      </c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</row>
    <row r="16" spans="1:7" x14ac:dyDescent="0.3">
      <c r="A16" t="s">
        <v>0</v>
      </c>
      <c r="B16">
        <v>0.10199999999999999</v>
      </c>
      <c r="C16">
        <v>0.137823</v>
      </c>
      <c r="D16">
        <v>0.21933800000000001</v>
      </c>
      <c r="E16">
        <v>0.386208</v>
      </c>
      <c r="F16">
        <v>0.71459099999999998</v>
      </c>
      <c r="G16">
        <v>1.4231020000000001</v>
      </c>
    </row>
    <row r="17" spans="1:7" x14ac:dyDescent="0.3">
      <c r="A17" t="s">
        <v>1</v>
      </c>
      <c r="B17">
        <f>81.275902/1000</f>
        <v>8.1275901999999997E-2</v>
      </c>
      <c r="C17">
        <f>175.929245/1000</f>
        <v>0.17592924500000001</v>
      </c>
      <c r="D17">
        <f>615.541687/1000</f>
        <v>0.615541687</v>
      </c>
      <c r="E17">
        <f>1243.019287/1000</f>
        <v>1.2430192870000001</v>
      </c>
      <c r="F17">
        <f>3161.029297/1000</f>
        <v>3.1610292970000002</v>
      </c>
      <c r="G17">
        <f>6330.081543/1000</f>
        <v>6.3300815430000004</v>
      </c>
    </row>
    <row r="18" spans="1:7" x14ac:dyDescent="0.3">
      <c r="A18" t="s">
        <v>2</v>
      </c>
      <c r="B18">
        <v>2.2103000000000001E-2</v>
      </c>
      <c r="C18">
        <v>1.9002000000000002E-2</v>
      </c>
      <c r="D18">
        <v>3.0809E-2</v>
      </c>
      <c r="E18">
        <v>5.4115000000000003E-2</v>
      </c>
      <c r="F18">
        <v>9.9457000000000004E-2</v>
      </c>
      <c r="G18">
        <v>0.199577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Dubruel de Broglio</dc:creator>
  <cp:lastModifiedBy>Jared Harris-Dewey</cp:lastModifiedBy>
  <dcterms:created xsi:type="dcterms:W3CDTF">2021-06-24T07:31:07Z</dcterms:created>
  <dcterms:modified xsi:type="dcterms:W3CDTF">2021-06-24T10:35:02Z</dcterms:modified>
</cp:coreProperties>
</file>